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020" tabRatio="786" firstSheet="21" activeTab="41"/>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项目支出表" sheetId="37" r:id="rId37"/>
    <sheet name="15政府采购表" sheetId="38" r:id="rId38"/>
    <sheet name="16购买服务表" sheetId="39" r:id="rId39"/>
    <sheet name="17一般公共预算“三公”经费" sheetId="40" r:id="rId40"/>
    <sheet name="18机关运行经费" sheetId="41" r:id="rId41"/>
    <sheet name="19绩效情况表" sheetId="42" r:id="rId42"/>
    <sheet name="预算公开情况信息反馈表（非公开样本）" sheetId="43" r:id="rId43"/>
  </sheets>
  <definedNames>
    <definedName name="_xlnm.Print_Area" localSheetId="39">'17一般公共预算“三公”经费'!$A$1:$C$11</definedName>
    <definedName name="_xlnm.Print_Area" localSheetId="24">'2部门收支总表（分单位）'!$A$1:$P$12</definedName>
    <definedName name="_xlnm.Print_Area" localSheetId="21">'公开表皮'!$A$1:$P$16</definedName>
    <definedName name="_xlnm.Print_Area" localSheetId="22">'目录'!$A$1:$A$20</definedName>
    <definedName name="_xlnm.Print_Area" localSheetId="42">'预算公开情况信息反馈表（非公开样本）'!$A$1:$E$11</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'14项目支出表'!$1:$5</definedName>
    <definedName name="_xlnm.Print_Titles" localSheetId="37">'15政府采购表'!$1:$5</definedName>
    <definedName name="_xlnm.Print_Titles" localSheetId="38">'16购买服务表'!$1:$1</definedName>
    <definedName name="_xlnm.Print_Titles" localSheetId="39">'17一般公共预算“三公”经费'!$1:$4</definedName>
    <definedName name="_xlnm.Print_Titles" localSheetId="40">'18机关运行经费'!$1:$6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iterate="1" iterateCount="100" iterateDelta="0.001"/>
</workbook>
</file>

<file path=xl/sharedStrings.xml><?xml version="1.0" encoding="utf-8"?>
<sst xmlns="http://schemas.openxmlformats.org/spreadsheetml/2006/main" count="819" uniqueCount="348">
  <si>
    <t>抚顺市教育发展服务中心（市招生考试委员会办公室）2020年部门预算和“三公”经费预算公开表</t>
  </si>
  <si>
    <t xml:space="preserve"> </t>
  </si>
  <si>
    <t>目        录</t>
  </si>
  <si>
    <t xml:space="preserve">                    一、2020年部门收支总体情况表 </t>
  </si>
  <si>
    <t xml:space="preserve">                    二、2020年部门收支总体情况（分单位） </t>
  </si>
  <si>
    <t xml:space="preserve">                    三、2020年部门收入总体情况表 </t>
  </si>
  <si>
    <t xml:space="preserve">                    四、2020年部门支出总体情况表</t>
  </si>
  <si>
    <t xml:space="preserve">                    五、2020年部门支出总体情况表（按功能科目） </t>
  </si>
  <si>
    <t xml:space="preserve">                    六、2020年部门财政拨款收支总体情况表 </t>
  </si>
  <si>
    <t xml:space="preserve">                    七、2020年部门财政拨款支出总体情况表（按功能科目） </t>
  </si>
  <si>
    <t xml:space="preserve">                    八、2020年部门一般公共预算支出情况表 </t>
  </si>
  <si>
    <t xml:space="preserve">                    九、2020年部门一般公共预算基本支出情况表</t>
  </si>
  <si>
    <t xml:space="preserve">                    十、2020年一般公共预算基本支出按经济分类情况表</t>
  </si>
  <si>
    <t xml:space="preserve">                    十一、2020年纳入预算管理的行政事业性收费预算支出情况表 </t>
  </si>
  <si>
    <t xml:space="preserve">                    十二、2020年部门（政府性基金收入）政府性基金预算支出情况表 </t>
  </si>
  <si>
    <t xml:space="preserve">                    十三、2020年部门（国有资本经营收入）国有资本经营预算支出情况表</t>
  </si>
  <si>
    <t xml:space="preserve">                    十四、2020年部门项目支出预算表</t>
  </si>
  <si>
    <t xml:space="preserve">                    十五、2020年部门政府采购支出预算表</t>
  </si>
  <si>
    <t xml:space="preserve">                    十六、2020年部门政府购买服务支出预算表</t>
  </si>
  <si>
    <t xml:space="preserve">                    十七、2020年部门一般公共预算“三公”经费支出情况表 </t>
  </si>
  <si>
    <t xml:space="preserve">                    十八、2020年部门一般公共预算机关运行经费明细表</t>
  </si>
  <si>
    <t xml:space="preserve">                    十九、2020年部门项目支出预算绩效目标情况表</t>
  </si>
  <si>
    <t>2020年部门收支总体情况表</t>
  </si>
  <si>
    <t>公开表1</t>
  </si>
  <si>
    <r>
      <t>部门名称：</t>
    </r>
    <r>
      <rPr>
        <sz val="10"/>
        <rFont val="宋体"/>
        <family val="0"/>
      </rPr>
      <t>抚顺市教育发展服务中心（市招生考试委员会办公室）</t>
    </r>
  </si>
  <si>
    <t>单位：万元</t>
  </si>
  <si>
    <t>收                 入</t>
  </si>
  <si>
    <t>支           出</t>
  </si>
  <si>
    <t>项          目</t>
  </si>
  <si>
    <t>预算数</t>
  </si>
  <si>
    <t>一、财政拨款收入</t>
  </si>
  <si>
    <t>教育支出</t>
  </si>
  <si>
    <t>其中：上级提前告知转移支付资金</t>
  </si>
  <si>
    <t xml:space="preserve">  教育管理事务</t>
  </si>
  <si>
    <t>二、纳入预算管理的专项收入</t>
  </si>
  <si>
    <t xml:space="preserve">    其他教育管理事务支出</t>
  </si>
  <si>
    <t>三、纳入预算管理的行政事业性收费收入</t>
  </si>
  <si>
    <t xml:space="preserve">  普通教育</t>
  </si>
  <si>
    <t>四、国有资源（资产）有偿使用收入</t>
  </si>
  <si>
    <t xml:space="preserve">    其他普通教育支出</t>
  </si>
  <si>
    <t>五、政府住房基金收入</t>
  </si>
  <si>
    <t xml:space="preserve">  教育费附加安排的支出</t>
  </si>
  <si>
    <t>六、纳入预算管理的政府性基金收入</t>
  </si>
  <si>
    <t xml:space="preserve">    其他教育费附加安排的支出</t>
  </si>
  <si>
    <t>社会保障和就业支出</t>
  </si>
  <si>
    <t>七、纳入专户管理的行政事业性收费收入</t>
  </si>
  <si>
    <t xml:space="preserve">  行政事业单位养老支出</t>
  </si>
  <si>
    <t xml:space="preserve">    事业单位离退休</t>
  </si>
  <si>
    <t xml:space="preserve">    机关事业单位基本养老保险缴费支出</t>
  </si>
  <si>
    <t xml:space="preserve">    机关事业单位职业年金缴费支出</t>
  </si>
  <si>
    <t>卫生健康支出</t>
  </si>
  <si>
    <t xml:space="preserve">  行政事业单位医疗</t>
  </si>
  <si>
    <t xml:space="preserve">    事业单位医疗</t>
  </si>
  <si>
    <t>住房保障支出</t>
  </si>
  <si>
    <t xml:space="preserve">  住房改革支出</t>
  </si>
  <si>
    <t xml:space="preserve">    住房公积金</t>
  </si>
  <si>
    <t>收    入    合    计</t>
  </si>
  <si>
    <t>支  出   合    计</t>
  </si>
  <si>
    <t>2020年部门收支总体情况表（分单位）</t>
  </si>
  <si>
    <t>公开表2</t>
  </si>
  <si>
    <t>单位名称</t>
  </si>
  <si>
    <t>收入预算</t>
  </si>
  <si>
    <t>支出预算</t>
  </si>
  <si>
    <t>合计</t>
  </si>
  <si>
    <t>基本支出</t>
  </si>
  <si>
    <t>项目支出</t>
  </si>
  <si>
    <t>小计</t>
  </si>
  <si>
    <t>工资福利支出</t>
  </si>
  <si>
    <t>商品和服务支出</t>
  </si>
  <si>
    <t>对个人和家庭的补助支出</t>
  </si>
  <si>
    <t>部门合计</t>
  </si>
  <si>
    <t>抚顺市教育发展服务中心（市招生考试委员会办公室）</t>
  </si>
  <si>
    <t>2020年部门收入预算总表</t>
  </si>
  <si>
    <t>公开表3</t>
  </si>
  <si>
    <t>科目编码</t>
  </si>
  <si>
    <t>科目名称</t>
  </si>
  <si>
    <t>类</t>
  </si>
  <si>
    <t>款</t>
  </si>
  <si>
    <t>项</t>
  </si>
  <si>
    <t>01</t>
  </si>
  <si>
    <t>02</t>
  </si>
  <si>
    <t>09</t>
  </si>
  <si>
    <t>05</t>
  </si>
  <si>
    <t>06</t>
  </si>
  <si>
    <t>2020年部门支出总体情况表</t>
  </si>
  <si>
    <t>公开表4</t>
  </si>
  <si>
    <t>2020年部门支出总体情况表（按功能科目）</t>
  </si>
  <si>
    <t>公开表5</t>
  </si>
  <si>
    <t>按资金来源划分</t>
  </si>
  <si>
    <t>2020年部门财政拨款收支总体情况表</t>
  </si>
  <si>
    <t>公开表6</t>
  </si>
  <si>
    <r>
      <t>部门名称：</t>
    </r>
    <r>
      <rPr>
        <sz val="10"/>
        <rFont val="宋体"/>
        <family val="0"/>
      </rPr>
      <t xml:space="preserve">抚顺市教育发展服务中心（市招生考试委员会办公室） </t>
    </r>
    <r>
      <rPr>
        <b/>
        <sz val="10"/>
        <rFont val="宋体"/>
        <family val="0"/>
      </rPr>
      <t xml:space="preserve"> </t>
    </r>
  </si>
  <si>
    <t>财政拨款收入预算</t>
  </si>
  <si>
    <t>财政拨款支出预算</t>
  </si>
  <si>
    <t>2020年部门财政拨款收支总体情况表（按功能科目）</t>
  </si>
  <si>
    <t>公开表7</t>
  </si>
  <si>
    <t>支出内容</t>
  </si>
  <si>
    <t>2020年部门一般公共预算支出情况表</t>
  </si>
  <si>
    <t>301工资福利支出</t>
  </si>
  <si>
    <t>302商品和服务支出</t>
  </si>
  <si>
    <t>303对个人和家庭的补助</t>
  </si>
  <si>
    <t>310资本性支出</t>
  </si>
  <si>
    <t xml:space="preserve">399其他支出 </t>
  </si>
  <si>
    <t>2020年部门一般公共预算基本支出表</t>
  </si>
  <si>
    <t>公开表9</t>
  </si>
  <si>
    <r>
      <t xml:space="preserve">部门名称： </t>
    </r>
    <r>
      <rPr>
        <sz val="10"/>
        <rFont val="宋体"/>
        <family val="0"/>
      </rPr>
      <t>抚顺市教育发展服务中心（市招生考试委员会办公室）</t>
    </r>
  </si>
  <si>
    <t>资金来源</t>
  </si>
  <si>
    <t>2020年部门一般公共预算基本支出情况表（按经济分类）</t>
  </si>
  <si>
    <t>公开表10</t>
  </si>
  <si>
    <t xml:space="preserve">部门名称： </t>
  </si>
  <si>
    <t>2020年预算数</t>
  </si>
  <si>
    <t>人员经费</t>
  </si>
  <si>
    <t>公用经费</t>
  </si>
  <si>
    <t>一般公共预算基本支出合计</t>
  </si>
  <si>
    <t>301</t>
  </si>
  <si>
    <t xml:space="preserve">  基本工资</t>
  </si>
  <si>
    <t xml:space="preserve">  津贴补贴</t>
  </si>
  <si>
    <t>03</t>
  </si>
  <si>
    <t xml:space="preserve">  奖金</t>
  </si>
  <si>
    <t>04</t>
  </si>
  <si>
    <t xml:space="preserve">  机关事业单位基本养老保险费</t>
  </si>
  <si>
    <t xml:space="preserve">  职业年金</t>
  </si>
  <si>
    <t xml:space="preserve">  职工基本医疗保险缴费</t>
  </si>
  <si>
    <t>07</t>
  </si>
  <si>
    <t xml:space="preserve">  其他社会保障</t>
  </si>
  <si>
    <t>08</t>
  </si>
  <si>
    <t xml:space="preserve">  住房公积金</t>
  </si>
  <si>
    <t>302</t>
  </si>
  <si>
    <t xml:space="preserve">  办公费</t>
  </si>
  <si>
    <r>
      <t>0</t>
    </r>
    <r>
      <rPr>
        <sz val="10"/>
        <rFont val="宋体"/>
        <family val="0"/>
      </rPr>
      <t>2</t>
    </r>
  </si>
  <si>
    <t xml:space="preserve">  水费</t>
  </si>
  <si>
    <t xml:space="preserve">  电费</t>
  </si>
  <si>
    <t xml:space="preserve">  邮电费</t>
  </si>
  <si>
    <t xml:space="preserve">  取暖费</t>
  </si>
  <si>
    <t xml:space="preserve">  差旅费</t>
  </si>
  <si>
    <t xml:space="preserve">  劳务费</t>
  </si>
  <si>
    <t xml:space="preserve">  工会经费</t>
  </si>
  <si>
    <t xml:space="preserve">  公务用车运行维护费</t>
  </si>
  <si>
    <t>10</t>
  </si>
  <si>
    <t xml:space="preserve">  其他交通费</t>
  </si>
  <si>
    <t>99</t>
  </si>
  <si>
    <t xml:space="preserve">  其他商品和服务支出</t>
  </si>
  <si>
    <t>303</t>
  </si>
  <si>
    <t>对个人和家庭的补助</t>
  </si>
  <si>
    <t xml:space="preserve">  离休费</t>
  </si>
  <si>
    <t xml:space="preserve">  退休费</t>
  </si>
  <si>
    <t xml:space="preserve">  退职费</t>
  </si>
  <si>
    <t xml:space="preserve">  生活补助</t>
  </si>
  <si>
    <t xml:space="preserve">  奖励金</t>
  </si>
  <si>
    <t>2020年纳入预算管理的行政事业性收费预算支出表</t>
  </si>
  <si>
    <t>公开表11</t>
  </si>
  <si>
    <r>
      <t xml:space="preserve">部门名称： </t>
    </r>
    <r>
      <rPr>
        <sz val="10"/>
        <rFont val="宋体"/>
        <family val="0"/>
      </rPr>
      <t>抚顺市教育发展服务中心（抚顺市招生考试委员会办公室）</t>
    </r>
  </si>
  <si>
    <t>……</t>
  </si>
  <si>
    <t>抚顺市教育发展服务中心（抚顺市招生考试委员会办公室）</t>
  </si>
  <si>
    <t>2020年部门（政府性基金收入）政府性基金预算支出表</t>
  </si>
  <si>
    <r>
      <t>20</t>
    </r>
    <r>
      <rPr>
        <b/>
        <sz val="22"/>
        <rFont val="宋体"/>
        <family val="0"/>
      </rPr>
      <t>20</t>
    </r>
    <r>
      <rPr>
        <b/>
        <sz val="22"/>
        <rFont val="宋体"/>
        <family val="0"/>
      </rPr>
      <t>年部门（国有资本经营收入）国有资本经营预算支出表</t>
    </r>
  </si>
  <si>
    <t>部门名称：</t>
  </si>
  <si>
    <t>2020年部门项目支出预算表</t>
  </si>
  <si>
    <r>
      <t>公开表1</t>
    </r>
    <r>
      <rPr>
        <b/>
        <sz val="10"/>
        <rFont val="宋体"/>
        <family val="0"/>
      </rPr>
      <t>4</t>
    </r>
  </si>
  <si>
    <t>项目名称</t>
  </si>
  <si>
    <t>项目内容</t>
  </si>
  <si>
    <t/>
  </si>
  <si>
    <t>初中结业考试</t>
  </si>
  <si>
    <t>商品和服务支出32.55万元：委托业务费32.55万元。1、购条形码专用纸、报名信息卡、成绩条防伪纸2万元；2.付考点监考工作22.05万元；3.评卷工作补助费3万元；4.试卷款4万元；5.计算机软件现场服务费1.5万元。</t>
  </si>
  <si>
    <t>大学英语考试</t>
  </si>
  <si>
    <t>商品和服务支出6.16万元：一、劳务费6万元。1.试卷运输工作20人，4天，0.8万元；2.考试值班工作10人，4天，0.4万元；3.试卷发放、接收工作30人，2天，0.6万元；4.考试录像回放工作10人，6天，0.6万元；5.监察员补助30人，4天，3.6万元。二、其他交通费用0.16万元：租车费4次，0.16万元。</t>
  </si>
  <si>
    <t>高职专升本考试</t>
  </si>
  <si>
    <t>商品和服务支出12.02万元：一、维护费0.64万元：考场电子监控系统网络费4个考点，0.64万元。二、劳务费2.7万元。1.试卷运输工作10人，2天，0.2万元；2.考试值班工作5人，4天，0.2万元；3.试卷发放、接收工作10人，2天，0.2万元；4.考试录像回放工作10人，3天，0.3万元；5.监察员补助30人，2天，1.8万元。三、委托业务费8.6万元：付考点监考工作8.6万元。四、其他交通费用0.08万元：租车费2次，0.08万元。</t>
  </si>
  <si>
    <t>成人考试</t>
  </si>
  <si>
    <t>商品和服务支出75.16万元：一、维护费1.28万元：考场电子监控系统网络费8个考点，1.28万元。二、劳务费7.8万元。1.试卷运输工作15人，2天，0.3万元；2.考试值班工作5人，4天，0.2万元；3.试卷发放、接收工作20人2天，0.4万元；4.考试录像回放工作30人，3天，0.9万元；5.监察员补助100人，2天，6万元。三、委托业务费66万元：付考点监考工1100人，2天，66万元。四、其他交通费用0.08万元：租车费2次，0.08万元。</t>
  </si>
  <si>
    <t>普通高中学业水平考试</t>
  </si>
  <si>
    <t>商品和服务支出233.4万元：一、差旅费1万元：市派监察员到清原、新宾、抚顺县监察工作1万元。二、维护费3.84万元：考场电子监控系统网络费24个考点，3.84万元。三、劳务费31.4万元。1.试卷运输工作20人，4天，0.8万元；2.考试值班工作2人，10天，0.2万元；3.试卷发放、接收工作20人，4天，0.8万元；4.考试录像回放工作65人，4天，2.6万元；5.监察员工作补助费150人，6天，27万元。四、委托业务费197万元：付考点监考工作1095人6天，197万元。五、其他交通费用0.16万元：租车费4次，0.16万元。</t>
  </si>
  <si>
    <t>上缴省报名费</t>
  </si>
  <si>
    <t>其他支出6万元：上缴省外语报名考试费6000人，10元/人，6万元。</t>
  </si>
  <si>
    <t>全国教师资格证考试</t>
  </si>
  <si>
    <t>商品和服务支出52.28万元：一、维护费1.6万元：考场电子监控系统网络费10个考点。二、劳务费8.68万元。1.试卷运输工作20人，4天，0.8万；2.考试值班工作5人，4天，0.2万元；3.试卷发放、接收工作12人，4天，0.48万元；4.考试录像回放工作10人，6天，0.6万元；5.监察员工作补助110人，2天，6.6万元。三、委托业务费42万元：付考点监考工作700人，2天，42万元。</t>
  </si>
  <si>
    <t>普通高校美术考试</t>
  </si>
  <si>
    <t>商品和服务支出10.07万元：一、劳务费4.67万元。1.运输试卷补助10人，2天，0.2万元；2.值班补助2人，5天，0.1万；3.发放、接收试卷补助10人，2天，0.2万元；4.录像回放补助7人，3天，0.21万元。5.监察员补助66人，2天，3.96万元。二、委托业务费5.4万元：付考点监考工作90人，2天，5.4万元。</t>
  </si>
  <si>
    <t>初中升学考试</t>
  </si>
  <si>
    <t>商品和服务支出 125.97万元：一、印刷费 6万元：中考升学指导、报名登记表、报名材料、考生档案袋等印刷费 6 万元。二、差旅费 0.6万元：市派监察员到清原、新宾、抚顺县监察工作0.6万元；三、维护费 2.72万元：考场电子监控系统网络费17个考点，2.72万元。四、劳务费25.95万元。1.取送卷工作10人，2天，0.2万元；2.考试值班工作4人，5天， 0.2 万元；3.试卷发放、接收工作20人，2天，0.4万元；4.考试录像回放工作40人，3天，1.2万元；5.试卷扫描工作35人，5天，1.75 万元； 6.中考录取20人，6天，1.2 万元；7.中考监察员工作14.7万（200人，2天，12万元；30人，3天，2.7万元）；8.中考公安工作6.3万（90人，2天，5.4 万元；10人，3天，0.9万元）。五、委托业务费90.7万元。1.付考点监考工作18.6万元（190人，2天，11.4万元；80人，3天，7.2万元）；2.中考软件升级及现场服务费6万元；3.条型码专用纸、报名信息卡、志愿信息卡、成绩条防伪纸等款 3.5 万元；4.中考试卷款 20 万元；5.中考试卷、答题卡网上评卷扫描技术服务费 15 万元；6.评卷工作 390人，8天，80元/天，27.6 万元。</t>
  </si>
  <si>
    <t>自学考试、学历认定、毕业生审定、计算机等级考试</t>
  </si>
  <si>
    <t>商品和服务支出18万元： 一、维护费0.96万元：考场电子监控系统网络费6个考点，0.96万元。 二、劳务费17.04万元。1.试卷运输工作37人，4天，1.48万元；2.试值班工作10人，4天，0.4万元；3.试卷发放、接收工作25人，4天，1万元；4.试录像回放工作20人，5天，1万元； 5.自学考试监察工作45人，4天，5.4万元； 6.计算机等级考试监察工作43人，4天，5.16万元；7.自考学历审查工作26人，5天，1.3万元；8.自考毕业证审查工作26人，5天，1.3万元。</t>
  </si>
  <si>
    <t>普通高校考试及外语口试</t>
  </si>
  <si>
    <t>商品和服务支出118.98万元：一、差旅费1万元：市派监察人员到清原、新宾、抚顺县监察工作1万元。二、维护费2.08万元：考场电子监控系统网络费13个考点，2.08万元。三、劳务费27.88万元。1.试卷运输工作0.89万：23人，3天，0.69万元；10人，2天，0.2万元；2.考试值班工作0.57万：0.52万元（中心值班：2人*5天，县区：2人*6天，6人*5天）；1人，5天，0.05万元；3.试卷发放、接收工作0.87万元：29人，3天，0.87万元；4.录像回放工作1.84万元：40人，4天，1.6万元；8人，3天，0.24万元；5.高考指挥部、监察员工作14.91万元： 109人，3天，9.81万元；85人，2天，5.1万元； 6.高考交警、公安、消防工作80人，3天，7.2万元；7.录取工作8人，20天，1.6万元。四、委托业务费87.9万元：付考点监考工作1320人，2天，78.9万元；100人，3天，9万元。五、其他交通费用0.12万元：租车费3次，0.12万元。</t>
  </si>
  <si>
    <t>研究生考试</t>
  </si>
  <si>
    <t>商品和服务支出108.97万元：一、邮电费1.7万元。二、维护费1.54万元。1.考场电子监控系统网络费6个考点，0.96万元；2.管理系统维护费、密钥年费0.58万元。三、劳务费18.71万元。1.试卷运输工作15人，2天，0.3万元；2.考试值班工作3人，12天，0.36万元；3.试卷发放、接收工作65人，2天，1.1万元；4.考试录像回放工作25人，3天，0.75万元；5.监察员补助180人，3天，16.2万元。四、委托业务费86.94万：付考点监考工作966人，3天，86.94万元。五、其他交通费用0.08万元：租车费2次，0.08万元。</t>
  </si>
  <si>
    <t>招考监控运维升级改造</t>
  </si>
  <si>
    <t>资本性支出106万元：专用设备购置106万元，考点阻断设备接入UPS电源106万元。</t>
  </si>
  <si>
    <t>中小学普通检查</t>
  </si>
  <si>
    <t>商品和服务支出4.64万元：1.办公费0.74万：体检消耗品0.74万元；2.印刷费0.4万元：体检卡片4000份，0.4万；3、劳务费3.5万元：体检费10人，35天，3.5万元。</t>
  </si>
  <si>
    <t>高招体检</t>
  </si>
  <si>
    <t>商品和服务支出13.2万元：一、办公费1万元：体检用消耗品1万元。二、劳务费8.2万元。体检费41人，20天，8.2万元。三、维护费：体检器材检测及维修2万元。四、邮电费：体检用网络通信费2万元。</t>
  </si>
  <si>
    <t>教育统计、扶贫助学经费</t>
  </si>
  <si>
    <t>商品服务支出5.6万元：一、办公费1.6万：组织本市学校数据收集、汇总、核查工作；二、印刷费3.2万元：1.编印年鉴、统计手册及资料2.5万元；2.扶贫助学宣传册28000份0.7万。三、差旅费0.8万元：参加国家、省工作布置会；扶贫资助系统培训差旅费。</t>
  </si>
  <si>
    <t>全市教育装备</t>
  </si>
  <si>
    <t>资本性支出82万：专用设备购置82万：1.学院附小教室设备62万：学生桌椅315套；黑板7块；讲台38个；讲桌48个；学生储物柜350组；交互式触控一体机7台。2.学生实验用化学试剂20万。</t>
  </si>
  <si>
    <t>办公楼维修改造及搬迁避险工程还欠</t>
  </si>
  <si>
    <t>资本性支出（基本建设）121.8万元：大型修缮121.8万元：一、偿还上年搬迁避险工程欠款97.5万元；二、安全维护工程24.3万元。1、外墙砖脱落、外消防楼梯维修、楼门更换、正门台阶修复、操场路面修补、外供热管道阀门更换，预算19.5万元；2、楼内电梯维修维护资金4.8万元。</t>
  </si>
  <si>
    <t>2020年部门政府采购支出预算表</t>
  </si>
  <si>
    <r>
      <t>公开表1</t>
    </r>
    <r>
      <rPr>
        <b/>
        <sz val="9"/>
        <rFont val="宋体"/>
        <family val="0"/>
      </rPr>
      <t>5</t>
    </r>
  </si>
  <si>
    <r>
      <t>部门名称：</t>
    </r>
    <r>
      <rPr>
        <sz val="10"/>
        <rFont val="宋体"/>
        <family val="0"/>
      </rPr>
      <t>抚顺市教育发展服务中心（抚顺市招生考试委员会办公室）</t>
    </r>
    <r>
      <rPr>
        <b/>
        <sz val="10"/>
        <rFont val="宋体"/>
        <family val="0"/>
      </rPr>
      <t xml:space="preserve"> </t>
    </r>
  </si>
  <si>
    <t>采购项目</t>
  </si>
  <si>
    <t>采购目录</t>
  </si>
  <si>
    <t>规格要求</t>
  </si>
  <si>
    <t>采购数量</t>
  </si>
  <si>
    <t xml:space="preserve">抚顺市教育发展服务中心（抚顺市招生考试委员会办公室） </t>
  </si>
  <si>
    <t>招办运维升级改造</t>
  </si>
  <si>
    <t>2020年部门政府购买服务支出预算表</t>
  </si>
  <si>
    <r>
      <t>公开表1</t>
    </r>
    <r>
      <rPr>
        <b/>
        <sz val="9"/>
        <rFont val="宋体"/>
        <family val="0"/>
      </rPr>
      <t>6</t>
    </r>
  </si>
  <si>
    <t>单位名称/项目名称</t>
  </si>
  <si>
    <t>功能科目科（类级）</t>
  </si>
  <si>
    <t>购买项目名称</t>
  </si>
  <si>
    <t>购买项目内容</t>
  </si>
  <si>
    <t>购买项目对应指导目录(类别)</t>
  </si>
  <si>
    <t>承接主体类别</t>
  </si>
  <si>
    <t>购买方式</t>
  </si>
  <si>
    <t>金额合计</t>
  </si>
  <si>
    <t>一、本级财政拨款收入</t>
  </si>
  <si>
    <t>2020年部门一般公共预算“三公”经费支出情况表</t>
  </si>
  <si>
    <t>公开表17</t>
  </si>
  <si>
    <r>
      <t>部门名称：</t>
    </r>
    <r>
      <rPr>
        <sz val="10"/>
        <rFont val="宋体"/>
        <family val="0"/>
      </rPr>
      <t>抚顺市教育发展服务中心（抚顺市招生考试委员会办公室）</t>
    </r>
    <r>
      <rPr>
        <b/>
        <sz val="10"/>
        <rFont val="宋体"/>
        <family val="0"/>
      </rPr>
      <t xml:space="preserve">                                </t>
    </r>
  </si>
  <si>
    <t>项目</t>
  </si>
  <si>
    <t>金额</t>
  </si>
  <si>
    <t>2020年预算</t>
  </si>
  <si>
    <t>2019年预算</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</si>
  <si>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</si>
  <si>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</si>
  <si>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</si>
  <si>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</si>
  <si>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</si>
  <si>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</si>
  <si>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2020年部门一般公共预算机关运行经费明细表</t>
  </si>
  <si>
    <r>
      <t>公开表1</t>
    </r>
    <r>
      <rPr>
        <b/>
        <sz val="10"/>
        <rFont val="宋体"/>
        <family val="0"/>
      </rPr>
      <t>8</t>
    </r>
  </si>
  <si>
    <t>科目代码</t>
  </si>
  <si>
    <t>单位1</t>
  </si>
  <si>
    <t>一般公共服务支出</t>
  </si>
  <si>
    <r>
      <t>0</t>
    </r>
    <r>
      <rPr>
        <sz val="9"/>
        <rFont val="宋体"/>
        <family val="0"/>
      </rPr>
      <t>1</t>
    </r>
  </si>
  <si>
    <t xml:space="preserve">  人大事务</t>
  </si>
  <si>
    <t xml:space="preserve">    行政运行</t>
  </si>
  <si>
    <t>单位2</t>
  </si>
  <si>
    <t>2020年部门项目支出预算绩效目标情况表</t>
  </si>
  <si>
    <t>公开表19</t>
  </si>
  <si>
    <r>
      <t>部门名称：</t>
    </r>
    <r>
      <rPr>
        <sz val="10"/>
        <rFont val="宋体"/>
        <family val="0"/>
      </rPr>
      <t>抚顺市教育发展服务中心（抚顺市招生考试委员会办公室）</t>
    </r>
  </si>
  <si>
    <t>项目年度绩效目标</t>
  </si>
  <si>
    <t>项目实施
计划</t>
  </si>
  <si>
    <t>产出指标</t>
  </si>
  <si>
    <t>效益指标</t>
  </si>
  <si>
    <t>指标1</t>
  </si>
  <si>
    <t>指标2</t>
  </si>
  <si>
    <t>指标3</t>
  </si>
  <si>
    <t>指标4</t>
  </si>
  <si>
    <t>通过中考考试，使考生文化水平有了提高，给国家培养人才。</t>
  </si>
  <si>
    <t>2020年4-7月</t>
  </si>
  <si>
    <t>中考报名考试人数为12000人。</t>
  </si>
  <si>
    <t>保证向高等学校输送合格人才，择优录取。</t>
  </si>
  <si>
    <t>通过初二生物、地理结业考试，完成学生阶段性学习，测试学生生物、地理学习水平。</t>
  </si>
  <si>
    <t>初二生物、地理考生数各为12000人。</t>
  </si>
  <si>
    <t>测试学生生物、地理学习水平。</t>
  </si>
  <si>
    <t>普通高中考试及外语口试</t>
  </si>
  <si>
    <t>通过普通高校考试使考生文化水平有一定提高，给国家培养有用人才。通过普通高校外语考试，使考生文化水平有一定提高，给国家培养有用人才。</t>
  </si>
  <si>
    <t>2020年4-12月</t>
  </si>
  <si>
    <t>普通高校报名考试人数为10500人。</t>
  </si>
  <si>
    <t>普通高校招生考试口试报名人数为6000人。</t>
  </si>
  <si>
    <t>保证向上级院校输送合格人才，择优录取。</t>
  </si>
  <si>
    <t>考生外语口试获得等级成绩。</t>
  </si>
  <si>
    <t>保证参加美术加试考生顺利参加考试。</t>
  </si>
  <si>
    <t>参加美术加试考试人数为500人。</t>
  </si>
  <si>
    <t>通过美术类统一考试，合格考生获得美术类相关专业基本投档资格。</t>
  </si>
  <si>
    <t>为了各级各类考试平稳顺利进行。</t>
  </si>
  <si>
    <t>2020年10-12月</t>
  </si>
  <si>
    <t>研究生报名考试人数为6000人。</t>
  </si>
  <si>
    <t>向上级院校输送优秀人才，择优录取。</t>
  </si>
  <si>
    <t>通过普通高中学业水平合格性考试，使考生文化水平有所提高，给国家培养有用人才。</t>
  </si>
  <si>
    <t>2020年1-12月</t>
  </si>
  <si>
    <t>普通高校学业水平合格性考试人数为19800人。</t>
  </si>
  <si>
    <t>保证向上级院校输送合格人才，获取高中毕业证书。</t>
  </si>
  <si>
    <t>通过考试，全国中小学教师获得从业资格证。</t>
  </si>
  <si>
    <t>全国中小学教师资格证考生为21000科。</t>
  </si>
  <si>
    <t>保证教师获得资格证，以便从事教师工作。</t>
  </si>
  <si>
    <t>通过成人高等学校招生考试，为提高考生继续教育学习和学历补充，给国家培养有用人才。</t>
  </si>
  <si>
    <t>2020年9-12月</t>
  </si>
  <si>
    <t>成人报名考试人数为6000人。</t>
  </si>
  <si>
    <t>获得成人专科、本科毕业证。</t>
  </si>
  <si>
    <t>自学考试、学历认定、毕业审定、计算机等级考试</t>
  </si>
  <si>
    <t>通过自考考试、学历认定、毕业生审定、实践环节、计算机等级考试，是考生文化水平有了提高，给国家培养人才。</t>
  </si>
  <si>
    <t>2020年3-12月</t>
  </si>
  <si>
    <t>自学考试报名科次14000科。实践环节报考3400科次。</t>
  </si>
  <si>
    <t>计算机等级考试人数17500人。</t>
  </si>
  <si>
    <t>自学考试学历认定人数为900人。</t>
  </si>
  <si>
    <t>自考考试毕业生审定人数为800人。</t>
  </si>
  <si>
    <t>保证考生获取单科合格证书。</t>
  </si>
  <si>
    <t>保证考生获取等级证书。</t>
  </si>
  <si>
    <t>保证考生获取学历认定合格证书。</t>
  </si>
  <si>
    <t>保证考生获取毕业证书。保证考生获取毕业资格。</t>
  </si>
  <si>
    <t>通过高职专升本考试，使考生文化水平、学历水平有了一定的提高，给国家培养有用人才。</t>
  </si>
  <si>
    <t>职业教育对口升学报名考试人数为1600人。</t>
  </si>
  <si>
    <t>通过大学英语考试，提高考生外语应用能力水平，给国家培养有用人才。</t>
  </si>
  <si>
    <t>2020年6-12月</t>
  </si>
  <si>
    <t>大学英语考试报名人数为45000人。</t>
  </si>
  <si>
    <t>获得英语等级合格证。</t>
  </si>
  <si>
    <t>上缴省考试费</t>
  </si>
  <si>
    <t>考生依据体检结果合理填报高考志愿，是高校招生的重要依据。</t>
  </si>
  <si>
    <t>2020年3月至4月</t>
  </si>
  <si>
    <t>体检人数为7000人</t>
  </si>
  <si>
    <t>考生熟悉、掌握体检标准</t>
  </si>
  <si>
    <t>依据体检结果填报高考自愿</t>
  </si>
  <si>
    <t>调查研究中小学生体质健康状况，指导中小学常见疾病的预防和矫治</t>
  </si>
  <si>
    <t>2020年9月至11日</t>
  </si>
  <si>
    <t>20000人</t>
  </si>
  <si>
    <t>调查研究中小学生体质健康状况</t>
  </si>
  <si>
    <t>指导中小学常见疾病的预防和矫治</t>
  </si>
  <si>
    <t>办公楼维修改造及搬迁避险工程</t>
  </si>
  <si>
    <t>确保2020年及未来中、高考体检工作顺利进行，确保2020年及未来各类考试招生及现场确认，考试管理工作顺利进行</t>
  </si>
  <si>
    <t>2020年1-10月</t>
  </si>
  <si>
    <t>确保2020年及未来中、高考体检工作顺利进行</t>
  </si>
  <si>
    <t>确保2020年及未来各类考试招生及现场确认，考试管理工作顺利进行</t>
  </si>
  <si>
    <t>根据辽教发[2014]68号《辽宁省教育厅辽宁省财政厅关于做好我省国家教育考试标准化考试点升级改造工作的通知》及辽招考办字[2014]171号《关于印发辽宁省国家教育考试标准化考点建设升级改造方案的通知》文件精神</t>
  </si>
  <si>
    <t>2020年3月-12月</t>
  </si>
  <si>
    <t>为全市22个考点服务，为全年24次考试服务，确保各项国家考试顺利进行。</t>
  </si>
  <si>
    <t>为各类招生考试提供良好的环境。</t>
  </si>
  <si>
    <t>为各类考试提供全面保障。</t>
  </si>
  <si>
    <t>保证正常教学秩序</t>
  </si>
  <si>
    <t>2020年3-11月</t>
  </si>
  <si>
    <t>学桌椅315套、黑板7块、讲台38个、普通讲桌48个、学生储物柜350组；交互式触控一体机7台</t>
  </si>
  <si>
    <t>教育统计、扶贫助学工作经费</t>
  </si>
  <si>
    <t>1.为教育分析、领导决策提供数据；培训全市教育统计人员，确保统计工作顺利。2.依据国家、省学生资助工作布置会的通知精神，做好资助政策宣传，不让一个学生因家庭经济困难而失学.</t>
  </si>
  <si>
    <t>3月至6月作全市教育数据分析，编制统计年鉴，制作统计手册。
7月参加省级基础教育、中职教育、学前、民办及教育机构等统计培训；
8月至9月，组织本市开展分级分类统计培训。
10月至11月数据审核、汇总、到校核查。
11月中旬参加省汇总审核。
扶贫助学1月-12月</t>
  </si>
  <si>
    <t>统计材料700本操作手册700本，统计汇编200册，印刷统计数据简本200册</t>
  </si>
  <si>
    <t>资助中职贫困学生3100人，免学费4600人</t>
  </si>
  <si>
    <t>资助高中贫困学生5500人，免学费700人</t>
  </si>
  <si>
    <t>义务教育资助贫困学生14000人</t>
  </si>
  <si>
    <t>为教育分析、领导决策提供数据</t>
  </si>
  <si>
    <t>全方位帮扶，促进贫困家庭子女成长成才</t>
  </si>
  <si>
    <t>加强队伍建设，提高资助队伍执行力。</t>
  </si>
  <si>
    <t>2020年度部门预算公开情况统计表</t>
  </si>
  <si>
    <t>部门名称（公章）：</t>
  </si>
  <si>
    <t>是否已公开</t>
  </si>
  <si>
    <t>公开时间</t>
  </si>
  <si>
    <t>公开方式</t>
  </si>
  <si>
    <t>涉密部门对不进行公开的简要说明并确认</t>
  </si>
  <si>
    <t>备注</t>
  </si>
  <si>
    <t>公开预算的网址及其他公开地点（详细地址）</t>
  </si>
  <si>
    <t>公众反映及答复情况</t>
  </si>
  <si>
    <t>公开机关及下属单位名单</t>
  </si>
  <si>
    <t>填表人：</t>
  </si>
  <si>
    <t>办公电话：</t>
  </si>
  <si>
    <t>手机：</t>
  </si>
  <si>
    <t>财务负责人：</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</si>
</sst>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Red]#,##0.00"/>
    <numFmt numFmtId="177" formatCode="#,##0.0"/>
    <numFmt numFmtId="178" formatCode="0.0_);[Red]\(0.0\)"/>
    <numFmt numFmtId="179" formatCode=";;"/>
    <numFmt numFmtId="180" formatCode="#,##0.00_ "/>
    <numFmt numFmtId="181" formatCode="#,##0.0000"/>
    <numFmt numFmtId="182" formatCode="#,##0_ "/>
    <numFmt numFmtId="183" formatCode="#,##0.00_);[Red]\(#,##0.00\)"/>
    <numFmt numFmtId="184" formatCode="0.00_);[Red]\(0.00\)"/>
  </numFmts>
  <fonts count="43">
    <font>
      <sz val="9"/>
      <name val="宋体"/>
      <family val="0"/>
    </font>
    <font>
      <sz val="12"/>
      <name val="宋体"/>
      <family val="0"/>
    </font>
    <font>
      <b/>
      <sz val="12"/>
      <name val="宋体"/>
      <family val="0"/>
    </font>
    <font>
      <b/>
      <sz val="22"/>
      <color indexed="8"/>
      <name val="宋体"/>
      <family val="0"/>
    </font>
    <font>
      <sz val="22"/>
      <name val="宋体"/>
      <family val="0"/>
    </font>
    <font>
      <b/>
      <sz val="18"/>
      <name val="宋体"/>
      <family val="0"/>
    </font>
    <font>
      <b/>
      <sz val="10"/>
      <name val="宋体"/>
      <family val="0"/>
    </font>
    <font>
      <b/>
      <sz val="9"/>
      <name val="宋体"/>
      <family val="0"/>
    </font>
    <font>
      <sz val="10"/>
      <name val="宋体"/>
      <family val="0"/>
    </font>
    <font>
      <b/>
      <sz val="22"/>
      <name val="宋体"/>
      <family val="0"/>
    </font>
    <font>
      <b/>
      <sz val="10"/>
      <color indexed="9"/>
      <name val="宋体"/>
      <family val="0"/>
    </font>
    <font>
      <sz val="11"/>
      <name val="宋体"/>
      <family val="0"/>
    </font>
    <font>
      <sz val="16"/>
      <name val="宋体"/>
      <family val="0"/>
    </font>
    <font>
      <sz val="9"/>
      <color indexed="8"/>
      <name val="宋体"/>
      <family val="0"/>
    </font>
    <font>
      <b/>
      <sz val="11"/>
      <name val="宋体"/>
      <family val="0"/>
    </font>
    <font>
      <b/>
      <sz val="24"/>
      <name val="宋体"/>
      <family val="0"/>
    </font>
    <font>
      <sz val="20"/>
      <name val="宋体"/>
      <family val="0"/>
    </font>
    <font>
      <b/>
      <sz val="14"/>
      <name val="宋体"/>
      <family val="0"/>
    </font>
    <font>
      <sz val="14"/>
      <name val="宋体"/>
      <family val="0"/>
    </font>
    <font>
      <b/>
      <sz val="20"/>
      <name val="宋体"/>
      <family val="0"/>
    </font>
    <font>
      <sz val="11"/>
      <color indexed="20"/>
      <name val="宋体"/>
      <family val="0"/>
    </font>
    <font>
      <sz val="11"/>
      <color indexed="8"/>
      <name val="宋体"/>
      <family val="0"/>
    </font>
    <font>
      <sz val="11"/>
      <color indexed="52"/>
      <name val="宋体"/>
      <family val="0"/>
    </font>
    <font>
      <sz val="11"/>
      <color indexed="9"/>
      <name val="宋体"/>
      <family val="0"/>
    </font>
    <font>
      <sz val="11"/>
      <color indexed="62"/>
      <name val="宋体"/>
      <family val="0"/>
    </font>
    <font>
      <b/>
      <sz val="11"/>
      <color indexed="56"/>
      <name val="宋体"/>
      <family val="0"/>
    </font>
    <font>
      <b/>
      <sz val="11"/>
      <color indexed="8"/>
      <name val="宋体"/>
      <family val="0"/>
    </font>
    <font>
      <b/>
      <sz val="11"/>
      <color indexed="52"/>
      <name val="宋体"/>
      <family val="0"/>
    </font>
    <font>
      <b/>
      <sz val="13"/>
      <color indexed="56"/>
      <name val="宋体"/>
      <family val="0"/>
    </font>
    <font>
      <sz val="11"/>
      <color indexed="10"/>
      <name val="宋体"/>
      <family val="0"/>
    </font>
    <font>
      <b/>
      <sz val="15"/>
      <color indexed="56"/>
      <name val="宋体"/>
      <family val="0"/>
    </font>
    <font>
      <u val="single"/>
      <sz val="12"/>
      <color indexed="12"/>
      <name val="宋体"/>
      <family val="0"/>
    </font>
    <font>
      <u val="single"/>
      <sz val="11"/>
      <color indexed="12"/>
      <name val="宋体"/>
      <family val="0"/>
    </font>
    <font>
      <u val="single"/>
      <sz val="11"/>
      <color indexed="36"/>
      <name val="宋体"/>
      <family val="0"/>
    </font>
    <font>
      <i/>
      <sz val="11"/>
      <color indexed="23"/>
      <name val="宋体"/>
      <family val="0"/>
    </font>
    <font>
      <sz val="11"/>
      <color indexed="17"/>
      <name val="宋体"/>
      <family val="0"/>
    </font>
    <font>
      <b/>
      <sz val="18"/>
      <color indexed="56"/>
      <name val="宋体"/>
      <family val="0"/>
    </font>
    <font>
      <b/>
      <sz val="11"/>
      <color indexed="63"/>
      <name val="宋体"/>
      <family val="0"/>
    </font>
    <font>
      <sz val="11"/>
      <color indexed="60"/>
      <name val="宋体"/>
      <family val="0"/>
    </font>
    <font>
      <b/>
      <sz val="11"/>
      <color indexed="9"/>
      <name val="宋体"/>
      <family val="0"/>
    </font>
    <font>
      <sz val="10"/>
      <color indexed="8"/>
      <name val="Arial"/>
      <family val="2"/>
    </font>
    <font>
      <b/>
      <sz val="10"/>
      <name val="Arial"/>
      <family val="2"/>
    </font>
    <font>
      <sz val="11"/>
      <color indexed="16"/>
      <name val="宋体"/>
      <family val="0"/>
    </font>
  </fonts>
  <fills count="25">
    <fill>
      <patternFill/>
    </fill>
    <fill>
      <patternFill patternType="gray125"/>
    </fill>
    <fill>
      <patternFill patternType="solid">
        <fgColor indexed="31"/>
        <bgColor indexed="64"/>
      </patternFill>
    </fill>
    <fill>
      <patternFill patternType="solid">
        <fgColor indexed="29"/>
        <bgColor indexed="64"/>
      </patternFill>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30"/>
        <bgColor indexed="64"/>
      </patternFill>
    </fill>
    <fill>
      <patternFill patternType="solid">
        <fgColor indexed="36"/>
        <bgColor indexed="64"/>
      </patternFill>
    </fill>
    <fill>
      <patternFill patternType="solid">
        <fgColor indexed="55"/>
        <bgColor indexed="64"/>
      </patternFill>
    </fill>
    <fill>
      <patternFill patternType="solid">
        <fgColor indexed="46"/>
        <bgColor indexed="64"/>
      </patternFill>
    </fill>
    <fill>
      <patternFill patternType="solid">
        <fgColor indexed="10"/>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s>
  <cellStyleXfs count="13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1" fillId="0" borderId="0" applyFont="0" applyFill="0" applyBorder="0" applyAlignment="0" applyProtection="0"/>
    <xf numFmtId="0" fontId="21" fillId="2" borderId="0" applyNumberFormat="0" applyBorder="0" applyAlignment="0" applyProtection="0"/>
    <xf numFmtId="0" fontId="31" fillId="0" borderId="0" applyNumberFormat="0" applyFill="0" applyBorder="0" applyAlignment="0" applyProtection="0"/>
    <xf numFmtId="0" fontId="23" fillId="3" borderId="0" applyNumberFormat="0" applyBorder="0" applyAlignment="0" applyProtection="0"/>
    <xf numFmtId="0" fontId="21" fillId="4" borderId="0" applyNumberFormat="0" applyBorder="0" applyAlignment="0" applyProtection="0"/>
    <xf numFmtId="0" fontId="24" fillId="5" borderId="1" applyNumberFormat="0" applyAlignment="0" applyProtection="0"/>
    <xf numFmtId="0" fontId="0" fillId="0" borderId="0">
      <alignment/>
      <protection/>
    </xf>
    <xf numFmtId="0" fontId="21" fillId="6" borderId="0" applyNumberFormat="0" applyBorder="0" applyAlignment="0" applyProtection="0"/>
    <xf numFmtId="0" fontId="27" fillId="7" borderId="1" applyNumberFormat="0" applyAlignment="0" applyProtection="0"/>
    <xf numFmtId="0" fontId="20" fillId="8" borderId="0" applyNumberFormat="0" applyBorder="0" applyAlignment="0" applyProtection="0"/>
    <xf numFmtId="9" fontId="1" fillId="0" borderId="0" applyFont="0" applyFill="0" applyBorder="0" applyAlignment="0" applyProtection="0"/>
    <xf numFmtId="0" fontId="23" fillId="6" borderId="0" applyNumberFormat="0" applyBorder="0" applyAlignment="0" applyProtection="0"/>
    <xf numFmtId="0" fontId="32" fillId="0" borderId="0" applyNumberFormat="0" applyFill="0" applyBorder="0" applyAlignment="0" applyProtection="0"/>
    <xf numFmtId="42" fontId="1" fillId="0" borderId="0" applyFont="0" applyFill="0" applyBorder="0" applyAlignment="0" applyProtection="0"/>
    <xf numFmtId="0" fontId="33" fillId="0" borderId="0" applyNumberFormat="0" applyFill="0" applyBorder="0" applyAlignment="0" applyProtection="0"/>
    <xf numFmtId="0" fontId="35" fillId="4" borderId="0" applyNumberFormat="0" applyBorder="0" applyAlignment="0" applyProtection="0"/>
    <xf numFmtId="0" fontId="0" fillId="9" borderId="2" applyNumberFormat="0" applyFont="0" applyAlignment="0" applyProtection="0"/>
    <xf numFmtId="0" fontId="23" fillId="3" borderId="0" applyNumberFormat="0" applyBorder="0" applyAlignment="0" applyProtection="0"/>
    <xf numFmtId="0" fontId="25" fillId="0" borderId="0" applyNumberFormat="0" applyFill="0" applyBorder="0" applyAlignment="0" applyProtection="0"/>
    <xf numFmtId="0" fontId="29" fillId="0" borderId="0" applyNumberFormat="0" applyFill="0" applyBorder="0" applyAlignment="0" applyProtection="0"/>
    <xf numFmtId="0" fontId="36" fillId="0" borderId="0" applyNumberFormat="0" applyFill="0" applyBorder="0" applyAlignment="0" applyProtection="0"/>
    <xf numFmtId="0" fontId="23" fillId="10" borderId="0" applyNumberFormat="0" applyBorder="0" applyAlignment="0" applyProtection="0"/>
    <xf numFmtId="0" fontId="21" fillId="11" borderId="0" applyNumberFormat="0" applyBorder="0" applyAlignment="0" applyProtection="0"/>
    <xf numFmtId="0" fontId="34" fillId="0" borderId="0" applyNumberFormat="0" applyFill="0" applyBorder="0" applyAlignment="0" applyProtection="0"/>
    <xf numFmtId="0" fontId="30" fillId="0" borderId="3" applyNumberFormat="0" applyFill="0" applyAlignment="0" applyProtection="0"/>
    <xf numFmtId="0" fontId="28" fillId="0" borderId="4" applyNumberFormat="0" applyFill="0" applyAlignment="0" applyProtection="0"/>
    <xf numFmtId="0" fontId="23" fillId="12" borderId="0" applyNumberFormat="0" applyBorder="0" applyAlignment="0" applyProtection="0"/>
    <xf numFmtId="0" fontId="25" fillId="0" borderId="5" applyNumberFormat="0" applyFill="0" applyAlignment="0" applyProtection="0"/>
    <xf numFmtId="0" fontId="23" fillId="13" borderId="0" applyNumberFormat="0" applyBorder="0" applyAlignment="0" applyProtection="0"/>
    <xf numFmtId="0" fontId="37" fillId="7" borderId="6" applyNumberFormat="0" applyAlignment="0" applyProtection="0"/>
    <xf numFmtId="0" fontId="27" fillId="7" borderId="1" applyNumberFormat="0" applyAlignment="0" applyProtection="0"/>
    <xf numFmtId="0" fontId="39" fillId="14" borderId="7" applyNumberFormat="0" applyAlignment="0" applyProtection="0"/>
    <xf numFmtId="0" fontId="21" fillId="15" borderId="0" applyNumberFormat="0" applyBorder="0" applyAlignment="0" applyProtection="0"/>
    <xf numFmtId="0" fontId="21" fillId="5" borderId="0" applyNumberFormat="0" applyBorder="0" applyAlignment="0" applyProtection="0"/>
    <xf numFmtId="0" fontId="23" fillId="16" borderId="0" applyNumberFormat="0" applyBorder="0" applyAlignment="0" applyProtection="0"/>
    <xf numFmtId="0" fontId="22" fillId="0" borderId="8" applyNumberFormat="0" applyFill="0" applyAlignment="0" applyProtection="0"/>
    <xf numFmtId="0" fontId="21" fillId="17" borderId="0" applyNumberFormat="0" applyBorder="0" applyAlignment="0" applyProtection="0"/>
    <xf numFmtId="0" fontId="26" fillId="0" borderId="9" applyNumberFormat="0" applyFill="0" applyAlignment="0" applyProtection="0"/>
    <xf numFmtId="0" fontId="35" fillId="4" borderId="0" applyNumberFormat="0" applyBorder="0" applyAlignment="0" applyProtection="0"/>
    <xf numFmtId="0" fontId="21" fillId="3" borderId="0" applyNumberFormat="0" applyBorder="0" applyAlignment="0" applyProtection="0"/>
    <xf numFmtId="0" fontId="38" fillId="18" borderId="0" applyNumberFormat="0" applyBorder="0" applyAlignment="0" applyProtection="0"/>
    <xf numFmtId="0" fontId="23" fillId="19" borderId="0" applyNumberFormat="0" applyBorder="0" applyAlignment="0" applyProtection="0"/>
    <xf numFmtId="0" fontId="21" fillId="11" borderId="0" applyNumberFormat="0" applyBorder="0" applyAlignment="0" applyProtection="0"/>
    <xf numFmtId="0" fontId="23" fillId="10" borderId="0" applyNumberFormat="0" applyBorder="0" applyAlignment="0" applyProtection="0"/>
    <xf numFmtId="0" fontId="21" fillId="2" borderId="0" applyNumberFormat="0" applyBorder="0" applyAlignment="0" applyProtection="0"/>
    <xf numFmtId="0" fontId="21" fillId="17" borderId="0" applyNumberFormat="0" applyBorder="0" applyAlignment="0" applyProtection="0"/>
    <xf numFmtId="0" fontId="21" fillId="8" borderId="0" applyNumberFormat="0" applyBorder="0" applyAlignment="0" applyProtection="0"/>
    <xf numFmtId="0" fontId="37" fillId="7" borderId="6" applyNumberFormat="0" applyAlignment="0" applyProtection="0"/>
    <xf numFmtId="0" fontId="21" fillId="3" borderId="0" applyNumberFormat="0" applyBorder="0" applyAlignment="0" applyProtection="0"/>
    <xf numFmtId="0" fontId="23" fillId="20" borderId="0" applyNumberFormat="0" applyBorder="0" applyAlignment="0" applyProtection="0"/>
    <xf numFmtId="0" fontId="23" fillId="13"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2" borderId="0" applyNumberFormat="0" applyBorder="0" applyAlignment="0" applyProtection="0"/>
    <xf numFmtId="0" fontId="23" fillId="19" borderId="0" applyNumberFormat="0" applyBorder="0" applyAlignment="0" applyProtection="0"/>
    <xf numFmtId="0" fontId="21" fillId="17" borderId="0" applyNumberFormat="0" applyBorder="0" applyAlignment="0" applyProtection="0"/>
    <xf numFmtId="0" fontId="21" fillId="8" borderId="0" applyNumberFormat="0" applyBorder="0" applyAlignment="0" applyProtection="0"/>
    <xf numFmtId="0" fontId="23" fillId="19" borderId="0" applyNumberFormat="0" applyBorder="0" applyAlignment="0" applyProtection="0"/>
    <xf numFmtId="0" fontId="23" fillId="21" borderId="0" applyNumberFormat="0" applyBorder="0" applyAlignment="0" applyProtection="0"/>
    <xf numFmtId="0" fontId="21" fillId="22" borderId="0" applyNumberFormat="0" applyBorder="0" applyAlignment="0" applyProtection="0"/>
    <xf numFmtId="0" fontId="38" fillId="18" borderId="0" applyNumberFormat="0" applyBorder="0" applyAlignment="0" applyProtection="0"/>
    <xf numFmtId="0" fontId="21" fillId="4" borderId="0" applyNumberFormat="0" applyBorder="0" applyAlignment="0" applyProtection="0"/>
    <xf numFmtId="0" fontId="23" fillId="23" borderId="0" applyNumberFormat="0" applyBorder="0" applyAlignment="0" applyProtection="0"/>
    <xf numFmtId="0" fontId="21" fillId="8" borderId="0" applyNumberFormat="0" applyBorder="0" applyAlignment="0" applyProtection="0"/>
    <xf numFmtId="0" fontId="23" fillId="13" borderId="0" applyNumberFormat="0" applyBorder="0" applyAlignment="0" applyProtection="0"/>
    <xf numFmtId="0" fontId="21" fillId="4" borderId="0" applyNumberFormat="0" applyBorder="0" applyAlignment="0" applyProtection="0"/>
    <xf numFmtId="0" fontId="1" fillId="0" borderId="0">
      <alignment vertical="center"/>
      <protection/>
    </xf>
    <xf numFmtId="0" fontId="21" fillId="15" borderId="0" applyNumberFormat="0" applyBorder="0" applyAlignment="0" applyProtection="0"/>
    <xf numFmtId="0" fontId="21" fillId="11" borderId="0" applyNumberFormat="0" applyBorder="0" applyAlignment="0" applyProtection="0"/>
    <xf numFmtId="0" fontId="21" fillId="5" borderId="0" applyNumberFormat="0" applyBorder="0" applyAlignment="0" applyProtection="0"/>
    <xf numFmtId="0" fontId="21" fillId="15" borderId="0" applyNumberFormat="0" applyBorder="0" applyAlignment="0" applyProtection="0"/>
    <xf numFmtId="0" fontId="23" fillId="16"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17" borderId="0" applyNumberFormat="0" applyBorder="0" applyAlignment="0" applyProtection="0"/>
    <xf numFmtId="0" fontId="21" fillId="22" borderId="0" applyNumberFormat="0" applyBorder="0" applyAlignment="0" applyProtection="0"/>
    <xf numFmtId="0" fontId="21" fillId="17" borderId="0" applyNumberFormat="0" applyBorder="0" applyAlignment="0" applyProtection="0"/>
    <xf numFmtId="0" fontId="21" fillId="3" borderId="0" applyNumberFormat="0" applyBorder="0" applyAlignment="0" applyProtection="0"/>
    <xf numFmtId="0" fontId="21" fillId="6" borderId="0" applyNumberFormat="0" applyBorder="0" applyAlignment="0" applyProtection="0"/>
    <xf numFmtId="0" fontId="21" fillId="15" borderId="0" applyNumberFormat="0" applyBorder="0" applyAlignment="0" applyProtection="0"/>
    <xf numFmtId="0" fontId="21" fillId="17" borderId="0" applyNumberFormat="0" applyBorder="0" applyAlignment="0" applyProtection="0"/>
    <xf numFmtId="0" fontId="21" fillId="22" borderId="0" applyNumberFormat="0" applyBorder="0" applyAlignment="0" applyProtection="0"/>
    <xf numFmtId="0" fontId="23" fillId="21" borderId="0" applyNumberFormat="0" applyBorder="0" applyAlignment="0" applyProtection="0"/>
    <xf numFmtId="0" fontId="23" fillId="12" borderId="0" applyNumberFormat="0" applyBorder="0" applyAlignment="0" applyProtection="0"/>
    <xf numFmtId="0" fontId="23" fillId="3" borderId="0" applyNumberFormat="0" applyBorder="0" applyAlignment="0" applyProtection="0"/>
    <xf numFmtId="0" fontId="23" fillId="6" borderId="0" applyNumberFormat="0" applyBorder="0" applyAlignment="0" applyProtection="0"/>
    <xf numFmtId="0" fontId="23" fillId="13"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23" fillId="12" borderId="0" applyNumberFormat="0" applyBorder="0" applyAlignment="0" applyProtection="0"/>
    <xf numFmtId="0" fontId="23" fillId="6" borderId="0" applyNumberFormat="0" applyBorder="0" applyAlignment="0" applyProtection="0"/>
    <xf numFmtId="0" fontId="23" fillId="13" borderId="0" applyNumberFormat="0" applyBorder="0" applyAlignment="0" applyProtection="0"/>
    <xf numFmtId="0" fontId="23" fillId="19" borderId="0" applyNumberFormat="0" applyBorder="0" applyAlignment="0" applyProtection="0"/>
    <xf numFmtId="0" fontId="23" fillId="23" borderId="0" applyNumberFormat="0" applyBorder="0" applyAlignment="0" applyProtection="0"/>
    <xf numFmtId="0" fontId="1" fillId="0" borderId="0">
      <alignment/>
      <protection/>
    </xf>
    <xf numFmtId="0" fontId="40" fillId="0" borderId="0" applyNumberFormat="0" applyFill="0" applyBorder="0" applyAlignment="0" applyProtection="0"/>
    <xf numFmtId="0" fontId="23" fillId="10" borderId="0" applyNumberFormat="0" applyBorder="0" applyAlignment="0" applyProtection="0"/>
    <xf numFmtId="0" fontId="41" fillId="0" borderId="0" applyNumberFormat="0" applyFill="0" applyBorder="0" applyAlignment="0" applyProtection="0"/>
    <xf numFmtId="0" fontId="20" fillId="8" borderId="0" applyNumberFormat="0" applyBorder="0" applyAlignment="0" applyProtection="0"/>
    <xf numFmtId="0" fontId="42" fillId="5" borderId="0" applyNumberFormat="0" applyBorder="0" applyAlignment="0" applyProtection="0"/>
    <xf numFmtId="0" fontId="42" fillId="8" borderId="0" applyNumberFormat="0" applyBorder="0" applyAlignment="0" applyProtection="0"/>
    <xf numFmtId="0" fontId="20" fillId="8" borderId="0" applyNumberFormat="0" applyBorder="0" applyAlignment="0" applyProtection="0"/>
    <xf numFmtId="0" fontId="1" fillId="0" borderId="0">
      <alignment vertical="center"/>
      <protection/>
    </xf>
    <xf numFmtId="0" fontId="0" fillId="0" borderId="0">
      <alignment vertical="center"/>
      <protection/>
    </xf>
    <xf numFmtId="0" fontId="0" fillId="0" borderId="0">
      <alignment/>
      <protection/>
    </xf>
    <xf numFmtId="0" fontId="1" fillId="0" borderId="0">
      <alignment/>
      <protection/>
    </xf>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9" fillId="14" borderId="7" applyNumberFormat="0" applyAlignment="0" applyProtection="0"/>
    <xf numFmtId="0" fontId="23" fillId="16" borderId="0" applyNumberFormat="0" applyBorder="0" applyAlignment="0" applyProtection="0"/>
    <xf numFmtId="0" fontId="23" fillId="20" borderId="0" applyNumberFormat="0" applyBorder="0" applyAlignment="0" applyProtection="0"/>
    <xf numFmtId="0" fontId="23" fillId="13" borderId="0" applyNumberFormat="0" applyBorder="0" applyAlignment="0" applyProtection="0"/>
    <xf numFmtId="0" fontId="23" fillId="19" borderId="0" applyNumberFormat="0" applyBorder="0" applyAlignment="0" applyProtection="0"/>
    <xf numFmtId="0" fontId="23" fillId="21" borderId="0" applyNumberFormat="0" applyBorder="0" applyAlignment="0" applyProtection="0"/>
    <xf numFmtId="0" fontId="24" fillId="5" borderId="1" applyNumberFormat="0" applyAlignment="0" applyProtection="0"/>
    <xf numFmtId="0" fontId="0" fillId="9" borderId="2" applyNumberFormat="0" applyFont="0" applyAlignment="0" applyProtection="0"/>
    <xf numFmtId="0" fontId="23" fillId="20" borderId="0" applyNumberFormat="0" applyBorder="0" applyAlignment="0" applyProtection="0"/>
  </cellStyleXfs>
  <cellXfs count="348">
    <xf numFmtId="0" fontId="0" fillId="0" borderId="0" xfId="0" applyAlignment="1">
      <alignment vertical="center"/>
    </xf>
    <xf numFmtId="0" fontId="1" fillId="0" borderId="0" xfId="109" applyFont="1" applyAlignment="1">
      <alignment vertical="center"/>
      <protection/>
    </xf>
    <xf numFmtId="0" fontId="2" fillId="0" borderId="0" xfId="109" applyFont="1" applyAlignment="1">
      <alignment horizontal="center"/>
      <protection/>
    </xf>
    <xf numFmtId="0" fontId="2" fillId="0" borderId="0" xfId="109" applyFont="1">
      <alignment/>
      <protection/>
    </xf>
    <xf numFmtId="0" fontId="1" fillId="0" borderId="0" xfId="109" applyFont="1">
      <alignment/>
      <protection/>
    </xf>
    <xf numFmtId="0" fontId="1" fillId="0" borderId="0" xfId="109">
      <alignment/>
      <protection/>
    </xf>
    <xf numFmtId="0" fontId="3" fillId="0" borderId="0" xfId="109" applyFont="1" applyAlignment="1">
      <alignment horizontal="center" vertical="center"/>
      <protection/>
    </xf>
    <xf numFmtId="0" fontId="4" fillId="0" borderId="0" xfId="109" applyFont="1" applyAlignment="1">
      <alignment horizontal="center" vertical="center"/>
      <protection/>
    </xf>
    <xf numFmtId="0" fontId="1" fillId="0" borderId="0" xfId="109" applyFont="1" applyAlignment="1">
      <alignment horizontal="center" vertical="center"/>
      <protection/>
    </xf>
    <xf numFmtId="0" fontId="2" fillId="0" borderId="10" xfId="109" applyFont="1" applyBorder="1" applyAlignment="1">
      <alignment horizontal="center" vertical="center"/>
      <protection/>
    </xf>
    <xf numFmtId="0" fontId="2" fillId="0" borderId="11" xfId="109" applyFont="1" applyBorder="1" applyAlignment="1">
      <alignment horizontal="center" vertical="center"/>
      <protection/>
    </xf>
    <xf numFmtId="0" fontId="2" fillId="0" borderId="12" xfId="109" applyFont="1" applyBorder="1" applyAlignment="1">
      <alignment horizontal="center" vertical="center"/>
      <protection/>
    </xf>
    <xf numFmtId="0" fontId="2" fillId="0" borderId="13" xfId="109" applyFont="1" applyBorder="1" applyAlignment="1">
      <alignment horizontal="center" vertical="center"/>
      <protection/>
    </xf>
    <xf numFmtId="0" fontId="2" fillId="0" borderId="10" xfId="109" applyFont="1" applyBorder="1" applyAlignment="1">
      <alignment horizontal="center" vertical="center" wrapText="1"/>
      <protection/>
    </xf>
    <xf numFmtId="0" fontId="2" fillId="0" borderId="14" xfId="109" applyFont="1" applyBorder="1" applyAlignment="1">
      <alignment horizontal="center" vertical="center"/>
      <protection/>
    </xf>
    <xf numFmtId="0" fontId="1" fillId="0" borderId="11" xfId="109" applyFont="1" applyBorder="1" applyAlignment="1">
      <alignment horizontal="center" vertical="center" wrapText="1"/>
      <protection/>
    </xf>
    <xf numFmtId="0" fontId="1" fillId="0" borderId="14" xfId="109" applyFont="1" applyBorder="1" applyAlignment="1">
      <alignment horizontal="center" vertical="center" wrapText="1"/>
      <protection/>
    </xf>
    <xf numFmtId="0" fontId="1" fillId="0" borderId="12" xfId="109" applyFont="1" applyBorder="1" applyAlignment="1">
      <alignment horizontal="center" vertical="center" wrapText="1"/>
      <protection/>
    </xf>
    <xf numFmtId="0" fontId="0" fillId="0" borderId="0" xfId="0" applyFill="1" applyAlignment="1">
      <alignment vertical="center"/>
    </xf>
    <xf numFmtId="0" fontId="0" fillId="0" borderId="0" xfId="0" applyFill="1" applyAlignment="1">
      <alignment vertical="center"/>
    </xf>
    <xf numFmtId="0" fontId="5" fillId="0" borderId="0" xfId="0" applyFont="1" applyFill="1" applyAlignment="1">
      <alignment horizontal="center" vertical="center"/>
    </xf>
    <xf numFmtId="0" fontId="5" fillId="0" borderId="0" xfId="0" applyFont="1" applyFill="1" applyAlignment="1">
      <alignment horizontal="centerContinuous" vertical="center"/>
    </xf>
    <xf numFmtId="0" fontId="6" fillId="0" borderId="0" xfId="119" applyFont="1" applyFill="1" applyAlignment="1">
      <alignment horizontal="left" vertical="center"/>
      <protection/>
    </xf>
    <xf numFmtId="0" fontId="7" fillId="0" borderId="0" xfId="0" applyFont="1" applyFill="1" applyAlignment="1">
      <alignment vertical="center"/>
    </xf>
    <xf numFmtId="0" fontId="7" fillId="0" borderId="15" xfId="0" applyNumberFormat="1" applyFont="1" applyFill="1" applyBorder="1" applyAlignment="1" applyProtection="1">
      <alignment horizontal="center" vertical="center"/>
      <protection/>
    </xf>
    <xf numFmtId="0" fontId="7" fillId="0" borderId="10" xfId="0" applyNumberFormat="1" applyFont="1" applyFill="1" applyBorder="1" applyAlignment="1" applyProtection="1">
      <alignment horizontal="center" vertical="center"/>
      <protection/>
    </xf>
    <xf numFmtId="0" fontId="7" fillId="0" borderId="16" xfId="0" applyNumberFormat="1" applyFont="1" applyFill="1" applyBorder="1" applyAlignment="1" applyProtection="1">
      <alignment horizontal="center" vertical="center"/>
      <protection/>
    </xf>
    <xf numFmtId="0" fontId="6"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13" xfId="0" applyNumberFormat="1" applyFont="1" applyFill="1" applyBorder="1" applyAlignment="1" applyProtection="1">
      <alignment horizontal="center" vertical="center"/>
      <protection/>
    </xf>
    <xf numFmtId="0" fontId="7" fillId="0" borderId="13" xfId="0" applyNumberFormat="1" applyFont="1" applyFill="1" applyBorder="1" applyAlignment="1" applyProtection="1">
      <alignment horizontal="center" vertical="center"/>
      <protection/>
    </xf>
    <xf numFmtId="49" fontId="8" fillId="0" borderId="10" xfId="0" applyNumberFormat="1" applyFont="1" applyFill="1" applyBorder="1" applyAlignment="1" applyProtection="1">
      <alignment vertical="center" wrapText="1"/>
      <protection/>
    </xf>
    <xf numFmtId="0" fontId="0" fillId="0" borderId="10" xfId="0" applyFill="1" applyBorder="1" applyAlignment="1">
      <alignment vertical="center"/>
    </xf>
    <xf numFmtId="176" fontId="0" fillId="0" borderId="10" xfId="0" applyNumberFormat="1" applyFont="1" applyFill="1" applyBorder="1" applyAlignment="1">
      <alignment horizontal="right" vertical="center"/>
    </xf>
    <xf numFmtId="176" fontId="1" fillId="0" borderId="10" xfId="0" applyNumberFormat="1" applyFont="1" applyFill="1" applyBorder="1" applyAlignment="1">
      <alignment horizontal="right" vertical="center"/>
    </xf>
    <xf numFmtId="0" fontId="0" fillId="0" borderId="10" xfId="0" applyFill="1" applyBorder="1" applyAlignment="1">
      <alignment vertical="center" wrapText="1"/>
    </xf>
    <xf numFmtId="176" fontId="0" fillId="0" borderId="10" xfId="0" applyNumberFormat="1" applyFont="1" applyFill="1" applyBorder="1" applyAlignment="1">
      <alignment horizontal="right" vertical="center"/>
    </xf>
    <xf numFmtId="49" fontId="8" fillId="0" borderId="10" xfId="0" applyNumberFormat="1" applyFont="1" applyFill="1" applyBorder="1" applyAlignment="1">
      <alignment horizontal="left" vertical="center" wrapText="1"/>
    </xf>
    <xf numFmtId="177" fontId="8" fillId="0" borderId="10" xfId="21" applyNumberFormat="1" applyFont="1" applyFill="1" applyBorder="1" applyAlignment="1" applyProtection="1">
      <alignment horizontal="right" vertical="center" wrapText="1"/>
      <protection/>
    </xf>
    <xf numFmtId="0" fontId="0" fillId="0" borderId="10" xfId="0" applyNumberFormat="1" applyFont="1" applyFill="1" applyBorder="1" applyAlignment="1" applyProtection="1">
      <alignment vertical="center" wrapText="1"/>
      <protection/>
    </xf>
    <xf numFmtId="0" fontId="7" fillId="0" borderId="10" xfId="0" applyNumberFormat="1" applyFont="1" applyFill="1" applyBorder="1" applyAlignment="1" applyProtection="1">
      <alignment vertical="center" wrapText="1"/>
      <protection/>
    </xf>
    <xf numFmtId="0" fontId="7" fillId="0" borderId="15"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7"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0" fillId="0" borderId="11" xfId="0" applyFill="1" applyBorder="1" applyAlignment="1">
      <alignment vertical="center" wrapText="1"/>
    </xf>
    <xf numFmtId="57" fontId="0" fillId="0" borderId="10" xfId="0" applyNumberFormat="1" applyFill="1" applyBorder="1" applyAlignment="1">
      <alignment vertical="center" wrapText="1"/>
    </xf>
    <xf numFmtId="49" fontId="8" fillId="0" borderId="11" xfId="118"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7" fillId="0" borderId="0" xfId="0" applyNumberFormat="1" applyFont="1" applyFill="1" applyAlignment="1" applyProtection="1">
      <alignment horizontal="right" vertical="center"/>
      <protection/>
    </xf>
    <xf numFmtId="0" fontId="7" fillId="0" borderId="0" xfId="0" applyFont="1" applyFill="1" applyAlignment="1">
      <alignment horizontal="right" vertical="center"/>
    </xf>
    <xf numFmtId="0" fontId="7" fillId="0" borderId="12" xfId="0" applyNumberFormat="1" applyFont="1" applyFill="1" applyBorder="1" applyAlignment="1" applyProtection="1">
      <alignment horizontal="center" vertical="center" wrapText="1"/>
      <protection/>
    </xf>
    <xf numFmtId="0" fontId="8" fillId="0" borderId="0" xfId="21" applyFont="1" applyAlignment="1">
      <alignment vertical="center"/>
      <protection/>
    </xf>
    <xf numFmtId="0" fontId="6" fillId="24" borderId="0" xfId="21" applyFont="1" applyFill="1" applyAlignment="1">
      <alignment vertical="center" wrapText="1"/>
      <protection/>
    </xf>
    <xf numFmtId="0" fontId="6" fillId="0" borderId="0" xfId="21" applyFont="1" applyAlignment="1">
      <alignment vertical="center"/>
      <protection/>
    </xf>
    <xf numFmtId="0" fontId="7" fillId="0" borderId="0" xfId="0" applyFont="1" applyAlignment="1">
      <alignment vertical="center"/>
    </xf>
    <xf numFmtId="49" fontId="8" fillId="0" borderId="0" xfId="21" applyNumberFormat="1" applyFont="1" applyFill="1" applyAlignment="1" applyProtection="1">
      <alignment vertical="center"/>
      <protection/>
    </xf>
    <xf numFmtId="178" fontId="8" fillId="0" borderId="0" xfId="21" applyNumberFormat="1" applyFont="1" applyAlignment="1">
      <alignment vertical="center"/>
      <protection/>
    </xf>
    <xf numFmtId="0" fontId="8" fillId="0" borderId="0" xfId="21" applyFont="1">
      <alignment/>
      <protection/>
    </xf>
    <xf numFmtId="2" fontId="5" fillId="0" borderId="0" xfId="21" applyNumberFormat="1" applyFont="1" applyFill="1" applyAlignment="1" applyProtection="1">
      <alignment horizontal="center" vertical="center"/>
      <protection/>
    </xf>
    <xf numFmtId="2" fontId="8" fillId="0" borderId="0" xfId="21" applyNumberFormat="1" applyFont="1" applyFill="1" applyAlignment="1" applyProtection="1">
      <alignment horizontal="center" vertical="center"/>
      <protection/>
    </xf>
    <xf numFmtId="2" fontId="6" fillId="0" borderId="0" xfId="21" applyNumberFormat="1" applyFont="1" applyFill="1" applyAlignment="1" applyProtection="1">
      <alignment horizontal="right" vertical="center"/>
      <protection/>
    </xf>
    <xf numFmtId="0" fontId="6" fillId="0" borderId="18" xfId="119" applyFont="1" applyFill="1" applyBorder="1" applyAlignment="1">
      <alignment horizontal="left" vertical="center"/>
      <protection/>
    </xf>
    <xf numFmtId="0" fontId="6" fillId="0" borderId="0" xfId="119" applyFont="1" applyFill="1" applyBorder="1" applyAlignment="1">
      <alignment horizontal="left" vertical="center"/>
      <protection/>
    </xf>
    <xf numFmtId="178" fontId="8" fillId="0" borderId="0" xfId="21" applyNumberFormat="1" applyFont="1" applyFill="1" applyAlignment="1">
      <alignment horizontal="center" vertical="center"/>
      <protection/>
    </xf>
    <xf numFmtId="178" fontId="6" fillId="0" borderId="18" xfId="21" applyNumberFormat="1" applyFont="1" applyFill="1" applyBorder="1" applyAlignment="1" applyProtection="1">
      <alignment horizontal="right" vertical="center"/>
      <protection/>
    </xf>
    <xf numFmtId="49" fontId="6" fillId="0" borderId="10" xfId="21" applyNumberFormat="1" applyFont="1" applyFill="1" applyBorder="1" applyAlignment="1" applyProtection="1">
      <alignment horizontal="center" vertical="center" wrapText="1"/>
      <protection/>
    </xf>
    <xf numFmtId="0" fontId="6" fillId="0" borderId="10" xfId="0" applyFont="1" applyBorder="1" applyAlignment="1">
      <alignment horizontal="center" vertical="center" wrapText="1"/>
    </xf>
    <xf numFmtId="178" fontId="6" fillId="0" borderId="10" xfId="21" applyNumberFormat="1" applyFont="1" applyFill="1" applyBorder="1" applyAlignment="1" applyProtection="1">
      <alignment horizontal="center" vertical="center" wrapText="1"/>
      <protection/>
    </xf>
    <xf numFmtId="49" fontId="6" fillId="0" borderId="10" xfId="0" applyNumberFormat="1" applyFont="1" applyFill="1" applyBorder="1" applyAlignment="1" applyProtection="1">
      <alignment vertical="center" wrapText="1"/>
      <protection/>
    </xf>
    <xf numFmtId="49" fontId="6" fillId="0" borderId="10" xfId="0" applyNumberFormat="1" applyFont="1" applyFill="1" applyBorder="1" applyAlignment="1" applyProtection="1">
      <alignment horizontal="center" vertical="center"/>
      <protection/>
    </xf>
    <xf numFmtId="179" fontId="6" fillId="0" borderId="10" xfId="0" applyNumberFormat="1" applyFont="1" applyFill="1" applyBorder="1" applyAlignment="1" applyProtection="1">
      <alignment horizontal="center" vertical="center" wrapText="1"/>
      <protection/>
    </xf>
    <xf numFmtId="180" fontId="6" fillId="0" borderId="10" xfId="21" applyNumberFormat="1" applyFont="1" applyFill="1" applyBorder="1" applyAlignment="1" applyProtection="1">
      <alignment horizontal="right" vertical="center" wrapText="1"/>
      <protection/>
    </xf>
    <xf numFmtId="0" fontId="6" fillId="0" borderId="0" xfId="21" applyFont="1">
      <alignment/>
      <protection/>
    </xf>
    <xf numFmtId="49" fontId="7" fillId="0" borderId="10"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180" fontId="7" fillId="0" borderId="10" xfId="0" applyNumberFormat="1" applyFont="1" applyFill="1" applyBorder="1" applyAlignment="1">
      <alignment horizontal="right" vertical="center"/>
    </xf>
    <xf numFmtId="0" fontId="8" fillId="0" borderId="0" xfId="0" applyFont="1" applyAlignment="1">
      <alignment vertical="center"/>
    </xf>
    <xf numFmtId="49" fontId="0" fillId="0" borderId="10" xfId="0" applyNumberFormat="1" applyFill="1" applyBorder="1" applyAlignment="1">
      <alignment horizontal="center" vertical="center"/>
    </xf>
    <xf numFmtId="0" fontId="0" fillId="0" borderId="10" xfId="0" applyNumberFormat="1" applyFill="1" applyBorder="1" applyAlignment="1">
      <alignment vertical="center"/>
    </xf>
    <xf numFmtId="180" fontId="0" fillId="0" borderId="10" xfId="0" applyNumberFormat="1" applyFill="1" applyBorder="1" applyAlignment="1">
      <alignment horizontal="right" vertical="center"/>
    </xf>
    <xf numFmtId="49" fontId="0" fillId="0" borderId="10" xfId="0" applyNumberFormat="1" applyFont="1" applyFill="1" applyBorder="1" applyAlignment="1">
      <alignment horizontal="center" vertical="center"/>
    </xf>
    <xf numFmtId="0" fontId="6" fillId="0" borderId="0" xfId="0" applyFont="1" applyAlignment="1">
      <alignment vertical="center"/>
    </xf>
    <xf numFmtId="0" fontId="9" fillId="0" borderId="0" xfId="0" applyFont="1" applyAlignment="1">
      <alignment horizontal="centerContinuous" vertical="center"/>
    </xf>
    <xf numFmtId="0" fontId="6" fillId="0" borderId="0" xfId="0" applyNumberFormat="1" applyFont="1" applyFill="1" applyAlignment="1" applyProtection="1">
      <alignment horizontal="right" vertical="center"/>
      <protection/>
    </xf>
    <xf numFmtId="0" fontId="6" fillId="0" borderId="18" xfId="119" applyFont="1" applyFill="1" applyBorder="1" applyAlignment="1">
      <alignment horizontal="left" vertical="center"/>
      <protection/>
    </xf>
    <xf numFmtId="0" fontId="6" fillId="0" borderId="18" xfId="119" applyFont="1" applyFill="1" applyBorder="1" applyAlignment="1">
      <alignment horizontal="right" vertical="center"/>
      <protection/>
    </xf>
    <xf numFmtId="0" fontId="6" fillId="0" borderId="10" xfId="0" applyNumberFormat="1" applyFont="1" applyFill="1" applyBorder="1" applyAlignment="1" applyProtection="1">
      <alignment horizontal="center" vertical="center"/>
      <protection/>
    </xf>
    <xf numFmtId="0" fontId="6" fillId="0" borderId="12" xfId="0" applyFont="1" applyBorder="1" applyAlignment="1">
      <alignment horizontal="centerContinuous" vertical="center"/>
    </xf>
    <xf numFmtId="0" fontId="6" fillId="0" borderId="10" xfId="0" applyFont="1" applyBorder="1" applyAlignment="1">
      <alignment horizontal="centerContinuous" vertical="center"/>
    </xf>
    <xf numFmtId="0" fontId="6" fillId="0" borderId="0" xfId="0" applyFont="1" applyFill="1" applyAlignment="1">
      <alignment vertical="center"/>
    </xf>
    <xf numFmtId="0" fontId="6" fillId="0" borderId="10" xfId="0" applyFont="1" applyBorder="1" applyAlignment="1">
      <alignment horizontal="center" vertical="center"/>
    </xf>
    <xf numFmtId="0" fontId="6" fillId="0" borderId="10" xfId="0" applyFont="1" applyFill="1" applyBorder="1" applyAlignment="1">
      <alignment horizontal="center" vertical="center"/>
    </xf>
    <xf numFmtId="181" fontId="10" fillId="0" borderId="0" xfId="0" applyNumberFormat="1" applyFont="1" applyFill="1" applyAlignment="1" applyProtection="1">
      <alignment vertical="center" wrapText="1"/>
      <protection/>
    </xf>
    <xf numFmtId="177" fontId="10" fillId="0" borderId="0" xfId="0" applyNumberFormat="1" applyFont="1" applyFill="1" applyAlignment="1" applyProtection="1">
      <alignment vertical="center" wrapText="1"/>
      <protection/>
    </xf>
    <xf numFmtId="0" fontId="6" fillId="0" borderId="17" xfId="0" applyFont="1" applyFill="1" applyBorder="1" applyAlignment="1">
      <alignment vertical="center"/>
    </xf>
    <xf numFmtId="4" fontId="11" fillId="0" borderId="10" xfId="0" applyNumberFormat="1" applyFont="1" applyFill="1" applyBorder="1" applyAlignment="1">
      <alignment horizontal="center" vertical="center"/>
    </xf>
    <xf numFmtId="0" fontId="8" fillId="0" borderId="11" xfId="0" applyFont="1" applyFill="1" applyBorder="1" applyAlignment="1">
      <alignment vertical="center"/>
    </xf>
    <xf numFmtId="0" fontId="8" fillId="0" borderId="0" xfId="0" applyFont="1" applyFill="1" applyAlignment="1">
      <alignment vertical="center"/>
    </xf>
    <xf numFmtId="0" fontId="8" fillId="0" borderId="11" xfId="0" applyFont="1" applyBorder="1" applyAlignment="1">
      <alignment vertical="center"/>
    </xf>
    <xf numFmtId="0" fontId="5" fillId="0" borderId="0" xfId="0" applyFont="1" applyAlignment="1">
      <alignment horizontal="center" vertical="center"/>
    </xf>
    <xf numFmtId="0" fontId="12" fillId="0" borderId="0" xfId="0" applyFont="1" applyAlignment="1">
      <alignment horizontal="center" vertical="center"/>
    </xf>
    <xf numFmtId="0" fontId="0" fillId="0" borderId="0" xfId="0" applyAlignment="1">
      <alignment vertical="center"/>
    </xf>
    <xf numFmtId="0" fontId="0" fillId="0" borderId="10" xfId="0" applyBorder="1" applyAlignment="1">
      <alignment vertical="center"/>
    </xf>
    <xf numFmtId="0" fontId="5" fillId="0" borderId="0" xfId="0" applyFont="1" applyAlignment="1">
      <alignment vertical="center"/>
    </xf>
    <xf numFmtId="0" fontId="7" fillId="0" borderId="0" xfId="0" applyNumberFormat="1" applyFont="1" applyFill="1" applyAlignment="1" applyProtection="1">
      <alignment horizontal="center" vertical="center"/>
      <protection/>
    </xf>
    <xf numFmtId="0" fontId="1" fillId="0" borderId="0" xfId="0" applyFont="1" applyAlignment="1">
      <alignment horizontal="center" vertical="center"/>
    </xf>
    <xf numFmtId="0" fontId="0" fillId="0" borderId="0" xfId="0" applyAlignment="1">
      <alignment horizontal="center"/>
    </xf>
    <xf numFmtId="0" fontId="7" fillId="0" borderId="0" xfId="0" applyFont="1" applyAlignment="1">
      <alignment horizontal="right" vertical="center"/>
    </xf>
    <xf numFmtId="0" fontId="6" fillId="0" borderId="10" xfId="0" applyFont="1" applyBorder="1" applyAlignment="1">
      <alignment vertical="center" wrapText="1"/>
    </xf>
    <xf numFmtId="0" fontId="0" fillId="0" borderId="10" xfId="0" applyBorder="1" applyAlignment="1">
      <alignment vertical="center"/>
    </xf>
    <xf numFmtId="0" fontId="5" fillId="0" borderId="0" xfId="0" applyFont="1" applyAlignment="1">
      <alignment horizontal="centerContinuous" vertical="center"/>
    </xf>
    <xf numFmtId="0" fontId="7" fillId="0" borderId="19"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7" fillId="0" borderId="21" xfId="0" applyNumberFormat="1" applyFont="1" applyFill="1" applyBorder="1" applyAlignment="1" applyProtection="1">
      <alignment horizontal="center" vertical="center"/>
      <protection/>
    </xf>
    <xf numFmtId="179" fontId="0" fillId="0" borderId="11" xfId="0" applyNumberFormat="1" applyFont="1" applyFill="1" applyBorder="1" applyAlignment="1" applyProtection="1">
      <alignment vertical="center" wrapText="1"/>
      <protection/>
    </xf>
    <xf numFmtId="49" fontId="0" fillId="0" borderId="11" xfId="0" applyNumberFormat="1" applyFont="1" applyFill="1" applyBorder="1" applyAlignment="1" applyProtection="1">
      <alignment vertical="center" wrapText="1"/>
      <protection/>
    </xf>
    <xf numFmtId="182" fontId="0" fillId="0" borderId="10" xfId="0" applyNumberFormat="1" applyFont="1" applyFill="1" applyBorder="1" applyAlignment="1" applyProtection="1">
      <alignment horizontal="right" vertical="center"/>
      <protection/>
    </xf>
    <xf numFmtId="177" fontId="0" fillId="0" borderId="10" xfId="0" applyNumberFormat="1" applyFont="1" applyFill="1" applyBorder="1" applyAlignment="1" applyProtection="1">
      <alignment horizontal="right" vertical="center"/>
      <protection/>
    </xf>
    <xf numFmtId="177" fontId="0" fillId="0" borderId="10" xfId="21" applyNumberFormat="1" applyFont="1" applyFill="1" applyBorder="1" applyAlignment="1" applyProtection="1">
      <alignment horizontal="right" vertical="center" wrapText="1"/>
      <protection/>
    </xf>
    <xf numFmtId="49" fontId="8" fillId="0" borderId="11" xfId="0" applyNumberFormat="1" applyFont="1" applyFill="1" applyBorder="1" applyAlignment="1" applyProtection="1">
      <alignment vertical="center" wrapText="1"/>
      <protection/>
    </xf>
    <xf numFmtId="179" fontId="8" fillId="0" borderId="11" xfId="0" applyNumberFormat="1" applyFont="1" applyFill="1" applyBorder="1" applyAlignment="1" applyProtection="1">
      <alignment vertical="center" wrapText="1"/>
      <protection/>
    </xf>
    <xf numFmtId="182" fontId="8" fillId="0" borderId="10" xfId="0" applyNumberFormat="1" applyFont="1" applyFill="1" applyBorder="1" applyAlignment="1" applyProtection="1">
      <alignment horizontal="right" vertical="center"/>
      <protection/>
    </xf>
    <xf numFmtId="177" fontId="8" fillId="0" borderId="10" xfId="0" applyNumberFormat="1" applyFont="1" applyFill="1" applyBorder="1" applyAlignment="1" applyProtection="1">
      <alignment horizontal="right" vertical="center"/>
      <protection/>
    </xf>
    <xf numFmtId="179" fontId="8" fillId="0" borderId="10" xfId="0" applyNumberFormat="1" applyFont="1" applyFill="1" applyBorder="1" applyAlignment="1" applyProtection="1">
      <alignment vertical="center" wrapText="1"/>
      <protection/>
    </xf>
    <xf numFmtId="0" fontId="7" fillId="0" borderId="10" xfId="0" applyFont="1" applyBorder="1" applyAlignment="1">
      <alignment vertical="center"/>
    </xf>
    <xf numFmtId="0" fontId="0" fillId="0" borderId="0" xfId="0" applyAlignment="1">
      <alignment vertical="center"/>
    </xf>
    <xf numFmtId="0" fontId="9" fillId="0" borderId="0" xfId="21" applyNumberFormat="1" applyFont="1" applyFill="1" applyAlignment="1" applyProtection="1">
      <alignment horizontal="center" vertical="center"/>
      <protection/>
    </xf>
    <xf numFmtId="0" fontId="8" fillId="0" borderId="0" xfId="0" applyFont="1" applyAlignment="1">
      <alignment vertical="center"/>
    </xf>
    <xf numFmtId="0" fontId="6" fillId="0" borderId="15"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13" xfId="0" applyFont="1" applyFill="1" applyBorder="1" applyAlignment="1">
      <alignment horizontal="center" vertical="center" wrapText="1"/>
    </xf>
    <xf numFmtId="0" fontId="6" fillId="0" borderId="13" xfId="0" applyFont="1" applyBorder="1" applyAlignment="1">
      <alignment horizontal="center" vertical="center" wrapText="1"/>
    </xf>
    <xf numFmtId="179" fontId="6" fillId="0" borderId="11" xfId="0" applyNumberFormat="1" applyFont="1" applyFill="1" applyBorder="1" applyAlignment="1" applyProtection="1">
      <alignment horizontal="center" vertical="center" wrapText="1"/>
      <protection/>
    </xf>
    <xf numFmtId="176" fontId="6" fillId="0" borderId="10" xfId="118" applyNumberFormat="1" applyFont="1" applyFill="1" applyBorder="1" applyAlignment="1" applyProtection="1">
      <alignment horizontal="right" wrapText="1"/>
      <protection/>
    </xf>
    <xf numFmtId="177" fontId="6" fillId="0" borderId="10" xfId="21" applyNumberFormat="1" applyFont="1" applyFill="1" applyBorder="1" applyAlignment="1" applyProtection="1">
      <alignment horizontal="right" vertical="center" wrapText="1"/>
      <protection/>
    </xf>
    <xf numFmtId="49" fontId="8" fillId="0" borderId="10" xfId="118" applyNumberFormat="1" applyFont="1" applyFill="1" applyBorder="1" applyAlignment="1" applyProtection="1">
      <alignment horizontal="left" vertical="center" wrapText="1"/>
      <protection/>
    </xf>
    <xf numFmtId="49" fontId="8" fillId="0" borderId="10" xfId="118" applyNumberFormat="1" applyFont="1" applyFill="1" applyBorder="1" applyAlignment="1" applyProtection="1">
      <alignment horizontal="left" wrapText="1"/>
      <protection/>
    </xf>
    <xf numFmtId="176" fontId="8" fillId="0" borderId="10" xfId="118" applyNumberFormat="1" applyFont="1" applyFill="1" applyBorder="1" applyAlignment="1" applyProtection="1">
      <alignment horizontal="right" wrapText="1"/>
      <protection/>
    </xf>
    <xf numFmtId="0" fontId="8" fillId="0" borderId="10" xfId="0" applyFont="1" applyFill="1" applyBorder="1" applyAlignment="1">
      <alignment vertical="center"/>
    </xf>
    <xf numFmtId="0" fontId="0" fillId="0" borderId="10" xfId="0" applyBorder="1" applyAlignment="1">
      <alignment vertical="center"/>
    </xf>
    <xf numFmtId="0" fontId="6" fillId="0" borderId="0" xfId="0" applyNumberFormat="1" applyFont="1" applyFill="1" applyBorder="1" applyAlignment="1" applyProtection="1">
      <alignment horizontal="right" vertical="center"/>
      <protection/>
    </xf>
    <xf numFmtId="0" fontId="6" fillId="0" borderId="10" xfId="0" applyFont="1" applyBorder="1" applyAlignment="1">
      <alignment vertical="center"/>
    </xf>
    <xf numFmtId="0" fontId="7" fillId="0" borderId="10" xfId="0" applyFont="1" applyBorder="1" applyAlignment="1">
      <alignment vertical="center"/>
    </xf>
    <xf numFmtId="176" fontId="7" fillId="0" borderId="10" xfId="118" applyNumberFormat="1" applyFont="1" applyFill="1" applyBorder="1" applyAlignment="1">
      <alignment horizontal="right"/>
      <protection/>
    </xf>
    <xf numFmtId="0" fontId="0" fillId="0" borderId="10" xfId="0" applyFill="1" applyBorder="1" applyAlignment="1">
      <alignment vertical="center"/>
    </xf>
    <xf numFmtId="176" fontId="0" fillId="0" borderId="10" xfId="118" applyNumberFormat="1" applyFill="1" applyBorder="1" applyAlignment="1">
      <alignment horizontal="right"/>
      <protection/>
    </xf>
    <xf numFmtId="0" fontId="8" fillId="0" borderId="10" xfId="0" applyFont="1" applyBorder="1" applyAlignment="1">
      <alignment vertical="center"/>
    </xf>
    <xf numFmtId="0" fontId="9" fillId="0" borderId="0" xfId="0" applyFont="1" applyAlignment="1">
      <alignment horizontal="center" vertical="center"/>
    </xf>
    <xf numFmtId="0" fontId="8" fillId="0" borderId="18" xfId="0" applyFont="1" applyBorder="1" applyAlignment="1">
      <alignment vertical="center"/>
    </xf>
    <xf numFmtId="177" fontId="6" fillId="0" borderId="10" xfId="0" applyNumberFormat="1" applyFont="1" applyFill="1" applyBorder="1" applyAlignment="1" applyProtection="1">
      <alignment horizontal="right" vertical="center"/>
      <protection/>
    </xf>
    <xf numFmtId="49" fontId="8" fillId="0" borderId="10" xfId="0" applyNumberFormat="1" applyFont="1" applyFill="1" applyBorder="1" applyAlignment="1" applyProtection="1">
      <alignment horizontal="center" vertical="center"/>
      <protection/>
    </xf>
    <xf numFmtId="49" fontId="8" fillId="0" borderId="10" xfId="119" applyNumberFormat="1" applyFont="1" applyFill="1" applyBorder="1" applyAlignment="1" applyProtection="1">
      <alignment vertical="center"/>
      <protection/>
    </xf>
    <xf numFmtId="0" fontId="2" fillId="0" borderId="0" xfId="0" applyFont="1" applyAlignment="1">
      <alignment horizontal="left" vertical="center" wrapText="1"/>
    </xf>
    <xf numFmtId="0" fontId="6" fillId="0" borderId="0" xfId="0" applyFont="1" applyAlignment="1">
      <alignment horizontal="right" vertical="center"/>
    </xf>
    <xf numFmtId="0" fontId="6" fillId="0" borderId="18" xfId="0" applyFont="1" applyBorder="1" applyAlignment="1">
      <alignment horizontal="right" vertical="center"/>
    </xf>
    <xf numFmtId="0" fontId="4" fillId="0" borderId="0" xfId="0" applyFont="1" applyAlignment="1">
      <alignment vertical="center"/>
    </xf>
    <xf numFmtId="0" fontId="6" fillId="0" borderId="0" xfId="21" applyNumberFormat="1" applyFont="1" applyFill="1" applyAlignment="1" applyProtection="1">
      <alignment horizontal="centerContinuous" vertical="center"/>
      <protection/>
    </xf>
    <xf numFmtId="0" fontId="8" fillId="0" borderId="0" xfId="21" applyNumberFormat="1" applyFont="1" applyFill="1" applyAlignment="1" applyProtection="1">
      <alignment horizontal="centerContinuous" vertical="center"/>
      <protection/>
    </xf>
    <xf numFmtId="0" fontId="8" fillId="0" borderId="0" xfId="0" applyFont="1" applyBorder="1" applyAlignment="1">
      <alignment vertical="center"/>
    </xf>
    <xf numFmtId="0" fontId="6" fillId="0" borderId="10" xfId="0" applyFont="1" applyFill="1" applyBorder="1" applyAlignment="1">
      <alignment vertical="center"/>
    </xf>
    <xf numFmtId="49" fontId="6" fillId="0" borderId="10" xfId="81" applyNumberFormat="1" applyFont="1" applyFill="1" applyBorder="1">
      <alignment vertical="center"/>
      <protection/>
    </xf>
    <xf numFmtId="0" fontId="6" fillId="0" borderId="10" xfId="81" applyNumberFormat="1" applyFont="1" applyFill="1" applyBorder="1" applyAlignment="1">
      <alignment horizontal="center" vertical="center"/>
      <protection/>
    </xf>
    <xf numFmtId="183" fontId="6" fillId="0" borderId="10" xfId="81" applyNumberFormat="1" applyFont="1" applyFill="1" applyBorder="1" applyAlignment="1">
      <alignment horizontal="right" vertical="center"/>
      <protection/>
    </xf>
    <xf numFmtId="49" fontId="6" fillId="0" borderId="10" xfId="81" applyNumberFormat="1" applyFont="1" applyFill="1" applyBorder="1" applyAlignment="1">
      <alignment vertical="center" wrapText="1"/>
      <protection/>
    </xf>
    <xf numFmtId="183" fontId="7" fillId="0" borderId="10" xfId="81" applyNumberFormat="1" applyFont="1" applyFill="1" applyBorder="1" applyAlignment="1">
      <alignment horizontal="right" vertical="center"/>
      <protection/>
    </xf>
    <xf numFmtId="49" fontId="7" fillId="0" borderId="10" xfId="0" applyNumberFormat="1" applyFont="1" applyFill="1" applyBorder="1" applyAlignment="1">
      <alignment horizontal="center" vertical="center"/>
    </xf>
    <xf numFmtId="49" fontId="7" fillId="0" borderId="10" xfId="0" applyNumberFormat="1" applyFont="1" applyFill="1" applyBorder="1" applyAlignment="1">
      <alignment vertical="center"/>
    </xf>
    <xf numFmtId="184" fontId="0" fillId="0" borderId="10" xfId="81" applyNumberFormat="1" applyFont="1" applyFill="1" applyBorder="1" applyAlignment="1">
      <alignment horizontal="right" vertical="center"/>
      <protection/>
    </xf>
    <xf numFmtId="49" fontId="0" fillId="0" borderId="10" xfId="0" applyNumberFormat="1" applyFont="1" applyFill="1" applyBorder="1" applyAlignment="1">
      <alignment horizontal="center" vertical="center"/>
    </xf>
    <xf numFmtId="49" fontId="0" fillId="0" borderId="10" xfId="0" applyNumberFormat="1" applyFont="1" applyFill="1" applyBorder="1" applyAlignment="1">
      <alignment vertical="center"/>
    </xf>
    <xf numFmtId="183" fontId="0" fillId="0" borderId="10" xfId="81" applyNumberFormat="1" applyFont="1" applyFill="1" applyBorder="1" applyAlignment="1">
      <alignment horizontal="right" vertical="center"/>
      <protection/>
    </xf>
    <xf numFmtId="184" fontId="0" fillId="0" borderId="10" xfId="0" applyNumberFormat="1" applyFont="1" applyFill="1" applyBorder="1" applyAlignment="1">
      <alignment vertical="center"/>
    </xf>
    <xf numFmtId="0" fontId="0" fillId="0" borderId="10" xfId="0" applyFont="1" applyFill="1" applyBorder="1" applyAlignment="1">
      <alignment vertical="center"/>
    </xf>
    <xf numFmtId="0" fontId="6" fillId="0" borderId="0" xfId="21" applyNumberFormat="1" applyFont="1" applyFill="1" applyAlignment="1" applyProtection="1">
      <alignment horizontal="right" vertical="center"/>
      <protection/>
    </xf>
    <xf numFmtId="0" fontId="6" fillId="0" borderId="0" xfId="0" applyFont="1" applyBorder="1" applyAlignment="1">
      <alignment horizontal="right" vertical="center"/>
    </xf>
    <xf numFmtId="0" fontId="7" fillId="0" borderId="10" xfId="0" applyFont="1" applyFill="1" applyBorder="1" applyAlignment="1">
      <alignment vertical="center"/>
    </xf>
    <xf numFmtId="49" fontId="8" fillId="0" borderId="0" xfId="0" applyNumberFormat="1" applyFont="1" applyAlignment="1">
      <alignment horizontal="center" vertical="center"/>
    </xf>
    <xf numFmtId="49" fontId="0" fillId="0" borderId="0" xfId="0" applyNumberFormat="1" applyFill="1" applyAlignment="1">
      <alignment horizontal="center" vertical="center"/>
    </xf>
    <xf numFmtId="0" fontId="6" fillId="0" borderId="0" xfId="0" applyFont="1" applyAlignment="1">
      <alignment horizontal="center" vertical="center"/>
    </xf>
    <xf numFmtId="49" fontId="6" fillId="0" borderId="10" xfId="0" applyNumberFormat="1" applyFont="1" applyBorder="1" applyAlignment="1">
      <alignment horizontal="center" vertical="center"/>
    </xf>
    <xf numFmtId="49" fontId="6" fillId="0" borderId="10" xfId="0" applyNumberFormat="1" applyFont="1" applyFill="1" applyBorder="1" applyAlignment="1">
      <alignment horizontal="center" vertical="center"/>
    </xf>
    <xf numFmtId="183" fontId="6" fillId="0" borderId="10" xfId="117" applyNumberFormat="1" applyFont="1" applyFill="1" applyBorder="1" applyAlignment="1">
      <alignment horizontal="right" vertical="center"/>
      <protection/>
    </xf>
    <xf numFmtId="49" fontId="6" fillId="0" borderId="10" xfId="117" applyNumberFormat="1" applyFont="1" applyFill="1" applyBorder="1">
      <alignment vertical="center"/>
      <protection/>
    </xf>
    <xf numFmtId="0" fontId="6" fillId="0" borderId="10" xfId="117" applyNumberFormat="1" applyFont="1" applyFill="1" applyBorder="1">
      <alignment vertical="center"/>
      <protection/>
    </xf>
    <xf numFmtId="49" fontId="8" fillId="0" borderId="10" xfId="117" applyNumberFormat="1" applyFont="1" applyFill="1" applyBorder="1">
      <alignment vertical="center"/>
      <protection/>
    </xf>
    <xf numFmtId="0" fontId="8" fillId="0" borderId="10" xfId="117" applyNumberFormat="1" applyFont="1" applyFill="1" applyBorder="1">
      <alignment vertical="center"/>
      <protection/>
    </xf>
    <xf numFmtId="183" fontId="8" fillId="0" borderId="10" xfId="117" applyNumberFormat="1" applyFont="1" applyFill="1" applyBorder="1" applyAlignment="1">
      <alignment horizontal="right" vertical="center"/>
      <protection/>
    </xf>
    <xf numFmtId="183" fontId="8" fillId="0" borderId="10" xfId="0" applyNumberFormat="1" applyFont="1" applyFill="1" applyBorder="1" applyAlignment="1">
      <alignment horizontal="right" vertical="center"/>
    </xf>
    <xf numFmtId="49" fontId="0" fillId="0" borderId="10" xfId="0" applyNumberFormat="1" applyFill="1" applyBorder="1" applyAlignment="1">
      <alignment vertical="center"/>
    </xf>
    <xf numFmtId="0" fontId="0" fillId="0" borderId="10" xfId="0" applyNumberFormat="1" applyFill="1" applyBorder="1" applyAlignment="1">
      <alignment horizontal="center" vertical="center"/>
    </xf>
    <xf numFmtId="183" fontId="0" fillId="0" borderId="10" xfId="0" applyNumberFormat="1" applyFill="1" applyBorder="1" applyAlignment="1">
      <alignment horizontal="right" vertical="center"/>
    </xf>
    <xf numFmtId="0" fontId="6" fillId="0" borderId="0" xfId="0" applyFont="1" applyBorder="1" applyAlignment="1">
      <alignment horizontal="right" vertical="center"/>
    </xf>
    <xf numFmtId="49" fontId="8" fillId="0" borderId="0" xfId="0" applyNumberFormat="1" applyFont="1" applyAlignment="1">
      <alignment vertical="center"/>
    </xf>
    <xf numFmtId="0" fontId="8" fillId="0" borderId="0" xfId="0" applyFont="1" applyBorder="1" applyAlignment="1">
      <alignment vertical="center"/>
    </xf>
    <xf numFmtId="183" fontId="6" fillId="0" borderId="10" xfId="0" applyNumberFormat="1" applyFont="1" applyFill="1" applyBorder="1" applyAlignment="1" applyProtection="1">
      <alignment vertical="center"/>
      <protection/>
    </xf>
    <xf numFmtId="183" fontId="7" fillId="0" borderId="10" xfId="0" applyNumberFormat="1" applyFont="1" applyFill="1" applyBorder="1" applyAlignment="1">
      <alignment vertical="center"/>
    </xf>
    <xf numFmtId="184" fontId="0" fillId="0" borderId="10" xfId="0" applyNumberFormat="1" applyFont="1" applyFill="1" applyBorder="1" applyAlignment="1">
      <alignment horizontal="right" vertical="center"/>
    </xf>
    <xf numFmtId="184" fontId="0" fillId="0" borderId="10" xfId="0" applyNumberFormat="1" applyFont="1" applyFill="1" applyBorder="1" applyAlignment="1" applyProtection="1">
      <alignment horizontal="right" vertical="center"/>
      <protection/>
    </xf>
    <xf numFmtId="184" fontId="0" fillId="0" borderId="10" xfId="0" applyNumberFormat="1" applyFont="1" applyBorder="1" applyAlignment="1">
      <alignment horizontal="right" vertical="center"/>
    </xf>
    <xf numFmtId="184" fontId="7" fillId="0" borderId="10" xfId="0" applyNumberFormat="1" applyFont="1" applyFill="1" applyBorder="1" applyAlignment="1">
      <alignment horizontal="right" vertical="center"/>
    </xf>
    <xf numFmtId="180" fontId="0" fillId="0" borderId="10" xfId="0" applyNumberFormat="1" applyFont="1" applyFill="1" applyBorder="1" applyAlignment="1">
      <alignment horizontal="right" vertical="center"/>
    </xf>
    <xf numFmtId="180" fontId="0" fillId="0" borderId="10" xfId="0" applyNumberFormat="1" applyFont="1" applyFill="1" applyBorder="1" applyAlignment="1">
      <alignment horizontal="right" vertical="center"/>
    </xf>
    <xf numFmtId="180" fontId="7" fillId="0" borderId="10" xfId="0" applyNumberFormat="1" applyFont="1" applyFill="1" applyBorder="1" applyAlignment="1">
      <alignment horizontal="right" vertical="center"/>
    </xf>
    <xf numFmtId="0" fontId="0" fillId="0" borderId="10" xfId="0" applyFont="1" applyBorder="1" applyAlignment="1">
      <alignment vertical="center"/>
    </xf>
    <xf numFmtId="0" fontId="6" fillId="0" borderId="15" xfId="0" applyFont="1" applyFill="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6" fillId="0" borderId="16" xfId="0" applyFont="1" applyFill="1" applyBorder="1" applyAlignment="1">
      <alignment horizontal="center" vertical="center"/>
    </xf>
    <xf numFmtId="0" fontId="6" fillId="0" borderId="16" xfId="0" applyFont="1" applyBorder="1" applyAlignment="1">
      <alignment horizontal="center" vertical="center"/>
    </xf>
    <xf numFmtId="0" fontId="6" fillId="0" borderId="11"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center" vertical="center"/>
      <protection/>
    </xf>
    <xf numFmtId="0" fontId="6" fillId="0" borderId="13" xfId="0" applyFont="1" applyFill="1" applyBorder="1" applyAlignment="1">
      <alignment horizontal="center" vertical="center"/>
    </xf>
    <xf numFmtId="0" fontId="6" fillId="0" borderId="13" xfId="0" applyFont="1" applyBorder="1" applyAlignment="1">
      <alignment horizontal="center" vertical="center"/>
    </xf>
    <xf numFmtId="180" fontId="6" fillId="0" borderId="10" xfId="0" applyNumberFormat="1" applyFont="1" applyFill="1" applyBorder="1" applyAlignment="1" applyProtection="1">
      <alignment horizontal="right" vertical="center"/>
      <protection/>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protection/>
    </xf>
    <xf numFmtId="0" fontId="6" fillId="0" borderId="0" xfId="0" applyFont="1" applyAlignment="1">
      <alignment vertical="center" wrapText="1"/>
    </xf>
    <xf numFmtId="0" fontId="8" fillId="0" borderId="0" xfId="0" applyFont="1" applyAlignment="1">
      <alignment vertical="center" wrapText="1"/>
    </xf>
    <xf numFmtId="0" fontId="6" fillId="0" borderId="11" xfId="0" applyNumberFormat="1" applyFont="1" applyFill="1" applyBorder="1" applyAlignment="1" applyProtection="1">
      <alignment horizontal="centerContinuous" vertical="center"/>
      <protection/>
    </xf>
    <xf numFmtId="0" fontId="6" fillId="0" borderId="14" xfId="0" applyNumberFormat="1" applyFont="1" applyFill="1" applyBorder="1" applyAlignment="1" applyProtection="1">
      <alignment horizontal="centerContinuous" vertical="center"/>
      <protection/>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180" fontId="6" fillId="0" borderId="13" xfId="0" applyNumberFormat="1" applyFont="1" applyFill="1" applyBorder="1" applyAlignment="1">
      <alignment horizontal="right" vertical="center" wrapText="1"/>
    </xf>
    <xf numFmtId="49" fontId="0" fillId="0" borderId="10" xfId="0" applyNumberFormat="1" applyFill="1" applyBorder="1" applyAlignment="1">
      <alignment horizontal="left" vertical="center" wrapText="1"/>
    </xf>
    <xf numFmtId="183" fontId="0" fillId="0" borderId="10" xfId="0" applyNumberFormat="1" applyFont="1" applyFill="1" applyBorder="1" applyAlignment="1">
      <alignment horizontal="right" vertical="center"/>
    </xf>
    <xf numFmtId="180" fontId="8" fillId="0" borderId="10" xfId="0" applyNumberFormat="1" applyFont="1" applyFill="1" applyBorder="1" applyAlignment="1" applyProtection="1">
      <alignment horizontal="right" vertical="center"/>
      <protection/>
    </xf>
    <xf numFmtId="180" fontId="8" fillId="0" borderId="10" xfId="0" applyNumberFormat="1" applyFont="1" applyFill="1" applyBorder="1" applyAlignment="1">
      <alignment horizontal="right" vertical="center"/>
    </xf>
    <xf numFmtId="49" fontId="0" fillId="0" borderId="10" xfId="0" applyNumberFormat="1" applyFont="1" applyFill="1" applyBorder="1" applyAlignment="1">
      <alignment horizontal="left" vertical="center" wrapText="1"/>
    </xf>
    <xf numFmtId="180" fontId="8" fillId="0" borderId="10" xfId="0" applyNumberFormat="1" applyFont="1" applyFill="1" applyBorder="1" applyAlignment="1">
      <alignment vertical="center"/>
    </xf>
    <xf numFmtId="180" fontId="8" fillId="0" borderId="10" xfId="0" applyNumberFormat="1" applyFont="1" applyBorder="1" applyAlignment="1">
      <alignment vertical="center"/>
    </xf>
    <xf numFmtId="0" fontId="2" fillId="0" borderId="0" xfId="120" applyFont="1" applyAlignment="1">
      <alignment/>
      <protection/>
    </xf>
    <xf numFmtId="0" fontId="6" fillId="0" borderId="14" xfId="0" applyFont="1" applyBorder="1" applyAlignment="1">
      <alignment horizontal="centerContinuous" vertical="center"/>
    </xf>
    <xf numFmtId="0" fontId="6" fillId="0" borderId="12" xfId="0" applyNumberFormat="1" applyFont="1" applyFill="1" applyBorder="1" applyAlignment="1" applyProtection="1">
      <alignment horizontal="centerContinuous" vertical="center"/>
      <protection/>
    </xf>
    <xf numFmtId="0" fontId="13" fillId="0" borderId="10" xfId="0" applyNumberFormat="1" applyFont="1" applyFill="1" applyBorder="1" applyAlignment="1">
      <alignment horizontal="right" vertical="center"/>
    </xf>
    <xf numFmtId="49" fontId="13" fillId="0" borderId="10" xfId="0" applyNumberFormat="1" applyFont="1" applyFill="1" applyBorder="1" applyAlignment="1">
      <alignment horizontal="right" vertical="center"/>
    </xf>
    <xf numFmtId="0" fontId="8" fillId="0" borderId="0" xfId="0" applyFont="1" applyAlignment="1">
      <alignment vertical="center"/>
    </xf>
    <xf numFmtId="0" fontId="9" fillId="0" borderId="0" xfId="21" applyNumberFormat="1" applyFont="1" applyFill="1" applyAlignment="1" applyProtection="1">
      <alignment vertical="center"/>
      <protection/>
    </xf>
    <xf numFmtId="0" fontId="8" fillId="0" borderId="10" xfId="118" applyNumberFormat="1" applyFont="1" applyFill="1" applyBorder="1" applyAlignment="1" applyProtection="1">
      <alignment horizontal="left" wrapText="1"/>
      <protection/>
    </xf>
    <xf numFmtId="0" fontId="8" fillId="0" borderId="10" xfId="118" applyNumberFormat="1" applyFont="1" applyFill="1" applyBorder="1" applyAlignment="1" applyProtection="1">
      <alignment horizontal="left" vertical="center" wrapText="1"/>
      <protection/>
    </xf>
    <xf numFmtId="49" fontId="0" fillId="0" borderId="22" xfId="0" applyNumberFormat="1" applyFill="1" applyBorder="1" applyAlignment="1">
      <alignment vertical="center"/>
    </xf>
    <xf numFmtId="0" fontId="0" fillId="0" borderId="22" xfId="0" applyNumberFormat="1" applyFill="1" applyBorder="1" applyAlignment="1">
      <alignment vertical="center"/>
    </xf>
    <xf numFmtId="183" fontId="0" fillId="0" borderId="22" xfId="0" applyNumberFormat="1" applyFill="1" applyBorder="1" applyAlignment="1">
      <alignment horizontal="right" vertical="center"/>
    </xf>
    <xf numFmtId="0" fontId="8" fillId="0" borderId="22" xfId="0" applyFont="1" applyBorder="1" applyAlignment="1">
      <alignment vertical="center"/>
    </xf>
    <xf numFmtId="49" fontId="0" fillId="0" borderId="0" xfId="0" applyNumberFormat="1" applyFill="1" applyBorder="1" applyAlignment="1">
      <alignment vertical="center"/>
    </xf>
    <xf numFmtId="0" fontId="0" fillId="0" borderId="0" xfId="0" applyNumberFormat="1" applyFill="1" applyBorder="1" applyAlignment="1">
      <alignment vertical="center"/>
    </xf>
    <xf numFmtId="183" fontId="0" fillId="0" borderId="0" xfId="0" applyNumberFormat="1" applyFill="1" applyBorder="1" applyAlignment="1">
      <alignment horizontal="right" vertical="center"/>
    </xf>
    <xf numFmtId="0" fontId="6" fillId="0" borderId="0" xfId="0" applyFont="1" applyBorder="1" applyAlignment="1">
      <alignment vertical="center"/>
    </xf>
    <xf numFmtId="4" fontId="8" fillId="0" borderId="10" xfId="118" applyNumberFormat="1" applyFont="1" applyFill="1" applyBorder="1" applyAlignment="1" applyProtection="1">
      <alignment horizontal="right" wrapText="1"/>
      <protection/>
    </xf>
    <xf numFmtId="0" fontId="9" fillId="0" borderId="0" xfId="21" applyNumberFormat="1" applyFont="1" applyFill="1" applyAlignment="1" applyProtection="1">
      <alignment horizontal="centerContinuous" vertical="center"/>
      <protection/>
    </xf>
    <xf numFmtId="49" fontId="9" fillId="0" borderId="0" xfId="21" applyNumberFormat="1" applyFont="1" applyFill="1" applyAlignment="1" applyProtection="1">
      <alignment horizontal="centerContinuous" vertical="center"/>
      <protection/>
    </xf>
    <xf numFmtId="49" fontId="6" fillId="0" borderId="15"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8" fillId="0" borderId="22" xfId="0" applyNumberFormat="1" applyFont="1" applyFill="1" applyBorder="1" applyAlignment="1" applyProtection="1">
      <alignment vertical="center" wrapText="1"/>
      <protection/>
    </xf>
    <xf numFmtId="49" fontId="0" fillId="0" borderId="22" xfId="0" applyNumberFormat="1" applyFill="1" applyBorder="1" applyAlignment="1">
      <alignment horizontal="center" vertical="center"/>
    </xf>
    <xf numFmtId="49" fontId="0" fillId="0" borderId="22" xfId="0" applyNumberFormat="1" applyFont="1" applyFill="1" applyBorder="1" applyAlignment="1">
      <alignment horizontal="center" vertical="center"/>
    </xf>
    <xf numFmtId="180" fontId="0" fillId="0" borderId="22" xfId="0" applyNumberFormat="1" applyFill="1" applyBorder="1" applyAlignment="1">
      <alignment horizontal="right" vertical="center"/>
    </xf>
    <xf numFmtId="49" fontId="8" fillId="0" borderId="0" xfId="0" applyNumberFormat="1" applyFont="1" applyFill="1" applyBorder="1" applyAlignment="1" applyProtection="1">
      <alignment vertical="center" wrapText="1"/>
      <protection/>
    </xf>
    <xf numFmtId="49" fontId="0" fillId="0" borderId="0" xfId="0" applyNumberFormat="1" applyFill="1" applyBorder="1" applyAlignment="1">
      <alignment horizontal="center" vertical="center"/>
    </xf>
    <xf numFmtId="180" fontId="0" fillId="0" borderId="0" xfId="0" applyNumberFormat="1" applyFill="1" applyBorder="1" applyAlignment="1">
      <alignment horizontal="right" vertical="center"/>
    </xf>
    <xf numFmtId="49" fontId="0" fillId="0" borderId="0" xfId="0" applyNumberFormat="1" applyFont="1" applyFill="1" applyBorder="1" applyAlignment="1">
      <alignment horizontal="center" vertical="center"/>
    </xf>
    <xf numFmtId="49" fontId="6" fillId="0" borderId="0" xfId="0" applyNumberFormat="1" applyFont="1" applyFill="1" applyBorder="1" applyAlignment="1" applyProtection="1">
      <alignment vertical="center" wrapText="1"/>
      <protection/>
    </xf>
    <xf numFmtId="49" fontId="7" fillId="0" borderId="0" xfId="0" applyNumberFormat="1" applyFont="1" applyFill="1" applyBorder="1" applyAlignment="1">
      <alignment horizontal="center" vertical="center"/>
    </xf>
    <xf numFmtId="0" fontId="7" fillId="0" borderId="0" xfId="0" applyNumberFormat="1" applyFont="1" applyFill="1" applyBorder="1" applyAlignment="1">
      <alignment horizontal="center" vertical="center"/>
    </xf>
    <xf numFmtId="180" fontId="7" fillId="0" borderId="0" xfId="0" applyNumberFormat="1" applyFont="1" applyFill="1" applyBorder="1" applyAlignment="1">
      <alignment horizontal="right" vertical="center"/>
    </xf>
    <xf numFmtId="0" fontId="8" fillId="0" borderId="0" xfId="0" applyFont="1" applyAlignment="1">
      <alignment horizontal="centerContinuous" vertical="center"/>
    </xf>
    <xf numFmtId="0" fontId="6" fillId="24" borderId="10" xfId="0" applyFont="1" applyFill="1" applyBorder="1" applyAlignment="1">
      <alignment horizontal="center" vertical="center"/>
    </xf>
    <xf numFmtId="0" fontId="2" fillId="0" borderId="0" xfId="0" applyFont="1" applyAlignment="1">
      <alignment horizontal="left" vertical="center"/>
    </xf>
    <xf numFmtId="0" fontId="8" fillId="0" borderId="0" xfId="0" applyFont="1" applyAlignment="1">
      <alignment horizontal="left" vertical="center"/>
    </xf>
    <xf numFmtId="0" fontId="7" fillId="0" borderId="0" xfId="0" applyFont="1" applyAlignment="1">
      <alignment horizontal="left" vertical="center"/>
    </xf>
    <xf numFmtId="0" fontId="6" fillId="0" borderId="0" xfId="0" applyFont="1" applyAlignment="1">
      <alignment horizontal="left" vertical="center"/>
    </xf>
    <xf numFmtId="180" fontId="0" fillId="0" borderId="10" xfId="0" applyNumberFormat="1" applyFill="1" applyBorder="1" applyAlignment="1">
      <alignment vertical="center"/>
    </xf>
    <xf numFmtId="180" fontId="0" fillId="0" borderId="10" xfId="0" applyNumberFormat="1" applyBorder="1" applyAlignment="1">
      <alignment vertical="center"/>
    </xf>
    <xf numFmtId="0" fontId="6" fillId="0" borderId="23" xfId="119" applyFont="1" applyFill="1" applyBorder="1" applyAlignment="1">
      <alignment horizontal="left" vertical="center"/>
      <protection/>
    </xf>
    <xf numFmtId="0" fontId="6" fillId="0" borderId="24" xfId="0" applyFont="1" applyFill="1" applyBorder="1" applyAlignment="1">
      <alignment horizontal="center" vertical="center" wrapText="1"/>
    </xf>
    <xf numFmtId="0" fontId="6" fillId="0" borderId="25" xfId="0" applyNumberFormat="1" applyFont="1" applyFill="1" applyBorder="1" applyAlignment="1" applyProtection="1">
      <alignment horizontal="centerContinuous" vertical="center"/>
      <protection/>
    </xf>
    <xf numFmtId="0" fontId="6" fillId="0" borderId="26" xfId="0" applyFont="1" applyFill="1" applyBorder="1" applyAlignment="1">
      <alignment horizontal="center" vertical="center" wrapText="1"/>
    </xf>
    <xf numFmtId="180" fontId="6" fillId="0" borderId="10" xfId="0" applyNumberFormat="1" applyFont="1" applyFill="1" applyBorder="1" applyAlignment="1">
      <alignment horizontal="right" vertical="center" wrapText="1"/>
    </xf>
    <xf numFmtId="49" fontId="0" fillId="0" borderId="26" xfId="0" applyNumberFormat="1" applyFill="1" applyBorder="1" applyAlignment="1">
      <alignment horizontal="left" vertical="center" wrapText="1"/>
    </xf>
    <xf numFmtId="49" fontId="0" fillId="0" borderId="26" xfId="0" applyNumberFormat="1" applyFont="1" applyFill="1" applyBorder="1" applyAlignment="1">
      <alignment horizontal="left" vertical="center" wrapText="1"/>
    </xf>
    <xf numFmtId="49" fontId="0" fillId="0" borderId="27" xfId="0" applyNumberFormat="1" applyFont="1" applyFill="1" applyBorder="1" applyAlignment="1">
      <alignment horizontal="left" vertical="center" wrapText="1"/>
    </xf>
    <xf numFmtId="183" fontId="0" fillId="0" borderId="28" xfId="0" applyNumberFormat="1" applyFont="1" applyFill="1" applyBorder="1" applyAlignment="1">
      <alignment horizontal="right" vertical="center"/>
    </xf>
    <xf numFmtId="180" fontId="8" fillId="0" borderId="28" xfId="0" applyNumberFormat="1" applyFont="1" applyFill="1" applyBorder="1" applyAlignment="1">
      <alignment vertical="center"/>
    </xf>
    <xf numFmtId="180" fontId="8" fillId="0" borderId="28" xfId="0" applyNumberFormat="1" applyFont="1" applyBorder="1" applyAlignment="1">
      <alignment vertical="center"/>
    </xf>
    <xf numFmtId="0" fontId="0" fillId="0" borderId="0" xfId="0" applyAlignment="1">
      <alignment horizontal="centerContinuous" vertical="center"/>
    </xf>
    <xf numFmtId="0" fontId="6" fillId="0" borderId="25" xfId="0" applyFont="1" applyBorder="1" applyAlignment="1">
      <alignment horizontal="centerContinuous" vertical="center"/>
    </xf>
    <xf numFmtId="0" fontId="6" fillId="0" borderId="29" xfId="0" applyNumberFormat="1" applyFont="1" applyFill="1" applyBorder="1" applyAlignment="1" applyProtection="1">
      <alignment horizontal="centerContinuous" vertical="center"/>
      <protection/>
    </xf>
    <xf numFmtId="0" fontId="6" fillId="0" borderId="30" xfId="0" applyFont="1" applyBorder="1" applyAlignment="1">
      <alignment horizontal="center" vertical="center" wrapText="1"/>
    </xf>
    <xf numFmtId="180" fontId="6" fillId="0" borderId="30" xfId="0" applyNumberFormat="1" applyFont="1" applyFill="1" applyBorder="1" applyAlignment="1">
      <alignment horizontal="right" vertical="center" wrapText="1"/>
    </xf>
    <xf numFmtId="180" fontId="0" fillId="0" borderId="10" xfId="0" applyNumberFormat="1" applyFont="1" applyFill="1" applyBorder="1" applyAlignment="1" applyProtection="1">
      <alignment horizontal="right" vertical="center"/>
      <protection/>
    </xf>
    <xf numFmtId="183" fontId="0" fillId="0" borderId="30" xfId="0" applyNumberFormat="1" applyFont="1" applyFill="1" applyBorder="1" applyAlignment="1">
      <alignment horizontal="right" vertical="center"/>
    </xf>
    <xf numFmtId="180" fontId="0" fillId="0" borderId="28" xfId="0" applyNumberFormat="1" applyFill="1" applyBorder="1" applyAlignment="1">
      <alignment vertical="center"/>
    </xf>
    <xf numFmtId="49" fontId="13" fillId="0" borderId="28" xfId="0" applyNumberFormat="1" applyFont="1" applyFill="1" applyBorder="1" applyAlignment="1">
      <alignment horizontal="right" vertical="center"/>
    </xf>
    <xf numFmtId="183" fontId="0" fillId="0" borderId="31" xfId="0" applyNumberFormat="1" applyFont="1" applyFill="1" applyBorder="1" applyAlignment="1">
      <alignment horizontal="right" vertical="center"/>
    </xf>
    <xf numFmtId="0" fontId="2" fillId="0" borderId="0" xfId="120" applyFont="1">
      <alignment/>
      <protection/>
    </xf>
    <xf numFmtId="0" fontId="1" fillId="0" borderId="0" xfId="120">
      <alignment/>
      <protection/>
    </xf>
    <xf numFmtId="0" fontId="9" fillId="0" borderId="0" xfId="119" applyNumberFormat="1" applyFont="1" applyFill="1" applyAlignment="1" applyProtection="1">
      <alignment horizontal="center" vertical="center"/>
      <protection/>
    </xf>
    <xf numFmtId="0" fontId="8" fillId="0" borderId="0" xfId="119" applyFont="1" applyFill="1" applyAlignment="1">
      <alignment vertical="center"/>
      <protection/>
    </xf>
    <xf numFmtId="0" fontId="8" fillId="0" borderId="0" xfId="119" applyFont="1" applyFill="1" applyAlignment="1">
      <alignment horizontal="center" vertical="center"/>
      <protection/>
    </xf>
    <xf numFmtId="178" fontId="6" fillId="0" borderId="0" xfId="119" applyNumberFormat="1" applyFont="1" applyFill="1" applyAlignment="1" applyProtection="1">
      <alignment horizontal="right" vertical="center"/>
      <protection/>
    </xf>
    <xf numFmtId="0" fontId="11" fillId="0" borderId="0" xfId="119" applyFont="1" applyFill="1" applyAlignment="1">
      <alignment vertical="center"/>
      <protection/>
    </xf>
    <xf numFmtId="0" fontId="11" fillId="0" borderId="0" xfId="119" applyFont="1" applyFill="1" applyBorder="1" applyAlignment="1">
      <alignment vertical="center"/>
      <protection/>
    </xf>
    <xf numFmtId="0" fontId="6" fillId="0" borderId="10" xfId="119" applyNumberFormat="1" applyFont="1" applyFill="1" applyBorder="1" applyAlignment="1" applyProtection="1">
      <alignment horizontal="centerContinuous" vertical="center"/>
      <protection/>
    </xf>
    <xf numFmtId="0" fontId="6" fillId="0" borderId="10" xfId="119" applyNumberFormat="1" applyFont="1" applyFill="1" applyBorder="1" applyAlignment="1" applyProtection="1">
      <alignment horizontal="center" vertical="center"/>
      <protection/>
    </xf>
    <xf numFmtId="178" fontId="6" fillId="0" borderId="15" xfId="119" applyNumberFormat="1" applyFont="1" applyFill="1" applyBorder="1" applyAlignment="1" applyProtection="1">
      <alignment horizontal="center" vertical="center"/>
      <protection/>
    </xf>
    <xf numFmtId="178" fontId="6" fillId="0" borderId="10" xfId="119" applyNumberFormat="1" applyFont="1" applyFill="1" applyBorder="1" applyAlignment="1" applyProtection="1">
      <alignment horizontal="center" vertical="center"/>
      <protection/>
    </xf>
    <xf numFmtId="49" fontId="8" fillId="0" borderId="11" xfId="119" applyNumberFormat="1" applyFont="1" applyFill="1" applyBorder="1" applyAlignment="1" applyProtection="1">
      <alignment vertical="center"/>
      <protection/>
    </xf>
    <xf numFmtId="0" fontId="6" fillId="0" borderId="10" xfId="119" applyNumberFormat="1" applyFont="1" applyFill="1" applyBorder="1" applyAlignment="1" applyProtection="1">
      <alignment vertical="center"/>
      <protection/>
    </xf>
    <xf numFmtId="4" fontId="6" fillId="0" borderId="10" xfId="119" applyNumberFormat="1" applyFont="1" applyFill="1" applyBorder="1" applyAlignment="1" applyProtection="1">
      <alignment horizontal="right" vertical="center" wrapText="1"/>
      <protection/>
    </xf>
    <xf numFmtId="49" fontId="8" fillId="0" borderId="11" xfId="119" applyNumberFormat="1" applyFont="1" applyFill="1" applyBorder="1" applyAlignment="1" applyProtection="1">
      <alignment horizontal="left" vertical="center" indent="1"/>
      <protection/>
    </xf>
    <xf numFmtId="180" fontId="8" fillId="0" borderId="13" xfId="119" applyNumberFormat="1" applyFont="1" applyFill="1" applyBorder="1" applyAlignment="1" applyProtection="1">
      <alignment horizontal="right" vertical="center" wrapText="1"/>
      <protection/>
    </xf>
    <xf numFmtId="4" fontId="8" fillId="0" borderId="10" xfId="119" applyNumberFormat="1" applyFont="1" applyFill="1" applyBorder="1" applyAlignment="1" applyProtection="1">
      <alignment horizontal="right" vertical="center" wrapText="1"/>
      <protection/>
    </xf>
    <xf numFmtId="0" fontId="8" fillId="0" borderId="10" xfId="119" applyNumberFormat="1" applyFont="1" applyFill="1" applyBorder="1" applyAlignment="1" applyProtection="1">
      <alignment vertical="center"/>
      <protection/>
    </xf>
    <xf numFmtId="180" fontId="8" fillId="0" borderId="10" xfId="119" applyNumberFormat="1" applyFont="1" applyFill="1" applyBorder="1" applyAlignment="1" applyProtection="1">
      <alignment horizontal="right" vertical="center" wrapText="1"/>
      <protection/>
    </xf>
    <xf numFmtId="0" fontId="1" fillId="0" borderId="10" xfId="120" applyBorder="1">
      <alignment/>
      <protection/>
    </xf>
    <xf numFmtId="0" fontId="2" fillId="0" borderId="10" xfId="120" applyFont="1" applyBorder="1">
      <alignment/>
      <protection/>
    </xf>
    <xf numFmtId="0" fontId="14" fillId="0" borderId="0" xfId="119" applyFont="1" applyFill="1" applyAlignment="1">
      <alignment vertical="center"/>
      <protection/>
    </xf>
    <xf numFmtId="0" fontId="2" fillId="0" borderId="10" xfId="120" applyFont="1" applyBorder="1" applyAlignment="1">
      <alignment horizontal="left"/>
      <protection/>
    </xf>
    <xf numFmtId="49" fontId="6" fillId="0" borderId="11" xfId="119" applyNumberFormat="1" applyFont="1" applyFill="1" applyBorder="1" applyAlignment="1" applyProtection="1">
      <alignment horizontal="center" vertical="center"/>
      <protection/>
    </xf>
    <xf numFmtId="0" fontId="11" fillId="0" borderId="0" xfId="119" applyFont="1" applyFill="1" applyAlignment="1">
      <alignment vertical="center" wrapText="1"/>
      <protection/>
    </xf>
    <xf numFmtId="0" fontId="1" fillId="0" borderId="0" xfId="0" applyFont="1" applyAlignment="1">
      <alignment vertical="center"/>
    </xf>
    <xf numFmtId="0" fontId="1" fillId="0" borderId="0" xfId="0" applyFont="1" applyAlignment="1">
      <alignment horizontal="left" vertical="center"/>
    </xf>
    <xf numFmtId="0" fontId="0" fillId="0" borderId="0" xfId="0" applyFont="1" applyFill="1" applyAlignment="1">
      <alignment/>
    </xf>
    <xf numFmtId="0" fontId="15" fillId="0" borderId="0" xfId="0" applyFont="1" applyAlignment="1">
      <alignment/>
    </xf>
    <xf numFmtId="0" fontId="16" fillId="0" borderId="0" xfId="0" applyFont="1" applyAlignment="1">
      <alignment/>
    </xf>
    <xf numFmtId="0" fontId="0" fillId="0" borderId="0" xfId="0" applyFont="1" applyAlignment="1">
      <alignment/>
    </xf>
    <xf numFmtId="0" fontId="1" fillId="0" borderId="0" xfId="0" applyFont="1" applyAlignment="1">
      <alignment/>
    </xf>
    <xf numFmtId="0" fontId="17" fillId="0" borderId="0" xfId="0" applyFont="1" applyFill="1" applyAlignment="1">
      <alignment horizontal="left" vertical="center"/>
    </xf>
    <xf numFmtId="0" fontId="0" fillId="0" borderId="0" xfId="0" applyFont="1" applyFill="1" applyAlignment="1">
      <alignment wrapText="1"/>
    </xf>
    <xf numFmtId="0" fontId="15" fillId="0" borderId="0" xfId="0" applyNumberFormat="1" applyFont="1" applyFill="1" applyAlignment="1" applyProtection="1">
      <alignment horizontal="center" wrapText="1"/>
      <protection/>
    </xf>
    <xf numFmtId="0" fontId="18" fillId="0" borderId="0" xfId="0" applyFont="1" applyFill="1" applyAlignment="1">
      <alignment horizontal="center"/>
    </xf>
    <xf numFmtId="0" fontId="19" fillId="0" borderId="0" xfId="0" applyFont="1" applyAlignment="1">
      <alignment horizontal="center" vertical="center"/>
    </xf>
    <xf numFmtId="57" fontId="15" fillId="0" borderId="0" xfId="0" applyNumberFormat="1" applyFont="1" applyFill="1" applyAlignment="1" applyProtection="1">
      <alignment horizontal="center"/>
      <protection/>
    </xf>
    <xf numFmtId="0" fontId="15" fillId="0" borderId="0" xfId="0" applyNumberFormat="1" applyFont="1" applyFill="1" applyAlignment="1" applyProtection="1">
      <alignment horizontal="center"/>
      <protection/>
    </xf>
    <xf numFmtId="0" fontId="5" fillId="0" borderId="0" xfId="0" applyFont="1" applyFill="1" applyAlignment="1">
      <alignment horizontal="center"/>
    </xf>
    <xf numFmtId="31" fontId="5" fillId="0" borderId="0" xfId="0" applyNumberFormat="1" applyFont="1" applyFill="1" applyAlignment="1">
      <alignment horizontal="center"/>
    </xf>
    <xf numFmtId="181" fontId="0" fillId="0" borderId="0" xfId="0" applyNumberFormat="1" applyFont="1" applyFill="1" applyAlignment="1" applyProtection="1">
      <alignment/>
      <protection/>
    </xf>
    <xf numFmtId="0" fontId="15" fillId="0" borderId="0" xfId="0" applyFont="1" applyFill="1" applyAlignment="1">
      <alignment/>
    </xf>
    <xf numFmtId="49" fontId="15"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6" fillId="0" borderId="0" xfId="0" applyFont="1" applyFill="1" applyAlignment="1">
      <alignment/>
    </xf>
  </cellXfs>
  <cellStyles count="119">
    <cellStyle name="Normal" xfId="0"/>
    <cellStyle name="Currency [0]" xfId="15"/>
    <cellStyle name="20% - 强调文字颜色 1 2" xfId="16"/>
    <cellStyle name="Currency" xfId="17"/>
    <cellStyle name="60% - 着色 2" xfId="18"/>
    <cellStyle name="20% - 强调文字颜色 3" xfId="19"/>
    <cellStyle name="输入" xfId="20"/>
    <cellStyle name="Comma [0]" xfId="21"/>
    <cellStyle name="40% - 强调文字颜色 3" xfId="22"/>
    <cellStyle name="计算 2" xfId="23"/>
    <cellStyle name="差" xfId="24"/>
    <cellStyle name="Comma" xfId="25"/>
    <cellStyle name="60% - 强调文字颜色 3" xfId="26"/>
    <cellStyle name="Hyperlink" xfId="27"/>
    <cellStyle name="Percent" xfId="28"/>
    <cellStyle name="Followed Hyperlink" xfId="29"/>
    <cellStyle name="好_StartUp" xfId="30"/>
    <cellStyle name="注释" xfId="31"/>
    <cellStyle name="60% - 强调文字颜色 2" xfId="32"/>
    <cellStyle name="标题 4" xfId="33"/>
    <cellStyle name="警告文本" xfId="34"/>
    <cellStyle name="标题" xfId="35"/>
    <cellStyle name="着色 1" xfId="36"/>
    <cellStyle name="20% - 着色 5" xfId="37"/>
    <cellStyle name="解释性文本" xfId="38"/>
    <cellStyle name="标题 1" xfId="39"/>
    <cellStyle name="标题 2" xfId="40"/>
    <cellStyle name="60% - 强调文字颜色 1" xfId="41"/>
    <cellStyle name="标题 3" xfId="42"/>
    <cellStyle name="60% - 强调文字颜色 4" xfId="43"/>
    <cellStyle name="输出" xfId="44"/>
    <cellStyle name="计算" xfId="45"/>
    <cellStyle name="检查单元格" xfId="46"/>
    <cellStyle name="40% - 强调文字颜色 4 2" xfId="47"/>
    <cellStyle name="20% - 强调文字颜色 6" xfId="48"/>
    <cellStyle name="强调文字颜色 2" xfId="49"/>
    <cellStyle name="链接单元格" xfId="50"/>
    <cellStyle name="40% - 强调文字颜色 1 2" xfId="51"/>
    <cellStyle name="汇总" xfId="52"/>
    <cellStyle name="好" xfId="53"/>
    <cellStyle name="40% - 强调文字颜色 2 2" xfId="54"/>
    <cellStyle name="适中" xfId="55"/>
    <cellStyle name="着色 5" xfId="56"/>
    <cellStyle name="20% - 强调文字颜色 5" xfId="57"/>
    <cellStyle name="强调文字颜色 1" xfId="58"/>
    <cellStyle name="20% - 强调文字颜色 1" xfId="59"/>
    <cellStyle name="40% - 强调文字颜色 1" xfId="60"/>
    <cellStyle name="20% - 强调文字颜色 2" xfId="61"/>
    <cellStyle name="输出 2" xfId="62"/>
    <cellStyle name="40% - 强调文字颜色 2" xfId="63"/>
    <cellStyle name="强调文字颜色 3" xfId="64"/>
    <cellStyle name="强调文字颜色 4" xfId="65"/>
    <cellStyle name="20% - 强调文字颜色 4" xfId="66"/>
    <cellStyle name="40% - 强调文字颜色 4" xfId="67"/>
    <cellStyle name="20% - 着色 1" xfId="68"/>
    <cellStyle name="强调文字颜色 5" xfId="69"/>
    <cellStyle name="40% - 强调文字颜色 5" xfId="70"/>
    <cellStyle name="20% - 着色 2" xfId="71"/>
    <cellStyle name="60% - 强调文字颜色 5" xfId="72"/>
    <cellStyle name="强调文字颜色 6" xfId="73"/>
    <cellStyle name="40% - 强调文字颜色 6" xfId="74"/>
    <cellStyle name="适中 2" xfId="75"/>
    <cellStyle name="20% - 着色 3" xfId="76"/>
    <cellStyle name="60% - 强调文字颜色 6" xfId="77"/>
    <cellStyle name="20% - 强调文字颜色 2 2" xfId="78"/>
    <cellStyle name="着色 4" xfId="79"/>
    <cellStyle name="20% - 强调文字颜色 3 2" xfId="80"/>
    <cellStyle name="常规 3" xfId="81"/>
    <cellStyle name="20% - 强调文字颜色 4 2" xfId="82"/>
    <cellStyle name="20% - 强调文字颜色 5 2" xfId="83"/>
    <cellStyle name="20% - 强调文字颜色 6 2" xfId="84"/>
    <cellStyle name="20% - 着色 4" xfId="85"/>
    <cellStyle name="着色 2" xfId="86"/>
    <cellStyle name="20% - 着色 6" xfId="87"/>
    <cellStyle name="40% - 强调文字颜色 3 2" xfId="88"/>
    <cellStyle name="40% - 强调文字颜色 5 2" xfId="89"/>
    <cellStyle name="40% - 强调文字颜色 6 2" xfId="90"/>
    <cellStyle name="40% - 着色 1" xfId="91"/>
    <cellStyle name="40% - 着色 2" xfId="92"/>
    <cellStyle name="40% - 着色 3" xfId="93"/>
    <cellStyle name="40% - 着色 4" xfId="94"/>
    <cellStyle name="40% - 着色 5" xfId="95"/>
    <cellStyle name="40% - 着色 6" xfId="96"/>
    <cellStyle name="着色 6" xfId="97"/>
    <cellStyle name="60% - 强调文字颜色 1 2" xfId="98"/>
    <cellStyle name="60% - 强调文字颜色 2 2" xfId="99"/>
    <cellStyle name="60% - 强调文字颜色 3 2" xfId="100"/>
    <cellStyle name="60% - 强调文字颜色 4 2" xfId="101"/>
    <cellStyle name="60% - 强调文字颜色 5 2" xfId="102"/>
    <cellStyle name="60% - 强调文字颜色 6 2" xfId="103"/>
    <cellStyle name="60% - 着色 1" xfId="104"/>
    <cellStyle name="60% - 着色 3" xfId="105"/>
    <cellStyle name="60% - 着色 4" xfId="106"/>
    <cellStyle name="60% - 着色 5" xfId="107"/>
    <cellStyle name="60% - 着色 6" xfId="108"/>
    <cellStyle name="常规 2" xfId="109"/>
    <cellStyle name="ColLevel_1" xfId="110"/>
    <cellStyle name="强调文字颜色 1 2" xfId="111"/>
    <cellStyle name="RowLevel_1" xfId="112"/>
    <cellStyle name="差 2" xfId="113"/>
    <cellStyle name="差_（新增预算公开表20160201）2016年鞍山市市本级一般公共预算经济分类预算表" xfId="114"/>
    <cellStyle name="差_StartUp" xfId="115"/>
    <cellStyle name="差_填报模板 " xfId="116"/>
    <cellStyle name="常规 4" xfId="117"/>
    <cellStyle name="常规_2014年附表" xfId="118"/>
    <cellStyle name="常规_Sheet1" xfId="119"/>
    <cellStyle name="常规_附件1：2016年部门预算和“三公”经费预算公开表样" xfId="120"/>
    <cellStyle name="好 2" xfId="121"/>
    <cellStyle name="好_（新增预算公开表20160201）2016年鞍山市市本级一般公共预算经济分类预算表" xfId="122"/>
    <cellStyle name="好_填报模板 " xfId="123"/>
    <cellStyle name="检查单元格 2" xfId="124"/>
    <cellStyle name="强调文字颜色 2 2" xfId="125"/>
    <cellStyle name="强调文字颜色 3 2" xfId="126"/>
    <cellStyle name="强调文字颜色 4 2" xfId="127"/>
    <cellStyle name="强调文字颜色 5 2" xfId="128"/>
    <cellStyle name="强调文字颜色 6 2" xfId="129"/>
    <cellStyle name="输入 2" xfId="130"/>
    <cellStyle name="注释 2" xfId="131"/>
    <cellStyle name="着色 3" xfId="13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22.xml><?xml version="1.0" encoding="utf-8"?>
<worksheet xmlns="http://schemas.openxmlformats.org/spreadsheetml/2006/main" xmlns:r="http://schemas.openxmlformats.org/officeDocument/2006/relationships">
  <dimension ref="A1:Z22"/>
  <sheetViews>
    <sheetView showGridLines="0" showZeros="0" workbookViewId="0" topLeftCell="A1">
      <selection activeCell="A11" sqref="A11:P11"/>
    </sheetView>
  </sheetViews>
  <sheetFormatPr defaultColWidth="7" defaultRowHeight="11.25"/>
  <cols>
    <col min="1" max="5" width="8.83203125" style="332" customWidth="1"/>
    <col min="6" max="6" width="8.83203125" style="329" customWidth="1"/>
    <col min="7" max="16" width="8.83203125" style="332" customWidth="1"/>
    <col min="17" max="19" width="7" style="332" customWidth="1"/>
    <col min="20" max="20" width="50.83203125" style="332" customWidth="1"/>
    <col min="21" max="16384" width="7" style="332" customWidth="1"/>
  </cols>
  <sheetData>
    <row r="1" spans="1:26" ht="15" customHeight="1">
      <c r="A1" s="333"/>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329"/>
      <c r="Y4"/>
      <c r="Z4"/>
    </row>
    <row r="5" spans="1:26" s="329" customFormat="1" ht="36" customHeight="1">
      <c r="A5" s="334"/>
      <c r="H5" s="335"/>
      <c r="W5" s="343"/>
      <c r="X5" s="19"/>
      <c r="Y5" s="19"/>
      <c r="Z5" s="19"/>
    </row>
    <row r="6" spans="4:26" ht="10.5" customHeight="1">
      <c r="D6" s="329"/>
      <c r="U6" s="329"/>
      <c r="V6" s="329"/>
      <c r="W6" s="329"/>
      <c r="X6" s="329"/>
      <c r="Y6"/>
      <c r="Z6"/>
    </row>
    <row r="7" spans="4:26" ht="10.5" customHeight="1">
      <c r="D7" s="329"/>
      <c r="N7" s="329"/>
      <c r="O7" s="329"/>
      <c r="U7" s="329"/>
      <c r="V7" s="329"/>
      <c r="W7" s="329"/>
      <c r="X7" s="329"/>
      <c r="Y7"/>
      <c r="Z7"/>
    </row>
    <row r="8" spans="1:26" s="330" customFormat="1" ht="72" customHeight="1">
      <c r="A8" s="336" t="s">
        <v>0</v>
      </c>
      <c r="B8" s="336"/>
      <c r="C8" s="336"/>
      <c r="D8" s="336"/>
      <c r="E8" s="336"/>
      <c r="F8" s="336"/>
      <c r="G8" s="336"/>
      <c r="H8" s="336"/>
      <c r="I8" s="336"/>
      <c r="J8" s="336"/>
      <c r="K8" s="336"/>
      <c r="L8" s="336"/>
      <c r="M8" s="336"/>
      <c r="N8" s="336"/>
      <c r="O8" s="336"/>
      <c r="P8" s="336"/>
      <c r="Q8" s="344"/>
      <c r="R8" s="344"/>
      <c r="S8" s="344"/>
      <c r="T8" s="345"/>
      <c r="U8" s="344"/>
      <c r="V8" s="344"/>
      <c r="W8" s="344"/>
      <c r="X8" s="344"/>
      <c r="Y8"/>
      <c r="Z8"/>
    </row>
    <row r="9" spans="1:26" ht="19.5" customHeight="1">
      <c r="A9" s="337"/>
      <c r="B9" s="337"/>
      <c r="C9" s="337"/>
      <c r="D9" s="337"/>
      <c r="E9" s="337"/>
      <c r="F9" s="337"/>
      <c r="G9" s="337"/>
      <c r="H9" s="337"/>
      <c r="I9" s="337"/>
      <c r="J9" s="337"/>
      <c r="K9" s="337"/>
      <c r="L9" s="337"/>
      <c r="M9" s="337"/>
      <c r="N9" s="337"/>
      <c r="O9" s="337"/>
      <c r="P9" s="329"/>
      <c r="T9" s="346"/>
      <c r="U9" s="329"/>
      <c r="V9" s="329"/>
      <c r="W9" s="329"/>
      <c r="X9" s="329"/>
      <c r="Y9"/>
      <c r="Z9"/>
    </row>
    <row r="10" spans="1:26" ht="10.5" customHeight="1">
      <c r="A10" s="329"/>
      <c r="B10" s="329"/>
      <c r="D10" s="329"/>
      <c r="E10" s="329"/>
      <c r="H10" s="329"/>
      <c r="N10" s="329"/>
      <c r="O10" s="329"/>
      <c r="U10" s="329"/>
      <c r="V10" s="329"/>
      <c r="X10" s="329"/>
      <c r="Y10"/>
      <c r="Z10"/>
    </row>
    <row r="11" spans="1:26" ht="77.25" customHeight="1">
      <c r="A11" s="338"/>
      <c r="B11" s="338"/>
      <c r="C11" s="338"/>
      <c r="D11" s="338"/>
      <c r="E11" s="338"/>
      <c r="F11" s="338"/>
      <c r="G11" s="338"/>
      <c r="H11" s="338"/>
      <c r="I11" s="338"/>
      <c r="J11" s="338"/>
      <c r="K11" s="338"/>
      <c r="L11" s="338"/>
      <c r="M11" s="338"/>
      <c r="N11" s="338"/>
      <c r="O11" s="338"/>
      <c r="P11" s="338"/>
      <c r="U11" s="329"/>
      <c r="V11" s="329"/>
      <c r="X11" s="329"/>
      <c r="Y11"/>
      <c r="Z11"/>
    </row>
    <row r="12" spans="1:26" ht="56.25" customHeight="1">
      <c r="A12" s="339"/>
      <c r="B12" s="340"/>
      <c r="C12" s="340"/>
      <c r="D12" s="340"/>
      <c r="E12" s="340"/>
      <c r="F12" s="340"/>
      <c r="G12" s="340"/>
      <c r="H12" s="340"/>
      <c r="I12" s="340"/>
      <c r="J12" s="340"/>
      <c r="K12" s="340"/>
      <c r="L12" s="340"/>
      <c r="M12" s="340"/>
      <c r="N12" s="340"/>
      <c r="O12" s="340"/>
      <c r="P12" s="340"/>
      <c r="S12" s="329"/>
      <c r="T12" s="329"/>
      <c r="U12" s="329"/>
      <c r="V12" s="329"/>
      <c r="W12" s="329"/>
      <c r="X12" s="329"/>
      <c r="Y12"/>
      <c r="Z12"/>
    </row>
    <row r="13" spans="8:26" ht="10.5" customHeight="1">
      <c r="H13" s="329"/>
      <c r="R13" s="329"/>
      <c r="S13" s="329"/>
      <c r="U13" s="329"/>
      <c r="V13" s="329"/>
      <c r="W13" s="329"/>
      <c r="X13" s="329"/>
      <c r="Y13"/>
      <c r="Z13"/>
    </row>
    <row r="14" spans="1:26" s="331" customFormat="1" ht="25.5" customHeight="1">
      <c r="A14" s="341"/>
      <c r="B14" s="341"/>
      <c r="C14" s="341"/>
      <c r="D14" s="341"/>
      <c r="E14" s="341"/>
      <c r="F14" s="341"/>
      <c r="G14" s="341"/>
      <c r="H14" s="341"/>
      <c r="I14" s="341"/>
      <c r="J14" s="341"/>
      <c r="K14" s="341"/>
      <c r="L14" s="341"/>
      <c r="M14" s="341"/>
      <c r="N14" s="341"/>
      <c r="O14" s="341"/>
      <c r="P14" s="341"/>
      <c r="R14" s="347"/>
      <c r="S14" s="347"/>
      <c r="U14" s="347"/>
      <c r="V14" s="347"/>
      <c r="W14" s="347"/>
      <c r="X14" s="347"/>
      <c r="Y14" s="347"/>
      <c r="Z14" s="347"/>
    </row>
    <row r="15" spans="1:26" s="331" customFormat="1" ht="25.5" customHeight="1">
      <c r="A15" s="342"/>
      <c r="B15" s="342"/>
      <c r="C15" s="342"/>
      <c r="D15" s="342"/>
      <c r="E15" s="342"/>
      <c r="F15" s="342"/>
      <c r="G15" s="342"/>
      <c r="H15" s="342"/>
      <c r="I15" s="342"/>
      <c r="J15" s="342"/>
      <c r="K15" s="342"/>
      <c r="L15" s="342"/>
      <c r="M15" s="342"/>
      <c r="N15" s="342"/>
      <c r="O15" s="342"/>
      <c r="P15" s="342"/>
      <c r="S15" s="347"/>
      <c r="T15" s="347"/>
      <c r="U15" s="347"/>
      <c r="V15" s="347"/>
      <c r="W15" s="347"/>
      <c r="X15"/>
      <c r="Y15"/>
      <c r="Z15" s="347"/>
    </row>
    <row r="16" spans="15:26" ht="11.25">
      <c r="O16" s="329"/>
      <c r="V16"/>
      <c r="W16"/>
      <c r="X16"/>
      <c r="Y16"/>
      <c r="Z16" s="329"/>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329"/>
    </row>
    <row r="21" ht="11.25">
      <c r="M21" s="329"/>
    </row>
    <row r="22" ht="11.25">
      <c r="B22" s="332" t="s">
        <v>1</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 bottom="0.79"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workbookViewId="0" topLeftCell="A1">
      <selection activeCell="A2" sqref="A2:IV2"/>
    </sheetView>
  </sheetViews>
  <sheetFormatPr defaultColWidth="9.33203125" defaultRowHeight="11.25"/>
  <cols>
    <col min="1" max="1" width="128.83203125" style="0" customWidth="1"/>
  </cols>
  <sheetData>
    <row r="1" ht="33" customHeight="1">
      <c r="A1" s="104" t="s">
        <v>2</v>
      </c>
    </row>
    <row r="2" s="327" customFormat="1" ht="21.75" customHeight="1">
      <c r="A2" s="328" t="s">
        <v>3</v>
      </c>
    </row>
    <row r="3" s="327" customFormat="1" ht="21.75" customHeight="1">
      <c r="A3" s="328" t="s">
        <v>4</v>
      </c>
    </row>
    <row r="4" s="327" customFormat="1" ht="21.75" customHeight="1">
      <c r="A4" s="328" t="s">
        <v>5</v>
      </c>
    </row>
    <row r="5" s="327" customFormat="1" ht="21.75" customHeight="1">
      <c r="A5" s="328" t="s">
        <v>6</v>
      </c>
    </row>
    <row r="6" s="327" customFormat="1" ht="21.75" customHeight="1">
      <c r="A6" s="328" t="s">
        <v>7</v>
      </c>
    </row>
    <row r="7" s="327" customFormat="1" ht="21.75" customHeight="1">
      <c r="A7" s="328" t="s">
        <v>8</v>
      </c>
    </row>
    <row r="8" s="327" customFormat="1" ht="21.75" customHeight="1">
      <c r="A8" s="328" t="s">
        <v>9</v>
      </c>
    </row>
    <row r="9" s="327" customFormat="1" ht="21.75" customHeight="1">
      <c r="A9" s="328" t="s">
        <v>10</v>
      </c>
    </row>
    <row r="10" s="327" customFormat="1" ht="21.75" customHeight="1">
      <c r="A10" s="328" t="s">
        <v>11</v>
      </c>
    </row>
    <row r="11" s="327" customFormat="1" ht="21.75" customHeight="1">
      <c r="A11" s="328" t="s">
        <v>12</v>
      </c>
    </row>
    <row r="12" s="327" customFormat="1" ht="21.75" customHeight="1">
      <c r="A12" s="328" t="s">
        <v>13</v>
      </c>
    </row>
    <row r="13" s="327" customFormat="1" ht="21.75" customHeight="1">
      <c r="A13" s="328" t="s">
        <v>14</v>
      </c>
    </row>
    <row r="14" s="327" customFormat="1" ht="21.75" customHeight="1">
      <c r="A14" s="328" t="s">
        <v>15</v>
      </c>
    </row>
    <row r="15" s="327" customFormat="1" ht="21.75" customHeight="1">
      <c r="A15" s="328" t="s">
        <v>16</v>
      </c>
    </row>
    <row r="16" s="327" customFormat="1" ht="21.75" customHeight="1">
      <c r="A16" s="328" t="s">
        <v>17</v>
      </c>
    </row>
    <row r="17" s="327" customFormat="1" ht="21.75" customHeight="1">
      <c r="A17" s="328" t="s">
        <v>18</v>
      </c>
    </row>
    <row r="18" s="327" customFormat="1" ht="21.75" customHeight="1">
      <c r="A18" s="328" t="s">
        <v>19</v>
      </c>
    </row>
    <row r="19" s="327" customFormat="1" ht="21.75" customHeight="1">
      <c r="A19" s="328" t="s">
        <v>20</v>
      </c>
    </row>
    <row r="20" s="327" customFormat="1" ht="21.75" customHeight="1">
      <c r="A20" s="328" t="s">
        <v>21</v>
      </c>
    </row>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sheetPr>
    <tabColor rgb="FF00B050"/>
  </sheetPr>
  <dimension ref="A1:V30"/>
  <sheetViews>
    <sheetView workbookViewId="0" topLeftCell="A1">
      <selection activeCell="A3" sqref="A3:C3"/>
    </sheetView>
  </sheetViews>
  <sheetFormatPr defaultColWidth="12" defaultRowHeight="11.25"/>
  <cols>
    <col min="1" max="1" width="52.66015625" style="302" customWidth="1"/>
    <col min="2" max="2" width="21.5" style="302" customWidth="1"/>
    <col min="3" max="3" width="48.66015625" style="302" customWidth="1"/>
    <col min="4" max="4" width="22.16015625" style="302" customWidth="1"/>
    <col min="5" max="16384" width="12" style="302" customWidth="1"/>
  </cols>
  <sheetData>
    <row r="1" spans="1:22" ht="27">
      <c r="A1" s="303" t="s">
        <v>22</v>
      </c>
      <c r="B1" s="303"/>
      <c r="C1" s="303"/>
      <c r="D1" s="303"/>
      <c r="E1" s="304"/>
      <c r="F1" s="304"/>
      <c r="G1" s="304"/>
      <c r="H1" s="304"/>
      <c r="I1" s="304"/>
      <c r="J1" s="304"/>
      <c r="K1" s="304"/>
      <c r="L1" s="304"/>
      <c r="M1" s="304"/>
      <c r="N1" s="304"/>
      <c r="O1" s="304"/>
      <c r="P1" s="304"/>
      <c r="Q1" s="304"/>
      <c r="R1" s="304"/>
      <c r="S1" s="304"/>
      <c r="T1" s="304"/>
      <c r="U1" s="304"/>
      <c r="V1" s="304"/>
    </row>
    <row r="2" spans="1:22" ht="13.5">
      <c r="A2" s="305"/>
      <c r="B2" s="305"/>
      <c r="C2" s="305"/>
      <c r="D2" s="306" t="s">
        <v>23</v>
      </c>
      <c r="E2" s="307"/>
      <c r="F2" s="307"/>
      <c r="G2" s="307"/>
      <c r="H2" s="307"/>
      <c r="I2" s="307"/>
      <c r="J2" s="307"/>
      <c r="K2" s="307"/>
      <c r="L2" s="307"/>
      <c r="M2" s="307"/>
      <c r="N2" s="307"/>
      <c r="O2" s="307"/>
      <c r="P2" s="307"/>
      <c r="Q2" s="307"/>
      <c r="R2" s="307"/>
      <c r="S2" s="307"/>
      <c r="T2" s="307"/>
      <c r="U2" s="307"/>
      <c r="V2" s="307"/>
    </row>
    <row r="3" spans="1:22" ht="17.25" customHeight="1">
      <c r="A3" s="66" t="s">
        <v>24</v>
      </c>
      <c r="B3" s="66"/>
      <c r="C3" s="66"/>
      <c r="D3" s="306" t="s">
        <v>25</v>
      </c>
      <c r="E3" s="308"/>
      <c r="F3" s="308"/>
      <c r="G3" s="308"/>
      <c r="H3" s="308"/>
      <c r="I3" s="308"/>
      <c r="J3" s="308"/>
      <c r="K3" s="308"/>
      <c r="L3" s="308"/>
      <c r="M3" s="308"/>
      <c r="N3" s="308"/>
      <c r="O3" s="308"/>
      <c r="P3" s="308"/>
      <c r="Q3" s="308"/>
      <c r="R3" s="308"/>
      <c r="S3" s="308"/>
      <c r="T3" s="308"/>
      <c r="U3" s="308"/>
      <c r="V3" s="308"/>
    </row>
    <row r="4" spans="1:22" ht="19.5" customHeight="1">
      <c r="A4" s="309" t="s">
        <v>26</v>
      </c>
      <c r="B4" s="309"/>
      <c r="C4" s="309" t="s">
        <v>27</v>
      </c>
      <c r="D4" s="309"/>
      <c r="E4" s="307"/>
      <c r="F4" s="307"/>
      <c r="G4" s="307"/>
      <c r="H4" s="307"/>
      <c r="I4" s="307"/>
      <c r="J4" s="307"/>
      <c r="K4" s="307"/>
      <c r="L4" s="307"/>
      <c r="M4" s="307"/>
      <c r="N4" s="307"/>
      <c r="O4" s="307"/>
      <c r="P4" s="307"/>
      <c r="Q4" s="307"/>
      <c r="R4" s="307"/>
      <c r="S4" s="307"/>
      <c r="T4" s="307"/>
      <c r="U4" s="307"/>
      <c r="V4" s="307"/>
    </row>
    <row r="5" spans="1:22" ht="18" customHeight="1">
      <c r="A5" s="310" t="s">
        <v>28</v>
      </c>
      <c r="B5" s="311" t="s">
        <v>29</v>
      </c>
      <c r="C5" s="310" t="s">
        <v>28</v>
      </c>
      <c r="D5" s="312" t="s">
        <v>29</v>
      </c>
      <c r="E5" s="307"/>
      <c r="F5" s="307"/>
      <c r="G5" s="307"/>
      <c r="H5" s="307"/>
      <c r="I5" s="307"/>
      <c r="J5" s="307"/>
      <c r="K5" s="307"/>
      <c r="L5" s="307"/>
      <c r="M5" s="307"/>
      <c r="N5" s="307"/>
      <c r="O5" s="307"/>
      <c r="P5" s="307"/>
      <c r="Q5" s="307"/>
      <c r="R5" s="307"/>
      <c r="S5" s="307"/>
      <c r="T5" s="307"/>
      <c r="U5" s="307"/>
      <c r="V5" s="307"/>
    </row>
    <row r="6" spans="1:22" ht="15" customHeight="1">
      <c r="A6" s="313" t="s">
        <v>30</v>
      </c>
      <c r="B6" s="233">
        <v>1321.11</v>
      </c>
      <c r="C6" s="314" t="s">
        <v>31</v>
      </c>
      <c r="D6" s="315">
        <v>1695.29</v>
      </c>
      <c r="E6" s="307"/>
      <c r="F6" s="307"/>
      <c r="G6" s="307"/>
      <c r="H6" s="307"/>
      <c r="I6" s="307"/>
      <c r="J6" s="307"/>
      <c r="K6" s="307"/>
      <c r="L6" s="307"/>
      <c r="M6" s="307"/>
      <c r="N6" s="307"/>
      <c r="O6" s="307"/>
      <c r="P6" s="307"/>
      <c r="Q6" s="307"/>
      <c r="R6" s="307"/>
      <c r="S6" s="307"/>
      <c r="T6" s="307"/>
      <c r="U6" s="307"/>
      <c r="V6" s="307"/>
    </row>
    <row r="7" spans="1:22" ht="15" customHeight="1">
      <c r="A7" s="316" t="s">
        <v>32</v>
      </c>
      <c r="B7" s="317"/>
      <c r="C7" s="314" t="s">
        <v>33</v>
      </c>
      <c r="D7" s="318">
        <v>799.56</v>
      </c>
      <c r="E7" s="307"/>
      <c r="F7" s="307"/>
      <c r="G7" s="307"/>
      <c r="H7" s="307"/>
      <c r="I7" s="307"/>
      <c r="J7" s="307"/>
      <c r="K7" s="307"/>
      <c r="L7" s="307"/>
      <c r="M7" s="307"/>
      <c r="N7" s="307"/>
      <c r="O7" s="307"/>
      <c r="P7" s="307"/>
      <c r="Q7" s="307"/>
      <c r="R7" s="307"/>
      <c r="S7" s="307"/>
      <c r="T7" s="307"/>
      <c r="U7" s="307"/>
      <c r="V7" s="307"/>
    </row>
    <row r="8" spans="1:22" ht="15" customHeight="1">
      <c r="A8" s="313" t="s">
        <v>34</v>
      </c>
      <c r="B8" s="317">
        <v>315.4</v>
      </c>
      <c r="C8" s="319" t="s">
        <v>35</v>
      </c>
      <c r="D8" s="318">
        <v>799.56</v>
      </c>
      <c r="E8" s="307"/>
      <c r="F8" s="307"/>
      <c r="G8" s="307"/>
      <c r="H8" s="307"/>
      <c r="I8" s="307"/>
      <c r="J8" s="307"/>
      <c r="K8" s="307"/>
      <c r="L8" s="307"/>
      <c r="M8" s="307"/>
      <c r="N8" s="307"/>
      <c r="O8" s="307"/>
      <c r="P8" s="307"/>
      <c r="Q8" s="307"/>
      <c r="R8" s="307"/>
      <c r="S8" s="307"/>
      <c r="T8" s="307"/>
      <c r="U8" s="307"/>
      <c r="V8" s="307"/>
    </row>
    <row r="9" spans="1:22" ht="15" customHeight="1">
      <c r="A9" s="313" t="s">
        <v>36</v>
      </c>
      <c r="B9" s="317">
        <v>92.2</v>
      </c>
      <c r="C9" s="314" t="s">
        <v>37</v>
      </c>
      <c r="D9" s="318">
        <v>686.33</v>
      </c>
      <c r="E9" s="307"/>
      <c r="F9" s="307"/>
      <c r="G9" s="307"/>
      <c r="H9" s="307"/>
      <c r="I9" s="307"/>
      <c r="J9" s="307"/>
      <c r="K9" s="307"/>
      <c r="L9" s="307"/>
      <c r="M9" s="307"/>
      <c r="N9" s="307"/>
      <c r="O9" s="307"/>
      <c r="P9" s="307"/>
      <c r="Q9" s="307"/>
      <c r="R9" s="307"/>
      <c r="S9" s="307"/>
      <c r="T9" s="307"/>
      <c r="U9" s="307"/>
      <c r="V9" s="307"/>
    </row>
    <row r="10" spans="1:22" ht="15" customHeight="1">
      <c r="A10" s="313" t="s">
        <v>38</v>
      </c>
      <c r="B10" s="317"/>
      <c r="C10" s="319" t="s">
        <v>39</v>
      </c>
      <c r="D10" s="318">
        <v>686.33</v>
      </c>
      <c r="E10" s="307"/>
      <c r="F10" s="307"/>
      <c r="G10" s="307"/>
      <c r="H10" s="307"/>
      <c r="I10" s="307"/>
      <c r="J10" s="307"/>
      <c r="K10" s="307"/>
      <c r="L10" s="307"/>
      <c r="M10" s="307"/>
      <c r="N10" s="307"/>
      <c r="O10" s="307"/>
      <c r="P10" s="307"/>
      <c r="Q10" s="307"/>
      <c r="R10" s="307"/>
      <c r="S10" s="307"/>
      <c r="T10" s="307"/>
      <c r="U10" s="307"/>
      <c r="V10" s="307"/>
    </row>
    <row r="11" spans="1:22" ht="15" customHeight="1">
      <c r="A11" s="313" t="s">
        <v>40</v>
      </c>
      <c r="B11" s="317"/>
      <c r="C11" s="314" t="s">
        <v>41</v>
      </c>
      <c r="D11" s="318">
        <v>209.4</v>
      </c>
      <c r="E11" s="307"/>
      <c r="F11" s="307"/>
      <c r="G11" s="307"/>
      <c r="H11" s="307"/>
      <c r="I11" s="307"/>
      <c r="J11" s="307"/>
      <c r="K11" s="307"/>
      <c r="L11" s="307"/>
      <c r="M11" s="307"/>
      <c r="N11" s="307"/>
      <c r="O11" s="307"/>
      <c r="P11" s="307"/>
      <c r="Q11" s="307"/>
      <c r="R11" s="307"/>
      <c r="S11" s="307"/>
      <c r="T11" s="307"/>
      <c r="U11" s="307"/>
      <c r="V11" s="307"/>
    </row>
    <row r="12" spans="1:22" ht="15" customHeight="1">
      <c r="A12" s="313" t="s">
        <v>42</v>
      </c>
      <c r="B12" s="317"/>
      <c r="C12" s="319" t="s">
        <v>43</v>
      </c>
      <c r="D12" s="318">
        <v>209.4</v>
      </c>
      <c r="E12" s="307"/>
      <c r="F12" s="307"/>
      <c r="G12" s="307"/>
      <c r="H12" s="307"/>
      <c r="I12" s="307"/>
      <c r="J12" s="307"/>
      <c r="K12" s="307"/>
      <c r="L12" s="307"/>
      <c r="M12" s="307"/>
      <c r="N12" s="307"/>
      <c r="O12" s="307"/>
      <c r="P12" s="307"/>
      <c r="Q12" s="307"/>
      <c r="R12" s="307"/>
      <c r="S12" s="307"/>
      <c r="T12" s="307"/>
      <c r="U12" s="307"/>
      <c r="V12" s="307"/>
    </row>
    <row r="13" spans="1:22" ht="15" customHeight="1">
      <c r="A13" s="316" t="s">
        <v>32</v>
      </c>
      <c r="B13" s="320"/>
      <c r="C13" s="314" t="s">
        <v>44</v>
      </c>
      <c r="D13" s="315">
        <v>114.5</v>
      </c>
      <c r="E13" s="307"/>
      <c r="F13" s="307"/>
      <c r="G13" s="307"/>
      <c r="H13" s="307"/>
      <c r="I13" s="307"/>
      <c r="J13" s="307"/>
      <c r="K13" s="307"/>
      <c r="L13" s="307"/>
      <c r="M13" s="307"/>
      <c r="N13" s="307"/>
      <c r="O13" s="307"/>
      <c r="P13" s="307"/>
      <c r="Q13" s="307"/>
      <c r="R13" s="307"/>
      <c r="S13" s="307"/>
      <c r="T13" s="307"/>
      <c r="U13" s="307"/>
      <c r="V13" s="307"/>
    </row>
    <row r="14" spans="1:22" ht="15" customHeight="1">
      <c r="A14" s="313" t="s">
        <v>45</v>
      </c>
      <c r="B14" s="320">
        <v>180.44</v>
      </c>
      <c r="C14" s="319" t="s">
        <v>46</v>
      </c>
      <c r="D14" s="318">
        <v>114.5</v>
      </c>
      <c r="E14" s="307"/>
      <c r="F14" s="307"/>
      <c r="G14" s="307"/>
      <c r="H14" s="307"/>
      <c r="I14" s="307"/>
      <c r="J14" s="307"/>
      <c r="K14" s="307"/>
      <c r="L14" s="307"/>
      <c r="M14" s="307"/>
      <c r="N14" s="307"/>
      <c r="O14" s="307"/>
      <c r="P14" s="307"/>
      <c r="Q14" s="307"/>
      <c r="R14" s="307"/>
      <c r="S14" s="307"/>
      <c r="T14" s="307"/>
      <c r="U14" s="307"/>
      <c r="V14" s="307"/>
    </row>
    <row r="15" spans="2:22" ht="15" customHeight="1">
      <c r="B15" s="320"/>
      <c r="C15" s="319" t="s">
        <v>47</v>
      </c>
      <c r="D15" s="318">
        <v>29.91</v>
      </c>
      <c r="E15" s="307"/>
      <c r="F15" s="307"/>
      <c r="G15" s="307"/>
      <c r="H15" s="307"/>
      <c r="I15" s="307"/>
      <c r="J15" s="307"/>
      <c r="K15" s="307"/>
      <c r="L15" s="307"/>
      <c r="M15" s="307"/>
      <c r="N15" s="307"/>
      <c r="O15" s="307"/>
      <c r="P15" s="307"/>
      <c r="Q15" s="307"/>
      <c r="R15" s="307"/>
      <c r="S15" s="307"/>
      <c r="T15" s="307"/>
      <c r="U15" s="307"/>
      <c r="V15" s="307"/>
    </row>
    <row r="16" spans="1:22" ht="15" customHeight="1">
      <c r="A16" s="313"/>
      <c r="B16" s="320"/>
      <c r="C16" s="319" t="s">
        <v>48</v>
      </c>
      <c r="D16" s="318">
        <v>70.49</v>
      </c>
      <c r="E16" s="307"/>
      <c r="F16" s="307"/>
      <c r="G16" s="307"/>
      <c r="H16" s="307"/>
      <c r="I16" s="307"/>
      <c r="J16" s="307"/>
      <c r="K16" s="307"/>
      <c r="L16" s="307"/>
      <c r="M16" s="307"/>
      <c r="N16" s="307"/>
      <c r="O16" s="307"/>
      <c r="P16" s="307"/>
      <c r="Q16" s="307"/>
      <c r="R16" s="307"/>
      <c r="S16" s="307"/>
      <c r="T16" s="307"/>
      <c r="U16" s="307"/>
      <c r="V16" s="307"/>
    </row>
    <row r="17" spans="1:22" ht="15" customHeight="1">
      <c r="A17" s="158"/>
      <c r="B17" s="320"/>
      <c r="C17" s="319" t="s">
        <v>49</v>
      </c>
      <c r="D17" s="318">
        <v>14.1</v>
      </c>
      <c r="E17" s="307"/>
      <c r="F17" s="307"/>
      <c r="G17" s="307"/>
      <c r="H17" s="307"/>
      <c r="I17" s="307"/>
      <c r="J17" s="307"/>
      <c r="K17" s="307"/>
      <c r="L17" s="307"/>
      <c r="M17" s="307"/>
      <c r="N17" s="307"/>
      <c r="O17" s="307"/>
      <c r="P17" s="307"/>
      <c r="Q17" s="307"/>
      <c r="R17" s="307"/>
      <c r="S17" s="307"/>
      <c r="T17" s="307"/>
      <c r="U17" s="307"/>
      <c r="V17" s="307"/>
    </row>
    <row r="18" spans="1:22" ht="15" customHeight="1">
      <c r="A18" s="158"/>
      <c r="B18" s="320"/>
      <c r="C18" s="314" t="s">
        <v>50</v>
      </c>
      <c r="D18" s="315">
        <v>47.04</v>
      </c>
      <c r="E18" s="307"/>
      <c r="F18" s="307"/>
      <c r="G18" s="307"/>
      <c r="H18" s="307"/>
      <c r="I18" s="307"/>
      <c r="J18" s="307"/>
      <c r="K18" s="307"/>
      <c r="L18" s="307"/>
      <c r="M18" s="307"/>
      <c r="N18" s="307"/>
      <c r="O18" s="307"/>
      <c r="P18" s="307"/>
      <c r="Q18" s="307"/>
      <c r="R18" s="307"/>
      <c r="S18" s="307"/>
      <c r="T18" s="307"/>
      <c r="U18" s="307"/>
      <c r="V18" s="307"/>
    </row>
    <row r="19" spans="1:22" ht="15" customHeight="1">
      <c r="A19" s="158"/>
      <c r="B19" s="320"/>
      <c r="C19" s="319" t="s">
        <v>51</v>
      </c>
      <c r="D19" s="318">
        <v>47.04</v>
      </c>
      <c r="E19" s="307"/>
      <c r="F19" s="307"/>
      <c r="G19" s="307"/>
      <c r="H19" s="307"/>
      <c r="I19" s="307"/>
      <c r="J19" s="307"/>
      <c r="K19" s="307"/>
      <c r="L19" s="307"/>
      <c r="M19" s="307"/>
      <c r="N19" s="307"/>
      <c r="O19" s="307"/>
      <c r="P19" s="307"/>
      <c r="Q19" s="307"/>
      <c r="R19" s="307"/>
      <c r="S19" s="307"/>
      <c r="T19" s="307"/>
      <c r="U19" s="307"/>
      <c r="V19" s="307"/>
    </row>
    <row r="20" spans="1:22" ht="15" customHeight="1">
      <c r="A20" s="158"/>
      <c r="B20" s="320"/>
      <c r="C20" s="319" t="s">
        <v>52</v>
      </c>
      <c r="D20" s="318">
        <v>47.04</v>
      </c>
      <c r="E20" s="307"/>
      <c r="F20" s="307"/>
      <c r="G20" s="307"/>
      <c r="H20" s="307"/>
      <c r="I20" s="307"/>
      <c r="J20" s="307"/>
      <c r="K20" s="307"/>
      <c r="L20" s="307"/>
      <c r="M20" s="307"/>
      <c r="N20" s="307"/>
      <c r="O20" s="307"/>
      <c r="P20" s="307"/>
      <c r="Q20" s="307"/>
      <c r="R20" s="307"/>
      <c r="S20" s="307"/>
      <c r="T20" s="307"/>
      <c r="U20" s="307"/>
      <c r="V20" s="307"/>
    </row>
    <row r="21" spans="1:22" ht="15" customHeight="1">
      <c r="A21" s="158"/>
      <c r="B21" s="320"/>
      <c r="C21" s="314" t="s">
        <v>53</v>
      </c>
      <c r="D21" s="315">
        <v>52.32</v>
      </c>
      <c r="E21" s="307"/>
      <c r="F21" s="307"/>
      <c r="G21" s="307"/>
      <c r="H21" s="307"/>
      <c r="I21" s="307"/>
      <c r="J21" s="307"/>
      <c r="K21" s="307"/>
      <c r="L21" s="307"/>
      <c r="M21" s="307"/>
      <c r="N21" s="307"/>
      <c r="O21" s="307"/>
      <c r="P21" s="307"/>
      <c r="Q21" s="307"/>
      <c r="R21" s="307"/>
      <c r="S21" s="307"/>
      <c r="T21" s="307"/>
      <c r="U21" s="307"/>
      <c r="V21" s="307"/>
    </row>
    <row r="22" spans="1:22" ht="15" customHeight="1">
      <c r="A22" s="158"/>
      <c r="B22" s="320"/>
      <c r="C22" s="319" t="s">
        <v>54</v>
      </c>
      <c r="D22" s="318">
        <v>52.32</v>
      </c>
      <c r="E22" s="307"/>
      <c r="F22" s="307"/>
      <c r="G22" s="307"/>
      <c r="H22" s="307"/>
      <c r="I22" s="307"/>
      <c r="J22" s="307"/>
      <c r="K22" s="307"/>
      <c r="L22" s="307"/>
      <c r="M22" s="307"/>
      <c r="N22" s="307"/>
      <c r="O22" s="307"/>
      <c r="P22" s="307"/>
      <c r="Q22" s="307"/>
      <c r="R22" s="307"/>
      <c r="S22" s="307"/>
      <c r="T22" s="307"/>
      <c r="U22" s="307"/>
      <c r="V22" s="307"/>
    </row>
    <row r="23" spans="1:22" ht="15" customHeight="1">
      <c r="A23" s="158"/>
      <c r="B23" s="320"/>
      <c r="C23" s="319" t="s">
        <v>55</v>
      </c>
      <c r="D23" s="318">
        <v>52.32</v>
      </c>
      <c r="E23" s="307"/>
      <c r="F23" s="307"/>
      <c r="G23" s="307"/>
      <c r="H23" s="307"/>
      <c r="I23" s="307"/>
      <c r="J23" s="307"/>
      <c r="K23" s="307"/>
      <c r="L23" s="307"/>
      <c r="M23" s="307"/>
      <c r="N23" s="307"/>
      <c r="O23" s="307"/>
      <c r="P23" s="307"/>
      <c r="Q23" s="307"/>
      <c r="R23" s="307"/>
      <c r="S23" s="307"/>
      <c r="T23" s="307"/>
      <c r="U23" s="307"/>
      <c r="V23" s="307"/>
    </row>
    <row r="24" spans="1:22" ht="15" customHeight="1">
      <c r="A24" s="313"/>
      <c r="B24" s="320"/>
      <c r="C24" s="321"/>
      <c r="D24" s="197"/>
      <c r="E24" s="307"/>
      <c r="F24" s="307"/>
      <c r="G24" s="307"/>
      <c r="H24" s="307"/>
      <c r="I24" s="307"/>
      <c r="J24" s="307"/>
      <c r="K24" s="307"/>
      <c r="L24" s="307"/>
      <c r="M24" s="307"/>
      <c r="N24" s="307"/>
      <c r="O24" s="307"/>
      <c r="P24" s="307"/>
      <c r="Q24" s="307"/>
      <c r="R24" s="307"/>
      <c r="S24" s="307"/>
      <c r="T24" s="307"/>
      <c r="U24" s="307"/>
      <c r="V24" s="326"/>
    </row>
    <row r="25" spans="1:22" s="301" customFormat="1" ht="15" customHeight="1">
      <c r="A25" s="322"/>
      <c r="B25" s="322"/>
      <c r="C25" s="322"/>
      <c r="D25" s="197"/>
      <c r="E25" s="323"/>
      <c r="F25" s="323"/>
      <c r="G25" s="323"/>
      <c r="H25" s="323"/>
      <c r="I25" s="323"/>
      <c r="J25" s="323"/>
      <c r="K25" s="323"/>
      <c r="L25" s="323"/>
      <c r="M25" s="323"/>
      <c r="N25" s="323"/>
      <c r="O25" s="323"/>
      <c r="P25" s="323"/>
      <c r="Q25" s="323"/>
      <c r="R25" s="323"/>
      <c r="S25" s="323"/>
      <c r="T25" s="323"/>
      <c r="U25" s="323"/>
      <c r="V25" s="323"/>
    </row>
    <row r="26" spans="1:4" ht="15" customHeight="1">
      <c r="A26" s="324"/>
      <c r="B26" s="324"/>
      <c r="C26" s="321"/>
      <c r="D26" s="197"/>
    </row>
    <row r="27" spans="1:4" ht="15" customHeight="1">
      <c r="A27" s="321"/>
      <c r="B27" s="321"/>
      <c r="C27" s="321"/>
      <c r="D27" s="197"/>
    </row>
    <row r="28" spans="1:4" ht="15" customHeight="1">
      <c r="A28" s="321"/>
      <c r="B28" s="321"/>
      <c r="C28" s="83"/>
      <c r="D28" s="197"/>
    </row>
    <row r="29" spans="1:4" ht="15" customHeight="1">
      <c r="A29" s="321"/>
      <c r="B29" s="321"/>
      <c r="C29" s="83"/>
      <c r="D29" s="197"/>
    </row>
    <row r="30" spans="1:4" ht="12">
      <c r="A30" s="325" t="s">
        <v>56</v>
      </c>
      <c r="B30" s="221">
        <f>SUM(B6,B8,B9,B10,B11,B12,B14)</f>
        <v>1909.1499999999999</v>
      </c>
      <c r="C30" s="325" t="s">
        <v>57</v>
      </c>
      <c r="D30" s="221">
        <f>D6+D13+D18+D21</f>
        <v>1909.1499999999999</v>
      </c>
    </row>
  </sheetData>
  <sheetProtection/>
  <mergeCells count="2">
    <mergeCell ref="A1:D1"/>
    <mergeCell ref="A3:C3"/>
  </mergeCells>
  <printOptions horizontalCentered="1" verticalCentered="1"/>
  <pageMargins left="0.75" right="0.75" top="0" bottom="0" header="0" footer="0"/>
  <pageSetup horizontalDpi="600" verticalDpi="600" orientation="landscape" paperSize="9"/>
</worksheet>
</file>

<file path=xl/worksheets/sheet25.xml><?xml version="1.0" encoding="utf-8"?>
<worksheet xmlns="http://schemas.openxmlformats.org/spreadsheetml/2006/main" xmlns:r="http://schemas.openxmlformats.org/officeDocument/2006/relationships">
  <sheetPr>
    <tabColor rgb="FF00B050"/>
  </sheetPr>
  <dimension ref="A1:R15"/>
  <sheetViews>
    <sheetView showGridLines="0" showZeros="0" workbookViewId="0" topLeftCell="A1">
      <selection activeCell="A8" sqref="A8:K8"/>
    </sheetView>
  </sheetViews>
  <sheetFormatPr defaultColWidth="9.33203125" defaultRowHeight="11.25"/>
  <cols>
    <col min="1" max="1" width="25.83203125" style="81" customWidth="1"/>
    <col min="2" max="2" width="13.5" style="81" customWidth="1"/>
    <col min="3" max="3" width="13.33203125" style="81" customWidth="1"/>
    <col min="4" max="5" width="11.16015625" style="81" customWidth="1"/>
    <col min="6" max="6" width="10.33203125" style="81" customWidth="1"/>
    <col min="7" max="7" width="8.5" style="81" customWidth="1"/>
    <col min="8" max="8" width="7.66015625" style="81" customWidth="1"/>
    <col min="9" max="9" width="6.66015625" style="81" customWidth="1"/>
    <col min="10" max="10" width="10.16015625" style="81" customWidth="1"/>
    <col min="11" max="11" width="13.83203125" style="0" customWidth="1"/>
    <col min="12" max="12" width="13.33203125" style="81" customWidth="1"/>
    <col min="13" max="13" width="10.66015625" style="81" customWidth="1"/>
    <col min="14" max="14" width="10.33203125" style="81" customWidth="1"/>
    <col min="15" max="15" width="10.83203125" style="81" customWidth="1"/>
    <col min="16" max="16" width="13.5" style="81" customWidth="1"/>
    <col min="17" max="254" width="9.16015625" style="81" customWidth="1"/>
  </cols>
  <sheetData>
    <row r="1" spans="1:17" ht="27">
      <c r="A1" s="256" t="s">
        <v>58</v>
      </c>
      <c r="B1" s="256"/>
      <c r="C1" s="256"/>
      <c r="D1" s="256"/>
      <c r="E1" s="256"/>
      <c r="F1" s="256"/>
      <c r="G1" s="256"/>
      <c r="H1" s="256"/>
      <c r="I1" s="256"/>
      <c r="J1" s="256"/>
      <c r="K1" s="291"/>
      <c r="L1" s="256"/>
      <c r="M1" s="256"/>
      <c r="N1" s="256"/>
      <c r="O1" s="256"/>
      <c r="P1" s="256"/>
      <c r="Q1" s="272"/>
    </row>
    <row r="2" spans="15:18" ht="12">
      <c r="O2" s="160" t="s">
        <v>59</v>
      </c>
      <c r="P2" s="160"/>
      <c r="Q2"/>
      <c r="R2"/>
    </row>
    <row r="3" spans="1:18" ht="12.75">
      <c r="A3" s="280" t="s">
        <v>24</v>
      </c>
      <c r="B3" s="280"/>
      <c r="C3" s="280"/>
      <c r="D3" s="280"/>
      <c r="E3" s="280"/>
      <c r="F3" s="280"/>
      <c r="G3" s="280"/>
      <c r="H3" s="280"/>
      <c r="I3" s="280"/>
      <c r="J3" s="280"/>
      <c r="O3" s="160" t="s">
        <v>25</v>
      </c>
      <c r="P3" s="198"/>
      <c r="Q3"/>
      <c r="R3"/>
    </row>
    <row r="4" spans="1:17" s="224" customFormat="1" ht="18.75" customHeight="1">
      <c r="A4" s="281" t="s">
        <v>60</v>
      </c>
      <c r="B4" s="282" t="s">
        <v>61</v>
      </c>
      <c r="C4" s="282"/>
      <c r="D4" s="282"/>
      <c r="E4" s="282"/>
      <c r="F4" s="282"/>
      <c r="G4" s="282"/>
      <c r="H4" s="282"/>
      <c r="I4" s="282"/>
      <c r="J4" s="282"/>
      <c r="K4" s="292"/>
      <c r="L4" s="282" t="s">
        <v>62</v>
      </c>
      <c r="M4" s="282"/>
      <c r="N4" s="282"/>
      <c r="O4" s="282"/>
      <c r="P4" s="293"/>
      <c r="Q4" s="59"/>
    </row>
    <row r="5" spans="1:17" s="224" customFormat="1" ht="40.5" customHeight="1">
      <c r="A5" s="283"/>
      <c r="B5" s="27" t="s">
        <v>63</v>
      </c>
      <c r="C5" s="71" t="s">
        <v>30</v>
      </c>
      <c r="D5" s="71"/>
      <c r="E5" s="71" t="s">
        <v>34</v>
      </c>
      <c r="F5" s="71" t="s">
        <v>36</v>
      </c>
      <c r="G5" s="71" t="s">
        <v>38</v>
      </c>
      <c r="H5" s="71" t="s">
        <v>40</v>
      </c>
      <c r="I5" s="71" t="s">
        <v>42</v>
      </c>
      <c r="J5" s="71"/>
      <c r="K5" s="71" t="s">
        <v>45</v>
      </c>
      <c r="L5" s="71" t="s">
        <v>63</v>
      </c>
      <c r="M5" s="91" t="s">
        <v>64</v>
      </c>
      <c r="N5" s="91"/>
      <c r="O5" s="91"/>
      <c r="P5" s="294" t="s">
        <v>65</v>
      </c>
      <c r="Q5" s="59"/>
    </row>
    <row r="6" spans="1:17" s="224" customFormat="1" ht="64.5" customHeight="1">
      <c r="A6" s="283"/>
      <c r="B6" s="27"/>
      <c r="C6" s="71" t="s">
        <v>66</v>
      </c>
      <c r="D6" s="71" t="s">
        <v>32</v>
      </c>
      <c r="E6" s="71"/>
      <c r="F6" s="71"/>
      <c r="G6" s="71"/>
      <c r="H6" s="71"/>
      <c r="I6" s="113" t="s">
        <v>66</v>
      </c>
      <c r="J6" s="113" t="s">
        <v>32</v>
      </c>
      <c r="K6" s="71"/>
      <c r="L6" s="71"/>
      <c r="M6" s="71" t="s">
        <v>67</v>
      </c>
      <c r="N6" s="71" t="s">
        <v>68</v>
      </c>
      <c r="O6" s="71" t="s">
        <v>69</v>
      </c>
      <c r="P6" s="294"/>
      <c r="Q6" s="59"/>
    </row>
    <row r="7" spans="1:17" s="225" customFormat="1" ht="22.5" customHeight="1">
      <c r="A7" s="283" t="s">
        <v>70</v>
      </c>
      <c r="B7" s="284">
        <f>SUM(B8:B12)</f>
        <v>1909.1499999999999</v>
      </c>
      <c r="C7" s="284">
        <f>SUM(C8:C12)</f>
        <v>1321.11</v>
      </c>
      <c r="D7" s="284">
        <f>SUM(D8:D12)</f>
        <v>0</v>
      </c>
      <c r="E7" s="284">
        <f>SUM(E8:E12)</f>
        <v>315.4</v>
      </c>
      <c r="F7" s="284">
        <f>SUM(F8:F12)</f>
        <v>92.2</v>
      </c>
      <c r="G7" s="284"/>
      <c r="H7" s="284"/>
      <c r="I7" s="284"/>
      <c r="J7" s="284"/>
      <c r="K7" s="284">
        <f aca="true" t="shared" si="0" ref="K7:P7">SUM(K8:K12)</f>
        <v>180.44</v>
      </c>
      <c r="L7" s="284">
        <f t="shared" si="0"/>
        <v>1909.15</v>
      </c>
      <c r="M7" s="284">
        <f t="shared" si="0"/>
        <v>665.98</v>
      </c>
      <c r="N7" s="284">
        <f t="shared" si="0"/>
        <v>78.35</v>
      </c>
      <c r="O7" s="284">
        <f t="shared" si="0"/>
        <v>32.02</v>
      </c>
      <c r="P7" s="295">
        <f t="shared" si="0"/>
        <v>1132.8</v>
      </c>
      <c r="Q7"/>
    </row>
    <row r="8" spans="1:16" ht="33.75">
      <c r="A8" s="285" t="s">
        <v>71</v>
      </c>
      <c r="B8" s="232">
        <f>C8+E8+F8+G8+H8+I8+K8</f>
        <v>1909.1499999999999</v>
      </c>
      <c r="C8" s="232">
        <v>1321.11</v>
      </c>
      <c r="D8" s="233"/>
      <c r="E8" s="233">
        <v>315.4</v>
      </c>
      <c r="F8" s="233">
        <v>92.2</v>
      </c>
      <c r="G8" s="233"/>
      <c r="H8" s="233"/>
      <c r="I8" s="233"/>
      <c r="J8" s="233"/>
      <c r="K8" s="296">
        <v>180.44</v>
      </c>
      <c r="L8" s="232">
        <f>M8+O8+N8+P8</f>
        <v>1909.15</v>
      </c>
      <c r="M8" s="241">
        <v>665.98</v>
      </c>
      <c r="N8" s="241">
        <v>78.35</v>
      </c>
      <c r="O8" s="241">
        <v>32.02</v>
      </c>
      <c r="P8" s="297">
        <v>1132.8</v>
      </c>
    </row>
    <row r="9" spans="1:16" ht="12">
      <c r="A9" s="285"/>
      <c r="B9" s="232"/>
      <c r="C9" s="232"/>
      <c r="D9" s="234"/>
      <c r="E9" s="234"/>
      <c r="F9" s="234"/>
      <c r="G9" s="234"/>
      <c r="H9" s="234"/>
      <c r="I9" s="234"/>
      <c r="J9" s="234"/>
      <c r="K9" s="84"/>
      <c r="L9" s="232"/>
      <c r="M9" s="242"/>
      <c r="N9" s="242"/>
      <c r="O9" s="242"/>
      <c r="P9" s="297"/>
    </row>
    <row r="10" spans="1:16" ht="12">
      <c r="A10" s="285"/>
      <c r="B10" s="232"/>
      <c r="C10" s="232"/>
      <c r="D10" s="236"/>
      <c r="E10" s="236"/>
      <c r="F10" s="236"/>
      <c r="G10" s="236"/>
      <c r="H10" s="236"/>
      <c r="I10" s="236"/>
      <c r="J10" s="236"/>
      <c r="K10" s="278"/>
      <c r="L10" s="232"/>
      <c r="M10" s="242"/>
      <c r="N10" s="242"/>
      <c r="O10" s="242"/>
      <c r="P10" s="297"/>
    </row>
    <row r="11" spans="1:16" ht="12">
      <c r="A11" s="286"/>
      <c r="B11" s="232"/>
      <c r="C11" s="232"/>
      <c r="D11" s="236"/>
      <c r="E11" s="236"/>
      <c r="F11" s="237"/>
      <c r="G11" s="237"/>
      <c r="H11" s="237"/>
      <c r="I11" s="237"/>
      <c r="J11" s="237"/>
      <c r="K11" s="278"/>
      <c r="L11" s="232"/>
      <c r="M11" s="242"/>
      <c r="N11" s="242"/>
      <c r="O11" s="242"/>
      <c r="P11" s="297"/>
    </row>
    <row r="12" spans="1:16" ht="12.75">
      <c r="A12" s="287"/>
      <c r="B12" s="288"/>
      <c r="C12" s="288"/>
      <c r="D12" s="289"/>
      <c r="E12" s="289"/>
      <c r="F12" s="290"/>
      <c r="G12" s="290"/>
      <c r="H12" s="290"/>
      <c r="I12" s="290"/>
      <c r="J12" s="290"/>
      <c r="K12" s="298"/>
      <c r="L12" s="288"/>
      <c r="M12" s="299"/>
      <c r="N12" s="299"/>
      <c r="O12" s="299"/>
      <c r="P12" s="300"/>
    </row>
    <row r="13" spans="1:16" ht="14.25">
      <c r="A13" s="274"/>
      <c r="B13" s="274"/>
      <c r="C13" s="274"/>
      <c r="D13" s="274"/>
      <c r="E13" s="274"/>
      <c r="F13" s="274"/>
      <c r="G13" s="274"/>
      <c r="H13" s="274"/>
      <c r="I13" s="274"/>
      <c r="J13" s="274"/>
      <c r="K13" s="274"/>
      <c r="L13" s="274"/>
      <c r="M13" s="274"/>
      <c r="N13" s="274"/>
      <c r="O13" s="274"/>
      <c r="P13" s="274"/>
    </row>
    <row r="14" spans="6:11" ht="12">
      <c r="F14" s="102"/>
      <c r="G14" s="102"/>
      <c r="H14" s="102"/>
      <c r="I14" s="102"/>
      <c r="J14" s="102"/>
      <c r="K14" s="19"/>
    </row>
    <row r="15" ht="12">
      <c r="C15" s="102"/>
    </row>
  </sheetData>
  <sheetProtection/>
  <mergeCells count="16">
    <mergeCell ref="O2:P2"/>
    <mergeCell ref="A3:J3"/>
    <mergeCell ref="O3:P3"/>
    <mergeCell ref="C5:D5"/>
    <mergeCell ref="I5:J5"/>
    <mergeCell ref="M5:O5"/>
    <mergeCell ref="A13:P13"/>
    <mergeCell ref="A4:A6"/>
    <mergeCell ref="B5:B6"/>
    <mergeCell ref="E5:E6"/>
    <mergeCell ref="F5:F6"/>
    <mergeCell ref="G5:G6"/>
    <mergeCell ref="H5:H6"/>
    <mergeCell ref="K5:K6"/>
    <mergeCell ref="L5:L6"/>
    <mergeCell ref="P5:P6"/>
  </mergeCells>
  <printOptions horizontalCentered="1" verticalCentered="1"/>
  <pageMargins left="0" right="0" top="0" bottom="0" header="0" footer="0"/>
  <pageSetup horizontalDpi="600" verticalDpi="600" orientation="landscape" paperSize="9" scale="90"/>
</worksheet>
</file>

<file path=xl/worksheets/sheet26.xml><?xml version="1.0" encoding="utf-8"?>
<worksheet xmlns="http://schemas.openxmlformats.org/spreadsheetml/2006/main" xmlns:r="http://schemas.openxmlformats.org/officeDocument/2006/relationships">
  <sheetPr>
    <tabColor rgb="FF00B050"/>
  </sheetPr>
  <dimension ref="A1:IO33"/>
  <sheetViews>
    <sheetView showGridLines="0" showZeros="0" workbookViewId="0" topLeftCell="A1">
      <selection activeCell="B8" sqref="B8:O25"/>
    </sheetView>
  </sheetViews>
  <sheetFormatPr defaultColWidth="9.16015625" defaultRowHeight="11.25"/>
  <cols>
    <col min="1" max="1" width="20.5" style="81" customWidth="1"/>
    <col min="2" max="2" width="6.83203125" style="81" customWidth="1"/>
    <col min="3" max="3" width="6" style="81" customWidth="1"/>
    <col min="4" max="4" width="7.33203125" style="81" customWidth="1"/>
    <col min="5" max="5" width="40.66015625" style="81" customWidth="1"/>
    <col min="6" max="6" width="13.33203125" style="81" customWidth="1"/>
    <col min="7" max="7" width="13.83203125" style="81" customWidth="1"/>
    <col min="8" max="8" width="13.16015625" style="81" customWidth="1"/>
    <col min="9" max="9" width="10.5" style="81" customWidth="1"/>
    <col min="10" max="10" width="10.83203125" style="81" customWidth="1"/>
    <col min="11" max="11" width="11.5" style="81" customWidth="1"/>
    <col min="12" max="12" width="10.66015625" style="0" customWidth="1"/>
    <col min="13" max="13" width="8.66015625" style="81" customWidth="1"/>
    <col min="14" max="14" width="14.5" style="81" customWidth="1"/>
    <col min="15" max="15" width="12.83203125" style="81" customWidth="1"/>
    <col min="16" max="16" width="9.33203125" style="81" customWidth="1"/>
    <col min="17" max="249" width="9.16015625" style="81" customWidth="1"/>
  </cols>
  <sheetData>
    <row r="1" spans="1:15" ht="28.5" customHeight="1">
      <c r="A1" s="131" t="s">
        <v>72</v>
      </c>
      <c r="B1" s="131"/>
      <c r="C1" s="131"/>
      <c r="D1" s="131"/>
      <c r="E1" s="131"/>
      <c r="F1" s="131"/>
      <c r="G1" s="131"/>
      <c r="H1" s="131"/>
      <c r="I1" s="131"/>
      <c r="J1" s="131"/>
      <c r="K1" s="131"/>
      <c r="L1" s="131"/>
      <c r="M1" s="131"/>
      <c r="N1" s="131"/>
      <c r="O1" s="131"/>
    </row>
    <row r="2" spans="13:15" ht="10.5" customHeight="1">
      <c r="M2"/>
      <c r="N2" s="275"/>
      <c r="O2" s="276" t="s">
        <v>73</v>
      </c>
    </row>
    <row r="3" spans="1:15" ht="17.25" customHeight="1">
      <c r="A3" s="66" t="s">
        <v>24</v>
      </c>
      <c r="B3" s="66"/>
      <c r="C3" s="66"/>
      <c r="D3" s="66"/>
      <c r="E3" s="66"/>
      <c r="M3"/>
      <c r="N3" s="277" t="s">
        <v>25</v>
      </c>
      <c r="O3" s="277"/>
    </row>
    <row r="4" spans="1:15" s="224" customFormat="1" ht="16.5" customHeight="1">
      <c r="A4" s="27" t="s">
        <v>60</v>
      </c>
      <c r="B4" s="96" t="s">
        <v>74</v>
      </c>
      <c r="C4" s="96"/>
      <c r="D4" s="96"/>
      <c r="E4" s="95" t="s">
        <v>75</v>
      </c>
      <c r="F4" s="91" t="s">
        <v>61</v>
      </c>
      <c r="G4" s="91"/>
      <c r="H4" s="91"/>
      <c r="I4" s="91"/>
      <c r="J4" s="91"/>
      <c r="K4" s="91"/>
      <c r="L4" s="91"/>
      <c r="M4" s="91"/>
      <c r="N4" s="91"/>
      <c r="O4" s="91"/>
    </row>
    <row r="5" spans="1:15" s="224" customFormat="1" ht="63" customHeight="1">
      <c r="A5" s="27"/>
      <c r="B5" s="273" t="s">
        <v>76</v>
      </c>
      <c r="C5" s="273" t="s">
        <v>77</v>
      </c>
      <c r="D5" s="273" t="s">
        <v>78</v>
      </c>
      <c r="E5" s="95"/>
      <c r="F5" s="27" t="s">
        <v>63</v>
      </c>
      <c r="G5" s="71" t="s">
        <v>30</v>
      </c>
      <c r="H5" s="71"/>
      <c r="I5" s="71" t="s">
        <v>34</v>
      </c>
      <c r="J5" s="71" t="s">
        <v>36</v>
      </c>
      <c r="K5" s="71" t="s">
        <v>38</v>
      </c>
      <c r="L5" s="71" t="s">
        <v>40</v>
      </c>
      <c r="M5" s="71" t="s">
        <v>42</v>
      </c>
      <c r="N5" s="71"/>
      <c r="O5" s="71" t="s">
        <v>45</v>
      </c>
    </row>
    <row r="6" spans="1:15" s="224" customFormat="1" ht="51.75" customHeight="1">
      <c r="A6" s="27"/>
      <c r="B6" s="273"/>
      <c r="C6" s="273"/>
      <c r="D6" s="273"/>
      <c r="E6" s="95"/>
      <c r="F6" s="27"/>
      <c r="G6" s="71" t="s">
        <v>66</v>
      </c>
      <c r="H6" s="71" t="s">
        <v>32</v>
      </c>
      <c r="I6" s="71"/>
      <c r="J6" s="71"/>
      <c r="K6" s="71"/>
      <c r="L6" s="71"/>
      <c r="M6" s="71" t="s">
        <v>66</v>
      </c>
      <c r="N6" s="71" t="s">
        <v>32</v>
      </c>
      <c r="O6" s="71"/>
    </row>
    <row r="7" spans="1:249" s="59" customFormat="1" ht="39" customHeight="1">
      <c r="A7" s="31" t="s">
        <v>71</v>
      </c>
      <c r="B7" s="74"/>
      <c r="C7" s="74"/>
      <c r="D7" s="74"/>
      <c r="E7" s="75" t="s">
        <v>63</v>
      </c>
      <c r="F7" s="221">
        <f>F8+F15+F20+F23</f>
        <v>1909.1499999999999</v>
      </c>
      <c r="G7" s="221">
        <f aca="true" t="shared" si="0" ref="G7:O7">G8+G15+G20+G23</f>
        <v>1321.11</v>
      </c>
      <c r="H7" s="221"/>
      <c r="I7" s="221">
        <f t="shared" si="0"/>
        <v>315.4</v>
      </c>
      <c r="J7" s="221">
        <f t="shared" si="0"/>
        <v>92.2</v>
      </c>
      <c r="K7" s="221">
        <f t="shared" si="0"/>
        <v>0</v>
      </c>
      <c r="L7" s="221">
        <f t="shared" si="0"/>
        <v>0</v>
      </c>
      <c r="M7" s="221">
        <f t="shared" si="0"/>
        <v>0</v>
      </c>
      <c r="N7" s="221">
        <f t="shared" si="0"/>
        <v>0</v>
      </c>
      <c r="O7" s="221">
        <f t="shared" si="0"/>
        <v>180.44</v>
      </c>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c r="HG7" s="86"/>
      <c r="HH7" s="86"/>
      <c r="HI7" s="86"/>
      <c r="HJ7" s="86"/>
      <c r="HK7" s="86"/>
      <c r="HL7" s="86"/>
      <c r="HM7" s="86"/>
      <c r="HN7" s="86"/>
      <c r="HO7" s="86"/>
      <c r="HP7" s="86"/>
      <c r="HQ7" s="86"/>
      <c r="HR7" s="86"/>
      <c r="HS7" s="86"/>
      <c r="HT7" s="86"/>
      <c r="HU7" s="86"/>
      <c r="HV7" s="86"/>
      <c r="HW7" s="86"/>
      <c r="HX7" s="86"/>
      <c r="HY7" s="86"/>
      <c r="HZ7" s="86"/>
      <c r="IA7" s="86"/>
      <c r="IB7" s="86"/>
      <c r="IC7" s="86"/>
      <c r="ID7" s="86"/>
      <c r="IE7" s="86"/>
      <c r="IF7" s="86"/>
      <c r="IG7" s="86"/>
      <c r="IH7" s="86"/>
      <c r="II7" s="86"/>
      <c r="IJ7" s="86"/>
      <c r="IK7" s="86"/>
      <c r="IL7" s="86"/>
      <c r="IM7" s="86"/>
      <c r="IN7" s="86"/>
      <c r="IO7" s="86"/>
    </row>
    <row r="8" spans="1:249" s="59" customFormat="1" ht="17.25" customHeight="1">
      <c r="A8" s="73"/>
      <c r="B8" s="143">
        <v>205</v>
      </c>
      <c r="C8" s="143"/>
      <c r="D8" s="143"/>
      <c r="E8" s="245" t="s">
        <v>31</v>
      </c>
      <c r="F8" s="144">
        <v>1695.29</v>
      </c>
      <c r="G8" s="144">
        <v>1121.63</v>
      </c>
      <c r="H8" s="144"/>
      <c r="I8" s="144">
        <v>315.4</v>
      </c>
      <c r="J8" s="144">
        <v>86.31</v>
      </c>
      <c r="K8" s="255">
        <v>0</v>
      </c>
      <c r="L8" s="144"/>
      <c r="M8" s="144"/>
      <c r="N8" s="148"/>
      <c r="O8" s="152">
        <v>171.95</v>
      </c>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c r="HI8" s="86"/>
      <c r="HJ8" s="86"/>
      <c r="HK8" s="86"/>
      <c r="HL8" s="86"/>
      <c r="HM8" s="86"/>
      <c r="HN8" s="86"/>
      <c r="HO8" s="86"/>
      <c r="HP8" s="86"/>
      <c r="HQ8" s="86"/>
      <c r="HR8" s="86"/>
      <c r="HS8" s="86"/>
      <c r="HT8" s="86"/>
      <c r="HU8" s="86"/>
      <c r="HV8" s="86"/>
      <c r="HW8" s="86"/>
      <c r="HX8" s="86"/>
      <c r="HY8" s="86"/>
      <c r="HZ8" s="86"/>
      <c r="IA8" s="86"/>
      <c r="IB8" s="86"/>
      <c r="IC8" s="86"/>
      <c r="ID8" s="86"/>
      <c r="IE8" s="86"/>
      <c r="IF8" s="86"/>
      <c r="IG8" s="86"/>
      <c r="IH8" s="86"/>
      <c r="II8" s="86"/>
      <c r="IJ8" s="86"/>
      <c r="IK8" s="86"/>
      <c r="IL8" s="86"/>
      <c r="IM8" s="86"/>
      <c r="IN8" s="86"/>
      <c r="IO8" s="86"/>
    </row>
    <row r="9" spans="1:249" s="59" customFormat="1" ht="22.5" customHeight="1">
      <c r="A9" s="73"/>
      <c r="B9" s="143"/>
      <c r="C9" s="143" t="s">
        <v>79</v>
      </c>
      <c r="D9" s="143"/>
      <c r="E9" s="246" t="s">
        <v>33</v>
      </c>
      <c r="F9" s="144">
        <v>799.56</v>
      </c>
      <c r="G9" s="144">
        <v>609.23</v>
      </c>
      <c r="H9" s="144"/>
      <c r="I9" s="144">
        <v>0</v>
      </c>
      <c r="J9" s="144">
        <v>28.63</v>
      </c>
      <c r="K9" s="255">
        <v>0</v>
      </c>
      <c r="L9" s="144"/>
      <c r="M9" s="144"/>
      <c r="N9" s="148"/>
      <c r="O9" s="152">
        <v>161.7</v>
      </c>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86"/>
      <c r="FK9" s="86"/>
      <c r="FL9" s="86"/>
      <c r="FM9" s="86"/>
      <c r="FN9" s="86"/>
      <c r="FO9" s="86"/>
      <c r="FP9" s="86"/>
      <c r="FQ9" s="86"/>
      <c r="FR9" s="86"/>
      <c r="FS9" s="86"/>
      <c r="FT9" s="86"/>
      <c r="FU9" s="86"/>
      <c r="FV9" s="86"/>
      <c r="FW9" s="86"/>
      <c r="FX9" s="86"/>
      <c r="FY9" s="86"/>
      <c r="FZ9" s="86"/>
      <c r="GA9" s="86"/>
      <c r="GB9" s="86"/>
      <c r="GC9" s="86"/>
      <c r="GD9" s="86"/>
      <c r="GE9" s="86"/>
      <c r="GF9" s="86"/>
      <c r="GG9" s="86"/>
      <c r="GH9" s="86"/>
      <c r="GI9" s="86"/>
      <c r="GJ9" s="86"/>
      <c r="GK9" s="86"/>
      <c r="GL9" s="86"/>
      <c r="GM9" s="86"/>
      <c r="GN9" s="86"/>
      <c r="GO9" s="86"/>
      <c r="GP9" s="86"/>
      <c r="GQ9" s="86"/>
      <c r="GR9" s="86"/>
      <c r="GS9" s="86"/>
      <c r="GT9" s="86"/>
      <c r="GU9" s="86"/>
      <c r="GV9" s="86"/>
      <c r="GW9" s="86"/>
      <c r="GX9" s="86"/>
      <c r="GY9" s="86"/>
      <c r="GZ9" s="86"/>
      <c r="HA9" s="86"/>
      <c r="HB9" s="86"/>
      <c r="HC9" s="86"/>
      <c r="HD9" s="86"/>
      <c r="HE9" s="86"/>
      <c r="HF9" s="86"/>
      <c r="HG9" s="86"/>
      <c r="HH9" s="86"/>
      <c r="HI9" s="86"/>
      <c r="HJ9" s="86"/>
      <c r="HK9" s="86"/>
      <c r="HL9" s="86"/>
      <c r="HM9" s="86"/>
      <c r="HN9" s="86"/>
      <c r="HO9" s="86"/>
      <c r="HP9" s="86"/>
      <c r="HQ9" s="86"/>
      <c r="HR9" s="86"/>
      <c r="HS9" s="86"/>
      <c r="HT9" s="86"/>
      <c r="HU9" s="86"/>
      <c r="HV9" s="86"/>
      <c r="HW9" s="86"/>
      <c r="HX9" s="86"/>
      <c r="HY9" s="86"/>
      <c r="HZ9" s="86"/>
      <c r="IA9" s="86"/>
      <c r="IB9" s="86"/>
      <c r="IC9" s="86"/>
      <c r="ID9" s="86"/>
      <c r="IE9" s="86"/>
      <c r="IF9" s="86"/>
      <c r="IG9" s="86"/>
      <c r="IH9" s="86"/>
      <c r="II9" s="86"/>
      <c r="IJ9" s="86"/>
      <c r="IK9" s="86"/>
      <c r="IL9" s="86"/>
      <c r="IM9" s="86"/>
      <c r="IN9" s="86"/>
      <c r="IO9" s="86"/>
    </row>
    <row r="10" spans="1:249" s="59" customFormat="1" ht="15" customHeight="1">
      <c r="A10" s="73"/>
      <c r="B10" s="143"/>
      <c r="C10" s="143"/>
      <c r="D10" s="143">
        <v>99</v>
      </c>
      <c r="E10" s="246" t="s">
        <v>35</v>
      </c>
      <c r="F10" s="144">
        <v>799.56</v>
      </c>
      <c r="G10" s="144">
        <v>609.23</v>
      </c>
      <c r="H10" s="144"/>
      <c r="I10" s="144">
        <v>0</v>
      </c>
      <c r="J10" s="144">
        <v>28.63</v>
      </c>
      <c r="K10" s="255">
        <v>0</v>
      </c>
      <c r="L10" s="144"/>
      <c r="M10" s="144"/>
      <c r="N10" s="148"/>
      <c r="O10" s="152">
        <v>161.7</v>
      </c>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c r="HI10" s="86"/>
      <c r="HJ10" s="86"/>
      <c r="HK10" s="86"/>
      <c r="HL10" s="86"/>
      <c r="HM10" s="86"/>
      <c r="HN10" s="86"/>
      <c r="HO10" s="86"/>
      <c r="HP10" s="86"/>
      <c r="HQ10" s="86"/>
      <c r="HR10" s="86"/>
      <c r="HS10" s="86"/>
      <c r="HT10" s="86"/>
      <c r="HU10" s="86"/>
      <c r="HV10" s="86"/>
      <c r="HW10" s="86"/>
      <c r="HX10" s="86"/>
      <c r="HY10" s="86"/>
      <c r="HZ10" s="86"/>
      <c r="IA10" s="86"/>
      <c r="IB10" s="86"/>
      <c r="IC10" s="86"/>
      <c r="ID10" s="86"/>
      <c r="IE10" s="86"/>
      <c r="IF10" s="86"/>
      <c r="IG10" s="86"/>
      <c r="IH10" s="86"/>
      <c r="II10" s="86"/>
      <c r="IJ10" s="86"/>
      <c r="IK10" s="86"/>
      <c r="IL10" s="86"/>
      <c r="IM10" s="86"/>
      <c r="IN10" s="86"/>
      <c r="IO10" s="86"/>
    </row>
    <row r="11" spans="1:249" s="59" customFormat="1" ht="15" customHeight="1">
      <c r="A11" s="73"/>
      <c r="B11" s="143"/>
      <c r="C11" s="143" t="s">
        <v>80</v>
      </c>
      <c r="D11" s="143"/>
      <c r="E11" s="246" t="s">
        <v>37</v>
      </c>
      <c r="F11" s="144">
        <v>686.33</v>
      </c>
      <c r="G11" s="144">
        <v>512.4</v>
      </c>
      <c r="H11" s="144"/>
      <c r="I11" s="144">
        <v>106</v>
      </c>
      <c r="J11" s="144">
        <v>57.68</v>
      </c>
      <c r="K11" s="255">
        <v>0</v>
      </c>
      <c r="L11" s="144"/>
      <c r="M11" s="144"/>
      <c r="N11" s="148"/>
      <c r="O11" s="152">
        <v>10.25</v>
      </c>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c r="HI11" s="86"/>
      <c r="HJ11" s="86"/>
      <c r="HK11" s="86"/>
      <c r="HL11" s="86"/>
      <c r="HM11" s="86"/>
      <c r="HN11" s="86"/>
      <c r="HO11" s="86"/>
      <c r="HP11" s="86"/>
      <c r="HQ11" s="86"/>
      <c r="HR11" s="86"/>
      <c r="HS11" s="86"/>
      <c r="HT11" s="86"/>
      <c r="HU11" s="86"/>
      <c r="HV11" s="86"/>
      <c r="HW11" s="86"/>
      <c r="HX11" s="86"/>
      <c r="HY11" s="86"/>
      <c r="HZ11" s="86"/>
      <c r="IA11" s="86"/>
      <c r="IB11" s="86"/>
      <c r="IC11" s="86"/>
      <c r="ID11" s="86"/>
      <c r="IE11" s="86"/>
      <c r="IF11" s="86"/>
      <c r="IG11" s="86"/>
      <c r="IH11" s="86"/>
      <c r="II11" s="86"/>
      <c r="IJ11" s="86"/>
      <c r="IK11" s="86"/>
      <c r="IL11" s="86"/>
      <c r="IM11" s="86"/>
      <c r="IN11" s="86"/>
      <c r="IO11" s="86"/>
    </row>
    <row r="12" spans="1:249" s="59" customFormat="1" ht="15" customHeight="1">
      <c r="A12" s="73"/>
      <c r="B12" s="143"/>
      <c r="C12" s="143"/>
      <c r="D12" s="143">
        <v>99</v>
      </c>
      <c r="E12" s="246" t="s">
        <v>39</v>
      </c>
      <c r="F12" s="144">
        <v>686.33</v>
      </c>
      <c r="G12" s="144">
        <v>512.4</v>
      </c>
      <c r="H12" s="144"/>
      <c r="I12" s="144">
        <v>106</v>
      </c>
      <c r="J12" s="144">
        <v>57.68</v>
      </c>
      <c r="K12" s="255">
        <v>0</v>
      </c>
      <c r="L12" s="144"/>
      <c r="M12" s="144"/>
      <c r="N12" s="148"/>
      <c r="O12" s="152">
        <v>10.25</v>
      </c>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c r="HI12" s="86"/>
      <c r="HJ12" s="86"/>
      <c r="HK12" s="86"/>
      <c r="HL12" s="86"/>
      <c r="HM12" s="86"/>
      <c r="HN12" s="86"/>
      <c r="HO12" s="86"/>
      <c r="HP12" s="86"/>
      <c r="HQ12" s="86"/>
      <c r="HR12" s="86"/>
      <c r="HS12" s="86"/>
      <c r="HT12" s="86"/>
      <c r="HU12" s="86"/>
      <c r="HV12" s="86"/>
      <c r="HW12" s="86"/>
      <c r="HX12" s="86"/>
      <c r="HY12" s="86"/>
      <c r="HZ12" s="86"/>
      <c r="IA12" s="86"/>
      <c r="IB12" s="86"/>
      <c r="IC12" s="86"/>
      <c r="ID12" s="86"/>
      <c r="IE12" s="86"/>
      <c r="IF12" s="86"/>
      <c r="IG12" s="86"/>
      <c r="IH12" s="86"/>
      <c r="II12" s="86"/>
      <c r="IJ12" s="86"/>
      <c r="IK12" s="86"/>
      <c r="IL12" s="86"/>
      <c r="IM12" s="86"/>
      <c r="IN12" s="86"/>
      <c r="IO12" s="86"/>
    </row>
    <row r="13" spans="1:249" s="59" customFormat="1" ht="15" customHeight="1">
      <c r="A13" s="73"/>
      <c r="B13" s="143"/>
      <c r="C13" s="143" t="s">
        <v>81</v>
      </c>
      <c r="D13" s="143"/>
      <c r="E13" s="246" t="s">
        <v>41</v>
      </c>
      <c r="F13" s="144">
        <v>209.4</v>
      </c>
      <c r="G13" s="144">
        <v>0</v>
      </c>
      <c r="H13" s="144"/>
      <c r="I13" s="144">
        <v>209.4</v>
      </c>
      <c r="J13" s="144">
        <v>0</v>
      </c>
      <c r="K13" s="255">
        <v>0</v>
      </c>
      <c r="L13" s="144"/>
      <c r="M13" s="144"/>
      <c r="N13" s="148"/>
      <c r="O13" s="152">
        <v>0</v>
      </c>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c r="DK13" s="86"/>
      <c r="DL13" s="86"/>
      <c r="DM13" s="86"/>
      <c r="DN13" s="86"/>
      <c r="DO13" s="86"/>
      <c r="DP13" s="86"/>
      <c r="DQ13" s="86"/>
      <c r="DR13" s="86"/>
      <c r="DS13" s="86"/>
      <c r="DT13" s="86"/>
      <c r="DU13" s="86"/>
      <c r="DV13" s="86"/>
      <c r="DW13" s="86"/>
      <c r="DX13" s="86"/>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c r="HI13" s="86"/>
      <c r="HJ13" s="86"/>
      <c r="HK13" s="86"/>
      <c r="HL13" s="86"/>
      <c r="HM13" s="86"/>
      <c r="HN13" s="86"/>
      <c r="HO13" s="86"/>
      <c r="HP13" s="86"/>
      <c r="HQ13" s="86"/>
      <c r="HR13" s="86"/>
      <c r="HS13" s="86"/>
      <c r="HT13" s="86"/>
      <c r="HU13" s="86"/>
      <c r="HV13" s="86"/>
      <c r="HW13" s="86"/>
      <c r="HX13" s="86"/>
      <c r="HY13" s="86"/>
      <c r="HZ13" s="86"/>
      <c r="IA13" s="86"/>
      <c r="IB13" s="86"/>
      <c r="IC13" s="86"/>
      <c r="ID13" s="86"/>
      <c r="IE13" s="86"/>
      <c r="IF13" s="86"/>
      <c r="IG13" s="86"/>
      <c r="IH13" s="86"/>
      <c r="II13" s="86"/>
      <c r="IJ13" s="86"/>
      <c r="IK13" s="86"/>
      <c r="IL13" s="86"/>
      <c r="IM13" s="86"/>
      <c r="IN13" s="86"/>
      <c r="IO13" s="86"/>
    </row>
    <row r="14" spans="1:249" s="59" customFormat="1" ht="15" customHeight="1">
      <c r="A14" s="73"/>
      <c r="B14" s="143"/>
      <c r="C14" s="143"/>
      <c r="D14" s="143">
        <v>99</v>
      </c>
      <c r="E14" s="246" t="s">
        <v>43</v>
      </c>
      <c r="F14" s="144">
        <v>209.4</v>
      </c>
      <c r="G14" s="144">
        <v>0</v>
      </c>
      <c r="H14" s="144"/>
      <c r="I14" s="144">
        <v>209.4</v>
      </c>
      <c r="J14" s="144">
        <v>0</v>
      </c>
      <c r="K14" s="255">
        <v>0</v>
      </c>
      <c r="L14" s="144"/>
      <c r="M14" s="144"/>
      <c r="N14" s="148"/>
      <c r="O14" s="152">
        <v>0</v>
      </c>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6"/>
      <c r="IG14" s="86"/>
      <c r="IH14" s="86"/>
      <c r="II14" s="86"/>
      <c r="IJ14" s="86"/>
      <c r="IK14" s="86"/>
      <c r="IL14" s="86"/>
      <c r="IM14" s="86"/>
      <c r="IN14" s="86"/>
      <c r="IO14" s="86"/>
    </row>
    <row r="15" spans="1:249" s="59" customFormat="1" ht="15" customHeight="1">
      <c r="A15" s="73"/>
      <c r="B15" s="143">
        <v>208</v>
      </c>
      <c r="C15" s="143"/>
      <c r="D15" s="143"/>
      <c r="E15" s="246" t="s">
        <v>44</v>
      </c>
      <c r="F15" s="144">
        <v>114.5</v>
      </c>
      <c r="G15" s="144">
        <v>100.12</v>
      </c>
      <c r="H15" s="144"/>
      <c r="I15" s="144"/>
      <c r="J15" s="144">
        <v>5.89</v>
      </c>
      <c r="K15" s="255">
        <v>0</v>
      </c>
      <c r="L15" s="144">
        <v>0</v>
      </c>
      <c r="M15" s="144"/>
      <c r="N15" s="148"/>
      <c r="O15" s="152">
        <v>8.49</v>
      </c>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row>
    <row r="16" spans="1:249" s="59" customFormat="1" ht="15" customHeight="1">
      <c r="A16" s="73"/>
      <c r="B16" s="143"/>
      <c r="C16" s="143" t="s">
        <v>82</v>
      </c>
      <c r="D16" s="143"/>
      <c r="E16" s="246" t="s">
        <v>46</v>
      </c>
      <c r="F16" s="144">
        <v>114.5</v>
      </c>
      <c r="G16" s="144">
        <v>100.12</v>
      </c>
      <c r="H16" s="144"/>
      <c r="I16" s="144"/>
      <c r="J16" s="144">
        <v>5.89</v>
      </c>
      <c r="K16" s="255">
        <v>0</v>
      </c>
      <c r="L16" s="144">
        <v>0</v>
      </c>
      <c r="M16" s="144"/>
      <c r="N16" s="148"/>
      <c r="O16" s="152">
        <v>8.49</v>
      </c>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c r="HI16" s="86"/>
      <c r="HJ16" s="86"/>
      <c r="HK16" s="86"/>
      <c r="HL16" s="86"/>
      <c r="HM16" s="86"/>
      <c r="HN16" s="86"/>
      <c r="HO16" s="86"/>
      <c r="HP16" s="86"/>
      <c r="HQ16" s="86"/>
      <c r="HR16" s="86"/>
      <c r="HS16" s="86"/>
      <c r="HT16" s="86"/>
      <c r="HU16" s="86"/>
      <c r="HV16" s="86"/>
      <c r="HW16" s="86"/>
      <c r="HX16" s="86"/>
      <c r="HY16" s="86"/>
      <c r="HZ16" s="86"/>
      <c r="IA16" s="86"/>
      <c r="IB16" s="86"/>
      <c r="IC16" s="86"/>
      <c r="ID16" s="86"/>
      <c r="IE16" s="86"/>
      <c r="IF16" s="86"/>
      <c r="IG16" s="86"/>
      <c r="IH16" s="86"/>
      <c r="II16" s="86"/>
      <c r="IJ16" s="86"/>
      <c r="IK16" s="86"/>
      <c r="IL16" s="86"/>
      <c r="IM16" s="86"/>
      <c r="IN16" s="86"/>
      <c r="IO16" s="86"/>
    </row>
    <row r="17" spans="1:249" s="59" customFormat="1" ht="15" customHeight="1">
      <c r="A17" s="73"/>
      <c r="B17" s="143"/>
      <c r="C17" s="143"/>
      <c r="D17" s="143" t="s">
        <v>80</v>
      </c>
      <c r="E17" s="246" t="s">
        <v>47</v>
      </c>
      <c r="F17" s="144">
        <v>29.91</v>
      </c>
      <c r="G17" s="144">
        <v>15.53</v>
      </c>
      <c r="H17" s="144"/>
      <c r="I17" s="144"/>
      <c r="J17" s="144">
        <v>5.89</v>
      </c>
      <c r="K17" s="255">
        <v>0</v>
      </c>
      <c r="L17" s="144">
        <v>0</v>
      </c>
      <c r="M17" s="144"/>
      <c r="N17" s="148"/>
      <c r="O17" s="152">
        <v>8.49</v>
      </c>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c r="DI17" s="86"/>
      <c r="DJ17" s="86"/>
      <c r="DK17" s="86"/>
      <c r="DL17" s="86"/>
      <c r="DM17" s="86"/>
      <c r="DN17" s="86"/>
      <c r="DO17" s="86"/>
      <c r="DP17" s="86"/>
      <c r="DQ17" s="86"/>
      <c r="DR17" s="86"/>
      <c r="DS17" s="86"/>
      <c r="DT17" s="86"/>
      <c r="DU17" s="86"/>
      <c r="DV17" s="86"/>
      <c r="DW17" s="86"/>
      <c r="DX17" s="86"/>
      <c r="DY17" s="86"/>
      <c r="DZ17" s="86"/>
      <c r="EA17" s="86"/>
      <c r="EB17" s="86"/>
      <c r="EC17" s="86"/>
      <c r="ED17" s="86"/>
      <c r="EE17" s="86"/>
      <c r="EF17" s="86"/>
      <c r="EG17" s="86"/>
      <c r="EH17" s="86"/>
      <c r="EI17" s="86"/>
      <c r="EJ17" s="86"/>
      <c r="EK17" s="86"/>
      <c r="EL17" s="86"/>
      <c r="EM17" s="86"/>
      <c r="EN17" s="86"/>
      <c r="EO17" s="86"/>
      <c r="EP17" s="86"/>
      <c r="EQ17" s="86"/>
      <c r="ER17" s="86"/>
      <c r="ES17" s="86"/>
      <c r="ET17" s="86"/>
      <c r="EU17" s="86"/>
      <c r="EV17" s="86"/>
      <c r="EW17" s="86"/>
      <c r="EX17" s="86"/>
      <c r="EY17" s="86"/>
      <c r="EZ17" s="86"/>
      <c r="FA17" s="86"/>
      <c r="FB17" s="86"/>
      <c r="FC17" s="86"/>
      <c r="FD17" s="86"/>
      <c r="FE17" s="86"/>
      <c r="FF17" s="86"/>
      <c r="FG17" s="86"/>
      <c r="FH17" s="86"/>
      <c r="FI17" s="86"/>
      <c r="FJ17" s="86"/>
      <c r="FK17" s="86"/>
      <c r="FL17" s="86"/>
      <c r="FM17" s="86"/>
      <c r="FN17" s="86"/>
      <c r="FO17" s="86"/>
      <c r="FP17" s="86"/>
      <c r="FQ17" s="86"/>
      <c r="FR17" s="86"/>
      <c r="FS17" s="86"/>
      <c r="FT17" s="86"/>
      <c r="FU17" s="86"/>
      <c r="FV17" s="86"/>
      <c r="FW17" s="86"/>
      <c r="FX17" s="86"/>
      <c r="FY17" s="86"/>
      <c r="FZ17" s="86"/>
      <c r="GA17" s="86"/>
      <c r="GB17" s="86"/>
      <c r="GC17" s="86"/>
      <c r="GD17" s="86"/>
      <c r="GE17" s="86"/>
      <c r="GF17" s="86"/>
      <c r="GG17" s="86"/>
      <c r="GH17" s="86"/>
      <c r="GI17" s="86"/>
      <c r="GJ17" s="86"/>
      <c r="GK17" s="86"/>
      <c r="GL17" s="86"/>
      <c r="GM17" s="86"/>
      <c r="GN17" s="86"/>
      <c r="GO17" s="86"/>
      <c r="GP17" s="86"/>
      <c r="GQ17" s="86"/>
      <c r="GR17" s="86"/>
      <c r="GS17" s="86"/>
      <c r="GT17" s="86"/>
      <c r="GU17" s="86"/>
      <c r="GV17" s="86"/>
      <c r="GW17" s="86"/>
      <c r="GX17" s="86"/>
      <c r="GY17" s="86"/>
      <c r="GZ17" s="86"/>
      <c r="HA17" s="86"/>
      <c r="HB17" s="86"/>
      <c r="HC17" s="86"/>
      <c r="HD17" s="86"/>
      <c r="HE17" s="86"/>
      <c r="HF17" s="86"/>
      <c r="HG17" s="86"/>
      <c r="HH17" s="86"/>
      <c r="HI17" s="86"/>
      <c r="HJ17" s="86"/>
      <c r="HK17" s="86"/>
      <c r="HL17" s="86"/>
      <c r="HM17" s="86"/>
      <c r="HN17" s="86"/>
      <c r="HO17" s="86"/>
      <c r="HP17" s="86"/>
      <c r="HQ17" s="86"/>
      <c r="HR17" s="86"/>
      <c r="HS17" s="86"/>
      <c r="HT17" s="86"/>
      <c r="HU17" s="86"/>
      <c r="HV17" s="86"/>
      <c r="HW17" s="86"/>
      <c r="HX17" s="86"/>
      <c r="HY17" s="86"/>
      <c r="HZ17" s="86"/>
      <c r="IA17" s="86"/>
      <c r="IB17" s="86"/>
      <c r="IC17" s="86"/>
      <c r="ID17" s="86"/>
      <c r="IE17" s="86"/>
      <c r="IF17" s="86"/>
      <c r="IG17" s="86"/>
      <c r="IH17" s="86"/>
      <c r="II17" s="86"/>
      <c r="IJ17" s="86"/>
      <c r="IK17" s="86"/>
      <c r="IL17" s="86"/>
      <c r="IM17" s="86"/>
      <c r="IN17" s="86"/>
      <c r="IO17" s="86"/>
    </row>
    <row r="18" spans="1:249" s="59" customFormat="1" ht="15" customHeight="1">
      <c r="A18" s="73"/>
      <c r="B18" s="143"/>
      <c r="C18" s="143"/>
      <c r="D18" s="143" t="s">
        <v>82</v>
      </c>
      <c r="E18" s="246" t="s">
        <v>48</v>
      </c>
      <c r="F18" s="144">
        <v>70.49</v>
      </c>
      <c r="G18" s="144">
        <v>70.49</v>
      </c>
      <c r="H18" s="144"/>
      <c r="I18" s="144"/>
      <c r="J18" s="144">
        <v>0</v>
      </c>
      <c r="K18" s="255">
        <v>0</v>
      </c>
      <c r="L18" s="144">
        <v>0</v>
      </c>
      <c r="M18" s="144">
        <v>0</v>
      </c>
      <c r="N18" s="148"/>
      <c r="O18" s="148"/>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86"/>
      <c r="DB18" s="86"/>
      <c r="DC18" s="86"/>
      <c r="DD18" s="86"/>
      <c r="DE18" s="86"/>
      <c r="DF18" s="86"/>
      <c r="DG18" s="86"/>
      <c r="DH18" s="86"/>
      <c r="DI18" s="86"/>
      <c r="DJ18" s="86"/>
      <c r="DK18" s="86"/>
      <c r="DL18" s="86"/>
      <c r="DM18" s="86"/>
      <c r="DN18" s="86"/>
      <c r="DO18" s="86"/>
      <c r="DP18" s="86"/>
      <c r="DQ18" s="86"/>
      <c r="DR18" s="86"/>
      <c r="DS18" s="86"/>
      <c r="DT18" s="86"/>
      <c r="DU18" s="86"/>
      <c r="DV18" s="86"/>
      <c r="DW18" s="86"/>
      <c r="DX18" s="86"/>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c r="HI18" s="86"/>
      <c r="HJ18" s="86"/>
      <c r="HK18" s="86"/>
      <c r="HL18" s="86"/>
      <c r="HM18" s="86"/>
      <c r="HN18" s="86"/>
      <c r="HO18" s="86"/>
      <c r="HP18" s="86"/>
      <c r="HQ18" s="86"/>
      <c r="HR18" s="86"/>
      <c r="HS18" s="86"/>
      <c r="HT18" s="86"/>
      <c r="HU18" s="86"/>
      <c r="HV18" s="86"/>
      <c r="HW18" s="86"/>
      <c r="HX18" s="86"/>
      <c r="HY18" s="86"/>
      <c r="HZ18" s="86"/>
      <c r="IA18" s="86"/>
      <c r="IB18" s="86"/>
      <c r="IC18" s="86"/>
      <c r="ID18" s="86"/>
      <c r="IE18" s="86"/>
      <c r="IF18" s="86"/>
      <c r="IG18" s="86"/>
      <c r="IH18" s="86"/>
      <c r="II18" s="86"/>
      <c r="IJ18" s="86"/>
      <c r="IK18" s="86"/>
      <c r="IL18" s="86"/>
      <c r="IM18" s="86"/>
      <c r="IN18" s="86"/>
      <c r="IO18" s="86"/>
    </row>
    <row r="19" spans="1:249" s="59" customFormat="1" ht="15" customHeight="1">
      <c r="A19" s="73"/>
      <c r="B19" s="143"/>
      <c r="C19" s="143"/>
      <c r="D19" s="143" t="s">
        <v>83</v>
      </c>
      <c r="E19" s="246" t="s">
        <v>49</v>
      </c>
      <c r="F19" s="144">
        <v>14.1</v>
      </c>
      <c r="G19" s="144">
        <v>14.1</v>
      </c>
      <c r="H19" s="144"/>
      <c r="I19" s="144"/>
      <c r="J19" s="144">
        <v>0</v>
      </c>
      <c r="K19" s="255">
        <v>0</v>
      </c>
      <c r="L19" s="144">
        <v>0</v>
      </c>
      <c r="M19" s="144">
        <v>0</v>
      </c>
      <c r="N19" s="148"/>
      <c r="O19" s="148"/>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6"/>
      <c r="EY19" s="86"/>
      <c r="EZ19" s="86"/>
      <c r="FA19" s="86"/>
      <c r="FB19" s="86"/>
      <c r="FC19" s="86"/>
      <c r="FD19" s="86"/>
      <c r="FE19" s="86"/>
      <c r="FF19" s="86"/>
      <c r="FG19" s="86"/>
      <c r="FH19" s="86"/>
      <c r="FI19" s="86"/>
      <c r="FJ19" s="86"/>
      <c r="FK19" s="86"/>
      <c r="FL19" s="86"/>
      <c r="FM19" s="86"/>
      <c r="FN19" s="86"/>
      <c r="FO19" s="86"/>
      <c r="FP19" s="86"/>
      <c r="FQ19" s="86"/>
      <c r="FR19" s="86"/>
      <c r="FS19" s="86"/>
      <c r="FT19" s="86"/>
      <c r="FU19" s="86"/>
      <c r="FV19" s="86"/>
      <c r="FW19" s="86"/>
      <c r="FX19" s="86"/>
      <c r="FY19" s="86"/>
      <c r="FZ19" s="86"/>
      <c r="GA19" s="86"/>
      <c r="GB19" s="86"/>
      <c r="GC19" s="86"/>
      <c r="GD19" s="86"/>
      <c r="GE19" s="86"/>
      <c r="GF19" s="86"/>
      <c r="GG19" s="86"/>
      <c r="GH19" s="86"/>
      <c r="GI19" s="86"/>
      <c r="GJ19" s="86"/>
      <c r="GK19" s="86"/>
      <c r="GL19" s="86"/>
      <c r="GM19" s="86"/>
      <c r="GN19" s="86"/>
      <c r="GO19" s="86"/>
      <c r="GP19" s="86"/>
      <c r="GQ19" s="86"/>
      <c r="GR19" s="86"/>
      <c r="GS19" s="86"/>
      <c r="GT19" s="86"/>
      <c r="GU19" s="86"/>
      <c r="GV19" s="86"/>
      <c r="GW19" s="86"/>
      <c r="GX19" s="86"/>
      <c r="GY19" s="86"/>
      <c r="GZ19" s="86"/>
      <c r="HA19" s="86"/>
      <c r="HB19" s="86"/>
      <c r="HC19" s="86"/>
      <c r="HD19" s="86"/>
      <c r="HE19" s="86"/>
      <c r="HF19" s="86"/>
      <c r="HG19" s="86"/>
      <c r="HH19" s="86"/>
      <c r="HI19" s="86"/>
      <c r="HJ19" s="86"/>
      <c r="HK19" s="86"/>
      <c r="HL19" s="86"/>
      <c r="HM19" s="86"/>
      <c r="HN19" s="86"/>
      <c r="HO19" s="86"/>
      <c r="HP19" s="86"/>
      <c r="HQ19" s="86"/>
      <c r="HR19" s="86"/>
      <c r="HS19" s="86"/>
      <c r="HT19" s="86"/>
      <c r="HU19" s="86"/>
      <c r="HV19" s="86"/>
      <c r="HW19" s="86"/>
      <c r="HX19" s="86"/>
      <c r="HY19" s="86"/>
      <c r="HZ19" s="86"/>
      <c r="IA19" s="86"/>
      <c r="IB19" s="86"/>
      <c r="IC19" s="86"/>
      <c r="ID19" s="86"/>
      <c r="IE19" s="86"/>
      <c r="IF19" s="86"/>
      <c r="IG19" s="86"/>
      <c r="IH19" s="86"/>
      <c r="II19" s="86"/>
      <c r="IJ19" s="86"/>
      <c r="IK19" s="86"/>
      <c r="IL19" s="86"/>
      <c r="IM19" s="86"/>
      <c r="IN19" s="86"/>
      <c r="IO19" s="86"/>
    </row>
    <row r="20" spans="1:249" s="59" customFormat="1" ht="15" customHeight="1">
      <c r="A20" s="73"/>
      <c r="B20" s="143">
        <v>210</v>
      </c>
      <c r="C20" s="143"/>
      <c r="D20" s="143"/>
      <c r="E20" s="246" t="s">
        <v>50</v>
      </c>
      <c r="F20" s="144">
        <v>47.04</v>
      </c>
      <c r="G20" s="144">
        <v>47.04</v>
      </c>
      <c r="H20" s="144"/>
      <c r="I20" s="144"/>
      <c r="J20" s="144">
        <v>0</v>
      </c>
      <c r="K20" s="255">
        <v>0</v>
      </c>
      <c r="L20" s="144">
        <v>0</v>
      </c>
      <c r="M20" s="144">
        <v>0</v>
      </c>
      <c r="N20" s="148"/>
      <c r="O20" s="148"/>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c r="DF20" s="86"/>
      <c r="DG20" s="86"/>
      <c r="DH20" s="86"/>
      <c r="DI20" s="86"/>
      <c r="DJ20" s="86"/>
      <c r="DK20" s="86"/>
      <c r="DL20" s="86"/>
      <c r="DM20" s="86"/>
      <c r="DN20" s="86"/>
      <c r="DO20" s="86"/>
      <c r="DP20" s="86"/>
      <c r="DQ20" s="86"/>
      <c r="DR20" s="86"/>
      <c r="DS20" s="86"/>
      <c r="DT20" s="86"/>
      <c r="DU20" s="86"/>
      <c r="DV20" s="86"/>
      <c r="DW20" s="86"/>
      <c r="DX20" s="86"/>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c r="HI20" s="86"/>
      <c r="HJ20" s="86"/>
      <c r="HK20" s="86"/>
      <c r="HL20" s="86"/>
      <c r="HM20" s="86"/>
      <c r="HN20" s="86"/>
      <c r="HO20" s="86"/>
      <c r="HP20" s="86"/>
      <c r="HQ20" s="86"/>
      <c r="HR20" s="86"/>
      <c r="HS20" s="86"/>
      <c r="HT20" s="86"/>
      <c r="HU20" s="86"/>
      <c r="HV20" s="86"/>
      <c r="HW20" s="86"/>
      <c r="HX20" s="86"/>
      <c r="HY20" s="86"/>
      <c r="HZ20" s="86"/>
      <c r="IA20" s="86"/>
      <c r="IB20" s="86"/>
      <c r="IC20" s="86"/>
      <c r="ID20" s="86"/>
      <c r="IE20" s="86"/>
      <c r="IF20" s="86"/>
      <c r="IG20" s="86"/>
      <c r="IH20" s="86"/>
      <c r="II20" s="86"/>
      <c r="IJ20" s="86"/>
      <c r="IK20" s="86"/>
      <c r="IL20" s="86"/>
      <c r="IM20" s="86"/>
      <c r="IN20" s="86"/>
      <c r="IO20" s="86"/>
    </row>
    <row r="21" spans="1:249" s="59" customFormat="1" ht="15" customHeight="1">
      <c r="A21" s="73"/>
      <c r="B21" s="143"/>
      <c r="C21" s="143">
        <v>11</v>
      </c>
      <c r="D21" s="143"/>
      <c r="E21" s="246" t="s">
        <v>51</v>
      </c>
      <c r="F21" s="144">
        <v>47.04</v>
      </c>
      <c r="G21" s="144">
        <v>47.04</v>
      </c>
      <c r="H21" s="144"/>
      <c r="I21" s="144"/>
      <c r="J21" s="144">
        <v>0</v>
      </c>
      <c r="K21" s="255">
        <v>0</v>
      </c>
      <c r="L21" s="144">
        <v>0</v>
      </c>
      <c r="M21" s="144">
        <v>0</v>
      </c>
      <c r="N21" s="148"/>
      <c r="O21" s="148"/>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c r="DF21" s="86"/>
      <c r="DG21" s="86"/>
      <c r="DH21" s="86"/>
      <c r="DI21" s="86"/>
      <c r="DJ21" s="86"/>
      <c r="DK21" s="86"/>
      <c r="DL21" s="86"/>
      <c r="DM21" s="86"/>
      <c r="DN21" s="86"/>
      <c r="DO21" s="86"/>
      <c r="DP21" s="86"/>
      <c r="DQ21" s="86"/>
      <c r="DR21" s="86"/>
      <c r="DS21" s="86"/>
      <c r="DT21" s="86"/>
      <c r="DU21" s="86"/>
      <c r="DV21" s="86"/>
      <c r="DW21" s="86"/>
      <c r="DX21" s="86"/>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c r="HI21" s="86"/>
      <c r="HJ21" s="86"/>
      <c r="HK21" s="86"/>
      <c r="HL21" s="86"/>
      <c r="HM21" s="86"/>
      <c r="HN21" s="86"/>
      <c r="HO21" s="86"/>
      <c r="HP21" s="86"/>
      <c r="HQ21" s="86"/>
      <c r="HR21" s="86"/>
      <c r="HS21" s="86"/>
      <c r="HT21" s="86"/>
      <c r="HU21" s="86"/>
      <c r="HV21" s="86"/>
      <c r="HW21" s="86"/>
      <c r="HX21" s="86"/>
      <c r="HY21" s="86"/>
      <c r="HZ21" s="86"/>
      <c r="IA21" s="86"/>
      <c r="IB21" s="86"/>
      <c r="IC21" s="86"/>
      <c r="ID21" s="86"/>
      <c r="IE21" s="86"/>
      <c r="IF21" s="86"/>
      <c r="IG21" s="86"/>
      <c r="IH21" s="86"/>
      <c r="II21" s="86"/>
      <c r="IJ21" s="86"/>
      <c r="IK21" s="86"/>
      <c r="IL21" s="86"/>
      <c r="IM21" s="86"/>
      <c r="IN21" s="86"/>
      <c r="IO21" s="86"/>
    </row>
    <row r="22" spans="1:249" s="59" customFormat="1" ht="15" customHeight="1">
      <c r="A22" s="73"/>
      <c r="B22" s="143"/>
      <c r="C22" s="143"/>
      <c r="D22" s="143" t="s">
        <v>80</v>
      </c>
      <c r="E22" s="246" t="s">
        <v>52</v>
      </c>
      <c r="F22" s="144">
        <v>47.04</v>
      </c>
      <c r="G22" s="144">
        <v>47.04</v>
      </c>
      <c r="H22" s="144"/>
      <c r="I22" s="144"/>
      <c r="J22" s="144">
        <v>0</v>
      </c>
      <c r="K22" s="255">
        <v>0</v>
      </c>
      <c r="L22" s="144">
        <v>0</v>
      </c>
      <c r="M22" s="144">
        <v>0</v>
      </c>
      <c r="N22" s="148"/>
      <c r="O22" s="148"/>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6"/>
      <c r="DF22" s="86"/>
      <c r="DG22" s="86"/>
      <c r="DH22" s="86"/>
      <c r="DI22" s="86"/>
      <c r="DJ22" s="86"/>
      <c r="DK22" s="86"/>
      <c r="DL22" s="86"/>
      <c r="DM22" s="86"/>
      <c r="DN22" s="86"/>
      <c r="DO22" s="86"/>
      <c r="DP22" s="86"/>
      <c r="DQ22" s="86"/>
      <c r="DR22" s="86"/>
      <c r="DS22" s="86"/>
      <c r="DT22" s="86"/>
      <c r="DU22" s="86"/>
      <c r="DV22" s="86"/>
      <c r="DW22" s="86"/>
      <c r="DX22" s="86"/>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c r="HI22" s="86"/>
      <c r="HJ22" s="86"/>
      <c r="HK22" s="86"/>
      <c r="HL22" s="86"/>
      <c r="HM22" s="86"/>
      <c r="HN22" s="86"/>
      <c r="HO22" s="86"/>
      <c r="HP22" s="86"/>
      <c r="HQ22" s="86"/>
      <c r="HR22" s="86"/>
      <c r="HS22" s="86"/>
      <c r="HT22" s="86"/>
      <c r="HU22" s="86"/>
      <c r="HV22" s="86"/>
      <c r="HW22" s="86"/>
      <c r="HX22" s="86"/>
      <c r="HY22" s="86"/>
      <c r="HZ22" s="86"/>
      <c r="IA22" s="86"/>
      <c r="IB22" s="86"/>
      <c r="IC22" s="86"/>
      <c r="ID22" s="86"/>
      <c r="IE22" s="86"/>
      <c r="IF22" s="86"/>
      <c r="IG22" s="86"/>
      <c r="IH22" s="86"/>
      <c r="II22" s="86"/>
      <c r="IJ22" s="86"/>
      <c r="IK22" s="86"/>
      <c r="IL22" s="86"/>
      <c r="IM22" s="86"/>
      <c r="IN22" s="86"/>
      <c r="IO22" s="86"/>
    </row>
    <row r="23" spans="1:249" s="59" customFormat="1" ht="15" customHeight="1">
      <c r="A23" s="73"/>
      <c r="B23" s="143">
        <v>221</v>
      </c>
      <c r="C23" s="143"/>
      <c r="D23" s="143"/>
      <c r="E23" s="246" t="s">
        <v>53</v>
      </c>
      <c r="F23" s="144">
        <v>52.32</v>
      </c>
      <c r="G23" s="144">
        <v>52.32</v>
      </c>
      <c r="H23" s="144"/>
      <c r="I23" s="144"/>
      <c r="J23" s="144">
        <v>0</v>
      </c>
      <c r="K23" s="255">
        <v>0</v>
      </c>
      <c r="L23" s="144">
        <v>0</v>
      </c>
      <c r="M23" s="144">
        <v>0</v>
      </c>
      <c r="N23" s="148"/>
      <c r="O23" s="148"/>
      <c r="P23" s="86"/>
      <c r="Q23" s="86"/>
      <c r="R23" s="86"/>
      <c r="S23" s="86"/>
      <c r="T23" s="86"/>
      <c r="U23" s="86"/>
      <c r="V23" s="86"/>
      <c r="W23" s="86"/>
      <c r="X23" s="86"/>
      <c r="Y23" s="86"/>
      <c r="Z23" s="86"/>
      <c r="AA23" s="86"/>
      <c r="AB23" s="86"/>
      <c r="AC23" s="86"/>
      <c r="AD23" s="86"/>
      <c r="AE23" s="86"/>
      <c r="AF23" s="86"/>
      <c r="AG23" s="86"/>
      <c r="AH23" s="86"/>
      <c r="AI23" s="86"/>
      <c r="AJ23" s="86"/>
      <c r="AK23" s="86"/>
      <c r="AL23" s="86"/>
      <c r="AM23" s="86"/>
      <c r="AN23" s="86"/>
      <c r="AO23" s="86"/>
      <c r="AP23" s="86"/>
      <c r="AQ23" s="86"/>
      <c r="AR23" s="86"/>
      <c r="AS23" s="86"/>
      <c r="AT23" s="86"/>
      <c r="AU23" s="86"/>
      <c r="AV23" s="86"/>
      <c r="AW23" s="86"/>
      <c r="AX23" s="86"/>
      <c r="AY23" s="86"/>
      <c r="AZ23" s="86"/>
      <c r="BA23" s="86"/>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86"/>
      <c r="CP23" s="86"/>
      <c r="CQ23" s="86"/>
      <c r="CR23" s="86"/>
      <c r="CS23" s="86"/>
      <c r="CT23" s="86"/>
      <c r="CU23" s="86"/>
      <c r="CV23" s="86"/>
      <c r="CW23" s="86"/>
      <c r="CX23" s="86"/>
      <c r="CY23" s="86"/>
      <c r="CZ23" s="86"/>
      <c r="DA23" s="86"/>
      <c r="DB23" s="86"/>
      <c r="DC23" s="86"/>
      <c r="DD23" s="86"/>
      <c r="DE23" s="86"/>
      <c r="DF23" s="86"/>
      <c r="DG23" s="86"/>
      <c r="DH23" s="86"/>
      <c r="DI23" s="86"/>
      <c r="DJ23" s="86"/>
      <c r="DK23" s="86"/>
      <c r="DL23" s="86"/>
      <c r="DM23" s="86"/>
      <c r="DN23" s="86"/>
      <c r="DO23" s="86"/>
      <c r="DP23" s="86"/>
      <c r="DQ23" s="86"/>
      <c r="DR23" s="86"/>
      <c r="DS23" s="86"/>
      <c r="DT23" s="86"/>
      <c r="DU23" s="86"/>
      <c r="DV23" s="86"/>
      <c r="DW23" s="86"/>
      <c r="DX23" s="86"/>
      <c r="DY23" s="86"/>
      <c r="DZ23" s="86"/>
      <c r="EA23" s="86"/>
      <c r="EB23" s="86"/>
      <c r="EC23" s="86"/>
      <c r="ED23" s="86"/>
      <c r="EE23" s="86"/>
      <c r="EF23" s="86"/>
      <c r="EG23" s="86"/>
      <c r="EH23" s="86"/>
      <c r="EI23" s="86"/>
      <c r="EJ23" s="86"/>
      <c r="EK23" s="86"/>
      <c r="EL23" s="86"/>
      <c r="EM23" s="86"/>
      <c r="EN23" s="86"/>
      <c r="EO23" s="86"/>
      <c r="EP23" s="86"/>
      <c r="EQ23" s="86"/>
      <c r="ER23" s="86"/>
      <c r="ES23" s="86"/>
      <c r="ET23" s="86"/>
      <c r="EU23" s="86"/>
      <c r="EV23" s="86"/>
      <c r="EW23" s="86"/>
      <c r="EX23" s="86"/>
      <c r="EY23" s="86"/>
      <c r="EZ23" s="86"/>
      <c r="FA23" s="86"/>
      <c r="FB23" s="86"/>
      <c r="FC23" s="86"/>
      <c r="FD23" s="86"/>
      <c r="FE23" s="86"/>
      <c r="FF23" s="86"/>
      <c r="FG23" s="86"/>
      <c r="FH23" s="86"/>
      <c r="FI23" s="86"/>
      <c r="FJ23" s="86"/>
      <c r="FK23" s="86"/>
      <c r="FL23" s="86"/>
      <c r="FM23" s="86"/>
      <c r="FN23" s="86"/>
      <c r="FO23" s="86"/>
      <c r="FP23" s="86"/>
      <c r="FQ23" s="86"/>
      <c r="FR23" s="86"/>
      <c r="FS23" s="86"/>
      <c r="FT23" s="86"/>
      <c r="FU23" s="86"/>
      <c r="FV23" s="86"/>
      <c r="FW23" s="86"/>
      <c r="FX23" s="86"/>
      <c r="FY23" s="86"/>
      <c r="FZ23" s="86"/>
      <c r="GA23" s="86"/>
      <c r="GB23" s="86"/>
      <c r="GC23" s="86"/>
      <c r="GD23" s="86"/>
      <c r="GE23" s="86"/>
      <c r="GF23" s="86"/>
      <c r="GG23" s="86"/>
      <c r="GH23" s="86"/>
      <c r="GI23" s="86"/>
      <c r="GJ23" s="86"/>
      <c r="GK23" s="86"/>
      <c r="GL23" s="86"/>
      <c r="GM23" s="86"/>
      <c r="GN23" s="86"/>
      <c r="GO23" s="86"/>
      <c r="GP23" s="86"/>
      <c r="GQ23" s="86"/>
      <c r="GR23" s="86"/>
      <c r="GS23" s="86"/>
      <c r="GT23" s="86"/>
      <c r="GU23" s="86"/>
      <c r="GV23" s="86"/>
      <c r="GW23" s="86"/>
      <c r="GX23" s="86"/>
      <c r="GY23" s="86"/>
      <c r="GZ23" s="86"/>
      <c r="HA23" s="86"/>
      <c r="HB23" s="86"/>
      <c r="HC23" s="86"/>
      <c r="HD23" s="86"/>
      <c r="HE23" s="86"/>
      <c r="HF23" s="86"/>
      <c r="HG23" s="86"/>
      <c r="HH23" s="86"/>
      <c r="HI23" s="86"/>
      <c r="HJ23" s="86"/>
      <c r="HK23" s="86"/>
      <c r="HL23" s="86"/>
      <c r="HM23" s="86"/>
      <c r="HN23" s="86"/>
      <c r="HO23" s="86"/>
      <c r="HP23" s="86"/>
      <c r="HQ23" s="86"/>
      <c r="HR23" s="86"/>
      <c r="HS23" s="86"/>
      <c r="HT23" s="86"/>
      <c r="HU23" s="86"/>
      <c r="HV23" s="86"/>
      <c r="HW23" s="86"/>
      <c r="HX23" s="86"/>
      <c r="HY23" s="86"/>
      <c r="HZ23" s="86"/>
      <c r="IA23" s="86"/>
      <c r="IB23" s="86"/>
      <c r="IC23" s="86"/>
      <c r="ID23" s="86"/>
      <c r="IE23" s="86"/>
      <c r="IF23" s="86"/>
      <c r="IG23" s="86"/>
      <c r="IH23" s="86"/>
      <c r="II23" s="86"/>
      <c r="IJ23" s="86"/>
      <c r="IK23" s="86"/>
      <c r="IL23" s="86"/>
      <c r="IM23" s="86"/>
      <c r="IN23" s="86"/>
      <c r="IO23" s="86"/>
    </row>
    <row r="24" spans="1:249" s="59" customFormat="1" ht="15" customHeight="1">
      <c r="A24" s="73"/>
      <c r="B24" s="143"/>
      <c r="C24" s="143" t="s">
        <v>80</v>
      </c>
      <c r="D24" s="143"/>
      <c r="E24" s="246" t="s">
        <v>54</v>
      </c>
      <c r="F24" s="144">
        <v>52.32</v>
      </c>
      <c r="G24" s="144">
        <v>52.32</v>
      </c>
      <c r="H24" s="144"/>
      <c r="I24" s="144"/>
      <c r="J24" s="144">
        <v>0</v>
      </c>
      <c r="K24" s="255">
        <v>0</v>
      </c>
      <c r="L24" s="144">
        <v>0</v>
      </c>
      <c r="M24" s="144">
        <v>0</v>
      </c>
      <c r="N24" s="148"/>
      <c r="O24" s="148"/>
      <c r="P24" s="86"/>
      <c r="Q24" s="86"/>
      <c r="R24" s="86"/>
      <c r="S24" s="86"/>
      <c r="T24" s="86"/>
      <c r="U24" s="86"/>
      <c r="V24" s="86"/>
      <c r="W24" s="86"/>
      <c r="X24" s="86"/>
      <c r="Y24" s="86"/>
      <c r="Z24" s="86"/>
      <c r="AA24" s="86"/>
      <c r="AB24" s="86"/>
      <c r="AC24" s="86"/>
      <c r="AD24" s="86"/>
      <c r="AE24" s="86"/>
      <c r="AF24" s="86"/>
      <c r="AG24" s="86"/>
      <c r="AH24" s="86"/>
      <c r="AI24" s="86"/>
      <c r="AJ24" s="86"/>
      <c r="AK24" s="86"/>
      <c r="AL24" s="86"/>
      <c r="AM24" s="86"/>
      <c r="AN24" s="86"/>
      <c r="AO24" s="86"/>
      <c r="AP24" s="86"/>
      <c r="AQ24" s="86"/>
      <c r="AR24" s="86"/>
      <c r="AS24" s="86"/>
      <c r="AT24" s="86"/>
      <c r="AU24" s="86"/>
      <c r="AV24" s="86"/>
      <c r="AW24" s="86"/>
      <c r="AX24" s="86"/>
      <c r="AY24" s="86"/>
      <c r="AZ24" s="86"/>
      <c r="BA24" s="86"/>
      <c r="BB24" s="86"/>
      <c r="BC24" s="86"/>
      <c r="BD24" s="86"/>
      <c r="BE24" s="86"/>
      <c r="BF24" s="86"/>
      <c r="BG24" s="86"/>
      <c r="BH24" s="86"/>
      <c r="BI24" s="86"/>
      <c r="BJ24" s="86"/>
      <c r="BK24" s="86"/>
      <c r="BL24" s="86"/>
      <c r="BM24" s="86"/>
      <c r="BN24" s="86"/>
      <c r="BO24" s="86"/>
      <c r="BP24" s="86"/>
      <c r="BQ24" s="86"/>
      <c r="BR24" s="86"/>
      <c r="BS24" s="86"/>
      <c r="BT24" s="86"/>
      <c r="BU24" s="86"/>
      <c r="BV24" s="86"/>
      <c r="BW24" s="86"/>
      <c r="BX24" s="86"/>
      <c r="BY24" s="86"/>
      <c r="BZ24" s="86"/>
      <c r="CA24" s="86"/>
      <c r="CB24" s="86"/>
      <c r="CC24" s="86"/>
      <c r="CD24" s="86"/>
      <c r="CE24" s="86"/>
      <c r="CF24" s="86"/>
      <c r="CG24" s="86"/>
      <c r="CH24" s="86"/>
      <c r="CI24" s="86"/>
      <c r="CJ24" s="86"/>
      <c r="CK24" s="86"/>
      <c r="CL24" s="86"/>
      <c r="CM24" s="86"/>
      <c r="CN24" s="86"/>
      <c r="CO24" s="86"/>
      <c r="CP24" s="86"/>
      <c r="CQ24" s="86"/>
      <c r="CR24" s="86"/>
      <c r="CS24" s="86"/>
      <c r="CT24" s="86"/>
      <c r="CU24" s="86"/>
      <c r="CV24" s="86"/>
      <c r="CW24" s="86"/>
      <c r="CX24" s="86"/>
      <c r="CY24" s="86"/>
      <c r="CZ24" s="86"/>
      <c r="DA24" s="86"/>
      <c r="DB24" s="86"/>
      <c r="DC24" s="86"/>
      <c r="DD24" s="86"/>
      <c r="DE24" s="86"/>
      <c r="DF24" s="86"/>
      <c r="DG24" s="86"/>
      <c r="DH24" s="86"/>
      <c r="DI24" s="86"/>
      <c r="DJ24" s="86"/>
      <c r="DK24" s="86"/>
      <c r="DL24" s="86"/>
      <c r="DM24" s="86"/>
      <c r="DN24" s="86"/>
      <c r="DO24" s="86"/>
      <c r="DP24" s="86"/>
      <c r="DQ24" s="86"/>
      <c r="DR24" s="86"/>
      <c r="DS24" s="86"/>
      <c r="DT24" s="86"/>
      <c r="DU24" s="86"/>
      <c r="DV24" s="86"/>
      <c r="DW24" s="86"/>
      <c r="DX24" s="86"/>
      <c r="DY24" s="86"/>
      <c r="DZ24" s="86"/>
      <c r="EA24" s="86"/>
      <c r="EB24" s="86"/>
      <c r="EC24" s="86"/>
      <c r="ED24" s="86"/>
      <c r="EE24" s="86"/>
      <c r="EF24" s="86"/>
      <c r="EG24" s="86"/>
      <c r="EH24" s="86"/>
      <c r="EI24" s="86"/>
      <c r="EJ24" s="86"/>
      <c r="EK24" s="86"/>
      <c r="EL24" s="86"/>
      <c r="EM24" s="86"/>
      <c r="EN24" s="86"/>
      <c r="EO24" s="86"/>
      <c r="EP24" s="86"/>
      <c r="EQ24" s="86"/>
      <c r="ER24" s="86"/>
      <c r="ES24" s="86"/>
      <c r="ET24" s="86"/>
      <c r="EU24" s="86"/>
      <c r="EV24" s="86"/>
      <c r="EW24" s="86"/>
      <c r="EX24" s="86"/>
      <c r="EY24" s="86"/>
      <c r="EZ24" s="86"/>
      <c r="FA24" s="86"/>
      <c r="FB24" s="86"/>
      <c r="FC24" s="86"/>
      <c r="FD24" s="86"/>
      <c r="FE24" s="86"/>
      <c r="FF24" s="86"/>
      <c r="FG24" s="86"/>
      <c r="FH24" s="86"/>
      <c r="FI24" s="86"/>
      <c r="FJ24" s="86"/>
      <c r="FK24" s="86"/>
      <c r="FL24" s="86"/>
      <c r="FM24" s="86"/>
      <c r="FN24" s="86"/>
      <c r="FO24" s="86"/>
      <c r="FP24" s="86"/>
      <c r="FQ24" s="86"/>
      <c r="FR24" s="86"/>
      <c r="FS24" s="86"/>
      <c r="FT24" s="86"/>
      <c r="FU24" s="86"/>
      <c r="FV24" s="86"/>
      <c r="FW24" s="86"/>
      <c r="FX24" s="86"/>
      <c r="FY24" s="86"/>
      <c r="FZ24" s="86"/>
      <c r="GA24" s="86"/>
      <c r="GB24" s="86"/>
      <c r="GC24" s="86"/>
      <c r="GD24" s="86"/>
      <c r="GE24" s="86"/>
      <c r="GF24" s="86"/>
      <c r="GG24" s="86"/>
      <c r="GH24" s="86"/>
      <c r="GI24" s="86"/>
      <c r="GJ24" s="86"/>
      <c r="GK24" s="86"/>
      <c r="GL24" s="86"/>
      <c r="GM24" s="86"/>
      <c r="GN24" s="86"/>
      <c r="GO24" s="86"/>
      <c r="GP24" s="86"/>
      <c r="GQ24" s="86"/>
      <c r="GR24" s="86"/>
      <c r="GS24" s="86"/>
      <c r="GT24" s="86"/>
      <c r="GU24" s="86"/>
      <c r="GV24" s="86"/>
      <c r="GW24" s="86"/>
      <c r="GX24" s="86"/>
      <c r="GY24" s="86"/>
      <c r="GZ24" s="86"/>
      <c r="HA24" s="86"/>
      <c r="HB24" s="86"/>
      <c r="HC24" s="86"/>
      <c r="HD24" s="86"/>
      <c r="HE24" s="86"/>
      <c r="HF24" s="86"/>
      <c r="HG24" s="86"/>
      <c r="HH24" s="86"/>
      <c r="HI24" s="86"/>
      <c r="HJ24" s="86"/>
      <c r="HK24" s="86"/>
      <c r="HL24" s="86"/>
      <c r="HM24" s="86"/>
      <c r="HN24" s="86"/>
      <c r="HO24" s="86"/>
      <c r="HP24" s="86"/>
      <c r="HQ24" s="86"/>
      <c r="HR24" s="86"/>
      <c r="HS24" s="86"/>
      <c r="HT24" s="86"/>
      <c r="HU24" s="86"/>
      <c r="HV24" s="86"/>
      <c r="HW24" s="86"/>
      <c r="HX24" s="86"/>
      <c r="HY24" s="86"/>
      <c r="HZ24" s="86"/>
      <c r="IA24" s="86"/>
      <c r="IB24" s="86"/>
      <c r="IC24" s="86"/>
      <c r="ID24" s="86"/>
      <c r="IE24" s="86"/>
      <c r="IF24" s="86"/>
      <c r="IG24" s="86"/>
      <c r="IH24" s="86"/>
      <c r="II24" s="86"/>
      <c r="IJ24" s="86"/>
      <c r="IK24" s="86"/>
      <c r="IL24" s="86"/>
      <c r="IM24" s="86"/>
      <c r="IN24" s="86"/>
      <c r="IO24" s="86"/>
    </row>
    <row r="25" spans="1:249" s="59" customFormat="1" ht="15" customHeight="1">
      <c r="A25" s="73"/>
      <c r="B25" s="143"/>
      <c r="C25" s="143"/>
      <c r="D25" s="143" t="s">
        <v>79</v>
      </c>
      <c r="E25" s="246" t="s">
        <v>55</v>
      </c>
      <c r="F25" s="144">
        <v>52.32</v>
      </c>
      <c r="G25" s="144">
        <v>52.32</v>
      </c>
      <c r="H25" s="144"/>
      <c r="I25" s="144"/>
      <c r="J25" s="144">
        <v>0</v>
      </c>
      <c r="K25" s="255">
        <v>0</v>
      </c>
      <c r="L25" s="144">
        <v>0</v>
      </c>
      <c r="M25" s="144">
        <v>0</v>
      </c>
      <c r="N25" s="148"/>
      <c r="O25" s="148"/>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6"/>
      <c r="BD25" s="86"/>
      <c r="BE25" s="86"/>
      <c r="BF25" s="86"/>
      <c r="BG25" s="86"/>
      <c r="BH25" s="86"/>
      <c r="BI25" s="86"/>
      <c r="BJ25" s="86"/>
      <c r="BK25" s="86"/>
      <c r="BL25" s="86"/>
      <c r="BM25" s="86"/>
      <c r="BN25" s="86"/>
      <c r="BO25" s="86"/>
      <c r="BP25" s="86"/>
      <c r="BQ25" s="86"/>
      <c r="BR25" s="86"/>
      <c r="BS25" s="86"/>
      <c r="BT25" s="86"/>
      <c r="BU25" s="86"/>
      <c r="BV25" s="86"/>
      <c r="BW25" s="86"/>
      <c r="BX25" s="86"/>
      <c r="BY25" s="86"/>
      <c r="BZ25" s="86"/>
      <c r="CA25" s="86"/>
      <c r="CB25" s="86"/>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c r="DB25" s="86"/>
      <c r="DC25" s="86"/>
      <c r="DD25" s="86"/>
      <c r="DE25" s="86"/>
      <c r="DF25" s="86"/>
      <c r="DG25" s="86"/>
      <c r="DH25" s="86"/>
      <c r="DI25" s="86"/>
      <c r="DJ25" s="86"/>
      <c r="DK25" s="86"/>
      <c r="DL25" s="86"/>
      <c r="DM25" s="86"/>
      <c r="DN25" s="86"/>
      <c r="DO25" s="86"/>
      <c r="DP25" s="86"/>
      <c r="DQ25" s="86"/>
      <c r="DR25" s="86"/>
      <c r="DS25" s="86"/>
      <c r="DT25" s="86"/>
      <c r="DU25" s="86"/>
      <c r="DV25" s="86"/>
      <c r="DW25" s="86"/>
      <c r="DX25" s="86"/>
      <c r="DY25" s="86"/>
      <c r="DZ25" s="86"/>
      <c r="EA25" s="86"/>
      <c r="EB25" s="86"/>
      <c r="EC25" s="86"/>
      <c r="ED25" s="86"/>
      <c r="EE25" s="86"/>
      <c r="EF25" s="86"/>
      <c r="EG25" s="86"/>
      <c r="EH25" s="86"/>
      <c r="EI25" s="86"/>
      <c r="EJ25" s="86"/>
      <c r="EK25" s="86"/>
      <c r="EL25" s="86"/>
      <c r="EM25" s="86"/>
      <c r="EN25" s="86"/>
      <c r="EO25" s="86"/>
      <c r="EP25" s="86"/>
      <c r="EQ25" s="86"/>
      <c r="ER25" s="86"/>
      <c r="ES25" s="86"/>
      <c r="ET25" s="86"/>
      <c r="EU25" s="86"/>
      <c r="EV25" s="86"/>
      <c r="EW25" s="86"/>
      <c r="EX25" s="86"/>
      <c r="EY25" s="86"/>
      <c r="EZ25" s="86"/>
      <c r="FA25" s="86"/>
      <c r="FB25" s="86"/>
      <c r="FC25" s="86"/>
      <c r="FD25" s="86"/>
      <c r="FE25" s="86"/>
      <c r="FF25" s="86"/>
      <c r="FG25" s="86"/>
      <c r="FH25" s="86"/>
      <c r="FI25" s="86"/>
      <c r="FJ25" s="86"/>
      <c r="FK25" s="86"/>
      <c r="FL25" s="86"/>
      <c r="FM25" s="86"/>
      <c r="FN25" s="86"/>
      <c r="FO25" s="86"/>
      <c r="FP25" s="86"/>
      <c r="FQ25" s="86"/>
      <c r="FR25" s="86"/>
      <c r="FS25" s="86"/>
      <c r="FT25" s="86"/>
      <c r="FU25" s="86"/>
      <c r="FV25" s="86"/>
      <c r="FW25" s="86"/>
      <c r="FX25" s="86"/>
      <c r="FY25" s="86"/>
      <c r="FZ25" s="86"/>
      <c r="GA25" s="86"/>
      <c r="GB25" s="86"/>
      <c r="GC25" s="86"/>
      <c r="GD25" s="86"/>
      <c r="GE25" s="86"/>
      <c r="GF25" s="86"/>
      <c r="GG25" s="86"/>
      <c r="GH25" s="86"/>
      <c r="GI25" s="86"/>
      <c r="GJ25" s="86"/>
      <c r="GK25" s="86"/>
      <c r="GL25" s="86"/>
      <c r="GM25" s="86"/>
      <c r="GN25" s="86"/>
      <c r="GO25" s="86"/>
      <c r="GP25" s="86"/>
      <c r="GQ25" s="86"/>
      <c r="GR25" s="86"/>
      <c r="GS25" s="86"/>
      <c r="GT25" s="86"/>
      <c r="GU25" s="86"/>
      <c r="GV25" s="86"/>
      <c r="GW25" s="86"/>
      <c r="GX25" s="86"/>
      <c r="GY25" s="86"/>
      <c r="GZ25" s="86"/>
      <c r="HA25" s="86"/>
      <c r="HB25" s="86"/>
      <c r="HC25" s="86"/>
      <c r="HD25" s="86"/>
      <c r="HE25" s="86"/>
      <c r="HF25" s="86"/>
      <c r="HG25" s="86"/>
      <c r="HH25" s="86"/>
      <c r="HI25" s="86"/>
      <c r="HJ25" s="86"/>
      <c r="HK25" s="86"/>
      <c r="HL25" s="86"/>
      <c r="HM25" s="86"/>
      <c r="HN25" s="86"/>
      <c r="HO25" s="86"/>
      <c r="HP25" s="86"/>
      <c r="HQ25" s="86"/>
      <c r="HR25" s="86"/>
      <c r="HS25" s="86"/>
      <c r="HT25" s="86"/>
      <c r="HU25" s="86"/>
      <c r="HV25" s="86"/>
      <c r="HW25" s="86"/>
      <c r="HX25" s="86"/>
      <c r="HY25" s="86"/>
      <c r="HZ25" s="86"/>
      <c r="IA25" s="86"/>
      <c r="IB25" s="86"/>
      <c r="IC25" s="86"/>
      <c r="ID25" s="86"/>
      <c r="IE25" s="86"/>
      <c r="IF25" s="86"/>
      <c r="IG25" s="86"/>
      <c r="IH25" s="86"/>
      <c r="II25" s="86"/>
      <c r="IJ25" s="86"/>
      <c r="IK25" s="86"/>
      <c r="IL25" s="86"/>
      <c r="IM25" s="86"/>
      <c r="IN25" s="86"/>
      <c r="IO25" s="86"/>
    </row>
    <row r="26" spans="1:15" ht="21" customHeight="1" hidden="1">
      <c r="A26" s="31"/>
      <c r="B26" s="157"/>
      <c r="C26" s="157"/>
      <c r="D26" s="157"/>
      <c r="E26" s="128"/>
      <c r="F26" s="233">
        <f aca="true" t="shared" si="1" ref="F26:F32">SUM(G26:L26)</f>
        <v>0</v>
      </c>
      <c r="G26" s="237"/>
      <c r="H26" s="237"/>
      <c r="I26" s="236"/>
      <c r="J26" s="236"/>
      <c r="K26" s="236"/>
      <c r="L26" s="278"/>
      <c r="M26" s="153"/>
      <c r="N26" s="153"/>
      <c r="O26" s="153"/>
    </row>
    <row r="27" spans="1:15" ht="21" customHeight="1" hidden="1">
      <c r="A27" s="31"/>
      <c r="B27" s="157"/>
      <c r="C27" s="157"/>
      <c r="D27" s="157"/>
      <c r="E27" s="128"/>
      <c r="F27" s="233">
        <f t="shared" si="1"/>
        <v>0</v>
      </c>
      <c r="G27" s="237"/>
      <c r="H27" s="237"/>
      <c r="I27" s="237"/>
      <c r="J27" s="236"/>
      <c r="K27" s="236"/>
      <c r="L27" s="278"/>
      <c r="M27" s="153"/>
      <c r="N27" s="153"/>
      <c r="O27" s="153"/>
    </row>
    <row r="28" spans="1:15" ht="21" customHeight="1" hidden="1">
      <c r="A28" s="31"/>
      <c r="B28" s="157"/>
      <c r="C28" s="157"/>
      <c r="D28" s="157"/>
      <c r="E28" s="128"/>
      <c r="F28" s="233">
        <f t="shared" si="1"/>
        <v>0</v>
      </c>
      <c r="G28" s="237"/>
      <c r="H28" s="237"/>
      <c r="I28" s="237"/>
      <c r="J28" s="237"/>
      <c r="K28" s="237"/>
      <c r="L28" s="279"/>
      <c r="M28" s="153"/>
      <c r="N28" s="153"/>
      <c r="O28" s="153"/>
    </row>
    <row r="29" spans="1:15" ht="21" customHeight="1" hidden="1">
      <c r="A29" s="31"/>
      <c r="B29" s="157"/>
      <c r="C29" s="157"/>
      <c r="D29" s="157"/>
      <c r="E29" s="128"/>
      <c r="F29" s="233">
        <f t="shared" si="1"/>
        <v>0</v>
      </c>
      <c r="G29" s="237"/>
      <c r="H29" s="237"/>
      <c r="I29" s="237"/>
      <c r="J29" s="237"/>
      <c r="K29" s="237"/>
      <c r="L29" s="279"/>
      <c r="M29" s="153"/>
      <c r="N29" s="153"/>
      <c r="O29" s="153"/>
    </row>
    <row r="30" spans="1:15" ht="21" customHeight="1" hidden="1">
      <c r="A30" s="31"/>
      <c r="B30" s="157"/>
      <c r="C30" s="157"/>
      <c r="D30" s="157"/>
      <c r="E30" s="128"/>
      <c r="F30" s="233">
        <f t="shared" si="1"/>
        <v>0</v>
      </c>
      <c r="G30" s="237"/>
      <c r="H30" s="237"/>
      <c r="I30" s="237"/>
      <c r="J30" s="237"/>
      <c r="K30" s="237"/>
      <c r="L30" s="279"/>
      <c r="M30" s="153"/>
      <c r="N30" s="153"/>
      <c r="O30" s="153"/>
    </row>
    <row r="31" spans="1:15" ht="21" customHeight="1" hidden="1">
      <c r="A31" s="31"/>
      <c r="B31" s="157"/>
      <c r="C31" s="157"/>
      <c r="D31" s="157"/>
      <c r="E31" s="128"/>
      <c r="F31" s="233">
        <f t="shared" si="1"/>
        <v>0</v>
      </c>
      <c r="G31" s="237"/>
      <c r="H31" s="237"/>
      <c r="I31" s="237"/>
      <c r="J31" s="237"/>
      <c r="K31" s="237"/>
      <c r="L31" s="279"/>
      <c r="M31" s="153"/>
      <c r="N31" s="153"/>
      <c r="O31" s="153"/>
    </row>
    <row r="32" spans="1:15" ht="21" customHeight="1" hidden="1">
      <c r="A32" s="31"/>
      <c r="B32" s="157"/>
      <c r="C32" s="157"/>
      <c r="D32" s="157"/>
      <c r="E32" s="128"/>
      <c r="F32" s="233">
        <f t="shared" si="1"/>
        <v>0</v>
      </c>
      <c r="G32" s="237"/>
      <c r="H32" s="237"/>
      <c r="I32" s="237"/>
      <c r="J32" s="237"/>
      <c r="K32" s="237"/>
      <c r="L32" s="279"/>
      <c r="M32" s="153"/>
      <c r="N32" s="153"/>
      <c r="O32" s="153"/>
    </row>
    <row r="33" spans="1:15" ht="14.25">
      <c r="A33" s="274"/>
      <c r="B33" s="274"/>
      <c r="C33" s="274"/>
      <c r="D33" s="274"/>
      <c r="E33" s="274"/>
      <c r="F33" s="274"/>
      <c r="G33" s="274"/>
      <c r="H33" s="274"/>
      <c r="I33" s="274"/>
      <c r="J33" s="274"/>
      <c r="K33" s="274"/>
      <c r="L33" s="274"/>
      <c r="M33" s="274"/>
      <c r="N33" s="274"/>
      <c r="O33" s="274"/>
    </row>
  </sheetData>
  <sheetProtection/>
  <mergeCells count="19">
    <mergeCell ref="A1:O1"/>
    <mergeCell ref="A3:E3"/>
    <mergeCell ref="N3:O3"/>
    <mergeCell ref="B4:D4"/>
    <mergeCell ref="F4:O4"/>
    <mergeCell ref="G5:H5"/>
    <mergeCell ref="M5:N5"/>
    <mergeCell ref="A33:O33"/>
    <mergeCell ref="A4:A6"/>
    <mergeCell ref="B5:B6"/>
    <mergeCell ref="C5:C6"/>
    <mergeCell ref="D5:D6"/>
    <mergeCell ref="E4:E6"/>
    <mergeCell ref="F5:F6"/>
    <mergeCell ref="I5:I6"/>
    <mergeCell ref="J5:J6"/>
    <mergeCell ref="K5:K6"/>
    <mergeCell ref="L5:L6"/>
    <mergeCell ref="O5:O6"/>
  </mergeCells>
  <printOptions horizontalCentered="1" verticalCentered="1"/>
  <pageMargins left="0" right="0" top="0" bottom="0" header="0" footer="0"/>
  <pageSetup horizontalDpi="600" verticalDpi="600" orientation="landscape" paperSize="9" scale="90"/>
</worksheet>
</file>

<file path=xl/worksheets/sheet27.xml><?xml version="1.0" encoding="utf-8"?>
<worksheet xmlns="http://schemas.openxmlformats.org/spreadsheetml/2006/main" xmlns:r="http://schemas.openxmlformats.org/officeDocument/2006/relationships">
  <sheetPr>
    <tabColor rgb="FF00B050"/>
  </sheetPr>
  <dimension ref="A1:IN42"/>
  <sheetViews>
    <sheetView showGridLines="0" showZeros="0" workbookViewId="0" topLeftCell="A1">
      <selection activeCell="F15" sqref="F15:I25"/>
    </sheetView>
  </sheetViews>
  <sheetFormatPr defaultColWidth="9.16015625" defaultRowHeight="11.25"/>
  <cols>
    <col min="1" max="1" width="38.66015625" style="81" customWidth="1"/>
    <col min="2" max="2" width="5" style="199" bestFit="1" customWidth="1"/>
    <col min="3" max="4" width="4.33203125" style="199" bestFit="1" customWidth="1"/>
    <col min="5" max="5" width="37.5" style="81" customWidth="1"/>
    <col min="6" max="6" width="13.16015625" style="81" customWidth="1"/>
    <col min="7" max="7" width="11" style="81" customWidth="1"/>
    <col min="8" max="8" width="11.83203125" style="81" customWidth="1"/>
    <col min="9" max="9" width="15.16015625" style="81" customWidth="1"/>
    <col min="10" max="10" width="14.5" style="81" customWidth="1"/>
    <col min="11" max="248" width="9.16015625" style="81" customWidth="1"/>
    <col min="249" max="254" width="9.16015625" style="0" customWidth="1"/>
  </cols>
  <sheetData>
    <row r="1" spans="1:11" ht="27">
      <c r="A1" s="256" t="s">
        <v>84</v>
      </c>
      <c r="B1" s="257"/>
      <c r="C1" s="257"/>
      <c r="D1" s="257"/>
      <c r="E1" s="256"/>
      <c r="F1" s="256"/>
      <c r="G1" s="256"/>
      <c r="H1" s="256"/>
      <c r="I1" s="256"/>
      <c r="J1" s="256"/>
      <c r="K1" s="272"/>
    </row>
    <row r="2" spans="9:12" ht="12">
      <c r="I2" s="160" t="s">
        <v>85</v>
      </c>
      <c r="J2" s="160"/>
      <c r="K2"/>
      <c r="L2"/>
    </row>
    <row r="3" spans="1:12" ht="17.25" customHeight="1">
      <c r="A3" s="66" t="s">
        <v>24</v>
      </c>
      <c r="B3" s="66"/>
      <c r="C3" s="66"/>
      <c r="D3" s="66"/>
      <c r="E3" s="66"/>
      <c r="I3" s="160" t="s">
        <v>25</v>
      </c>
      <c r="J3" s="161"/>
      <c r="K3"/>
      <c r="L3"/>
    </row>
    <row r="4" spans="1:11" s="224" customFormat="1" ht="19.5" customHeight="1">
      <c r="A4" s="27" t="s">
        <v>60</v>
      </c>
      <c r="B4" s="96" t="s">
        <v>74</v>
      </c>
      <c r="C4" s="96"/>
      <c r="D4" s="96"/>
      <c r="E4" s="95" t="s">
        <v>75</v>
      </c>
      <c r="F4" s="226" t="s">
        <v>62</v>
      </c>
      <c r="G4" s="227"/>
      <c r="H4" s="227"/>
      <c r="I4" s="227"/>
      <c r="J4" s="240"/>
      <c r="K4" s="59"/>
    </row>
    <row r="5" spans="1:11" s="224" customFormat="1" ht="19.5" customHeight="1">
      <c r="A5" s="27"/>
      <c r="B5" s="258" t="s">
        <v>76</v>
      </c>
      <c r="C5" s="258" t="s">
        <v>77</v>
      </c>
      <c r="D5" s="258" t="s">
        <v>78</v>
      </c>
      <c r="E5" s="95"/>
      <c r="F5" s="134" t="s">
        <v>63</v>
      </c>
      <c r="G5" s="217" t="s">
        <v>64</v>
      </c>
      <c r="H5" s="218"/>
      <c r="I5" s="223"/>
      <c r="J5" s="134" t="s">
        <v>65</v>
      </c>
      <c r="K5" s="59"/>
    </row>
    <row r="6" spans="1:11" s="224" customFormat="1" ht="39" customHeight="1">
      <c r="A6" s="27"/>
      <c r="B6" s="259"/>
      <c r="C6" s="259"/>
      <c r="D6" s="259"/>
      <c r="E6" s="95"/>
      <c r="F6" s="138"/>
      <c r="G6" s="138" t="s">
        <v>67</v>
      </c>
      <c r="H6" s="138" t="s">
        <v>68</v>
      </c>
      <c r="I6" s="138" t="s">
        <v>69</v>
      </c>
      <c r="J6" s="138"/>
      <c r="K6" s="59"/>
    </row>
    <row r="7" spans="1:248" s="59" customFormat="1" ht="32.25" customHeight="1">
      <c r="A7" s="73" t="s">
        <v>71</v>
      </c>
      <c r="B7" s="74"/>
      <c r="C7" s="74"/>
      <c r="D7" s="74"/>
      <c r="E7" s="75" t="s">
        <v>63</v>
      </c>
      <c r="F7" s="80">
        <f>G7+H7+I7+J7</f>
        <v>1909.15</v>
      </c>
      <c r="G7" s="221">
        <f>G8+G15+G20+G23</f>
        <v>665.98</v>
      </c>
      <c r="H7" s="221">
        <f>H8+H15+H20+H23</f>
        <v>78.35</v>
      </c>
      <c r="I7" s="221">
        <f>I8+I15+I20+I23</f>
        <v>32.019999999999996</v>
      </c>
      <c r="J7" s="221">
        <f>J8+J15+J20+J23</f>
        <v>1132.8</v>
      </c>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c r="HG7" s="86"/>
      <c r="HH7" s="86"/>
      <c r="HI7" s="86"/>
      <c r="HJ7" s="86"/>
      <c r="HK7" s="86"/>
      <c r="HL7" s="86"/>
      <c r="HM7" s="86"/>
      <c r="HN7" s="86"/>
      <c r="HO7" s="86"/>
      <c r="HP7" s="86"/>
      <c r="HQ7" s="86"/>
      <c r="HR7" s="86"/>
      <c r="HS7" s="86"/>
      <c r="HT7" s="86"/>
      <c r="HU7" s="86"/>
      <c r="HV7" s="86"/>
      <c r="HW7" s="86"/>
      <c r="HX7" s="86"/>
      <c r="HY7" s="86"/>
      <c r="HZ7" s="86"/>
      <c r="IA7" s="86"/>
      <c r="IB7" s="86"/>
      <c r="IC7" s="86"/>
      <c r="ID7" s="86"/>
      <c r="IE7" s="86"/>
      <c r="IF7" s="86"/>
      <c r="IG7" s="86"/>
      <c r="IH7" s="86"/>
      <c r="II7" s="86"/>
      <c r="IJ7" s="86"/>
      <c r="IK7" s="86"/>
      <c r="IL7" s="86"/>
      <c r="IM7" s="86"/>
      <c r="IN7" s="86"/>
    </row>
    <row r="8" spans="1:248" s="59" customFormat="1" ht="16.5" customHeight="1">
      <c r="A8" s="73"/>
      <c r="B8" s="82">
        <v>205</v>
      </c>
      <c r="C8" s="82"/>
      <c r="D8" s="82"/>
      <c r="E8" s="195" t="s">
        <v>31</v>
      </c>
      <c r="F8" s="80">
        <f>G8+H8+I8+J8</f>
        <v>1695.29</v>
      </c>
      <c r="G8" s="84">
        <v>482.03</v>
      </c>
      <c r="H8" s="84">
        <v>76.02</v>
      </c>
      <c r="I8" s="84">
        <v>4.44</v>
      </c>
      <c r="J8" s="84">
        <v>1132.8</v>
      </c>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c r="HI8" s="86"/>
      <c r="HJ8" s="86"/>
      <c r="HK8" s="86"/>
      <c r="HL8" s="86"/>
      <c r="HM8" s="86"/>
      <c r="HN8" s="86"/>
      <c r="HO8" s="86"/>
      <c r="HP8" s="86"/>
      <c r="HQ8" s="86"/>
      <c r="HR8" s="86"/>
      <c r="HS8" s="86"/>
      <c r="HT8" s="86"/>
      <c r="HU8" s="86"/>
      <c r="HV8" s="86"/>
      <c r="HW8" s="86"/>
      <c r="HX8" s="86"/>
      <c r="HY8" s="86"/>
      <c r="HZ8" s="86"/>
      <c r="IA8" s="86"/>
      <c r="IB8" s="86"/>
      <c r="IC8" s="86"/>
      <c r="ID8" s="86"/>
      <c r="IE8" s="86"/>
      <c r="IF8" s="86"/>
      <c r="IG8" s="86"/>
      <c r="IH8" s="86"/>
      <c r="II8" s="86"/>
      <c r="IJ8" s="86"/>
      <c r="IK8" s="86"/>
      <c r="IL8" s="86"/>
      <c r="IM8" s="86"/>
      <c r="IN8" s="86"/>
    </row>
    <row r="9" spans="2:10" ht="16.5" customHeight="1">
      <c r="B9" s="82"/>
      <c r="C9" s="82" t="s">
        <v>79</v>
      </c>
      <c r="D9" s="82"/>
      <c r="E9" s="195" t="s">
        <v>33</v>
      </c>
      <c r="F9" s="80">
        <f aca="true" t="shared" si="0" ref="F9:F25">G9+H9+I9+J9</f>
        <v>799.56</v>
      </c>
      <c r="G9" s="84">
        <v>0</v>
      </c>
      <c r="H9" s="84">
        <v>0</v>
      </c>
      <c r="I9" s="84">
        <v>0</v>
      </c>
      <c r="J9" s="84">
        <v>799.56</v>
      </c>
    </row>
    <row r="10" spans="1:10" ht="16.5" customHeight="1">
      <c r="A10" s="31"/>
      <c r="B10" s="82"/>
      <c r="C10" s="82"/>
      <c r="D10" s="82">
        <v>99</v>
      </c>
      <c r="E10" s="195" t="s">
        <v>35</v>
      </c>
      <c r="F10" s="80">
        <f t="shared" si="0"/>
        <v>799.56</v>
      </c>
      <c r="G10" s="84">
        <v>0</v>
      </c>
      <c r="H10" s="84">
        <v>0</v>
      </c>
      <c r="I10" s="84">
        <v>0</v>
      </c>
      <c r="J10" s="84">
        <v>799.56</v>
      </c>
    </row>
    <row r="11" spans="1:10" ht="16.5" customHeight="1">
      <c r="A11" s="31"/>
      <c r="B11" s="82"/>
      <c r="C11" s="82" t="s">
        <v>80</v>
      </c>
      <c r="D11" s="82"/>
      <c r="E11" s="195" t="s">
        <v>37</v>
      </c>
      <c r="F11" s="80">
        <f t="shared" si="0"/>
        <v>686.33</v>
      </c>
      <c r="G11" s="84">
        <v>482.03</v>
      </c>
      <c r="H11" s="84">
        <v>76.02</v>
      </c>
      <c r="I11" s="84">
        <v>4.44</v>
      </c>
      <c r="J11" s="84">
        <v>123.84</v>
      </c>
    </row>
    <row r="12" spans="1:10" ht="16.5" customHeight="1">
      <c r="A12" s="31"/>
      <c r="B12" s="82"/>
      <c r="C12" s="82"/>
      <c r="D12" s="82">
        <v>99</v>
      </c>
      <c r="E12" s="195" t="s">
        <v>39</v>
      </c>
      <c r="F12" s="80">
        <f t="shared" si="0"/>
        <v>686.33</v>
      </c>
      <c r="G12" s="84">
        <v>482.03</v>
      </c>
      <c r="H12" s="84">
        <v>76.02</v>
      </c>
      <c r="I12" s="84">
        <v>4.44</v>
      </c>
      <c r="J12" s="84">
        <v>123.84</v>
      </c>
    </row>
    <row r="13" spans="1:10" ht="16.5" customHeight="1">
      <c r="A13" s="31"/>
      <c r="B13" s="82"/>
      <c r="C13" s="82" t="s">
        <v>81</v>
      </c>
      <c r="D13" s="82"/>
      <c r="E13" s="195" t="s">
        <v>41</v>
      </c>
      <c r="F13" s="80">
        <f t="shared" si="0"/>
        <v>209.4</v>
      </c>
      <c r="G13" s="84">
        <v>0</v>
      </c>
      <c r="H13" s="84">
        <v>0</v>
      </c>
      <c r="I13" s="84">
        <v>0</v>
      </c>
      <c r="J13" s="84">
        <v>209.4</v>
      </c>
    </row>
    <row r="14" spans="1:10" ht="16.5" customHeight="1">
      <c r="A14" s="31"/>
      <c r="B14" s="82"/>
      <c r="C14" s="82"/>
      <c r="D14" s="82">
        <v>99</v>
      </c>
      <c r="E14" s="195" t="s">
        <v>43</v>
      </c>
      <c r="F14" s="80">
        <f t="shared" si="0"/>
        <v>209.4</v>
      </c>
      <c r="G14" s="84">
        <v>0</v>
      </c>
      <c r="H14" s="84">
        <v>0</v>
      </c>
      <c r="I14" s="84">
        <v>0</v>
      </c>
      <c r="J14" s="84">
        <v>209.4</v>
      </c>
    </row>
    <row r="15" spans="1:10" ht="16.5" customHeight="1">
      <c r="A15" s="31"/>
      <c r="B15" s="82">
        <v>208</v>
      </c>
      <c r="C15" s="82"/>
      <c r="D15" s="82"/>
      <c r="E15" s="195" t="s">
        <v>44</v>
      </c>
      <c r="F15" s="80">
        <f t="shared" si="0"/>
        <v>114.5</v>
      </c>
      <c r="G15" s="84">
        <v>84.59</v>
      </c>
      <c r="H15" s="84">
        <v>2.33</v>
      </c>
      <c r="I15" s="84">
        <v>27.58</v>
      </c>
      <c r="J15" s="84"/>
    </row>
    <row r="16" spans="1:10" ht="16.5" customHeight="1">
      <c r="A16" s="31"/>
      <c r="B16" s="82"/>
      <c r="C16" s="82" t="s">
        <v>82</v>
      </c>
      <c r="D16" s="82"/>
      <c r="E16" s="195" t="s">
        <v>46</v>
      </c>
      <c r="F16" s="80">
        <f t="shared" si="0"/>
        <v>114.5</v>
      </c>
      <c r="G16" s="84">
        <v>84.59</v>
      </c>
      <c r="H16" s="84">
        <v>2.33</v>
      </c>
      <c r="I16" s="84">
        <v>27.58</v>
      </c>
      <c r="J16" s="84"/>
    </row>
    <row r="17" spans="1:10" ht="16.5" customHeight="1">
      <c r="A17" s="31"/>
      <c r="B17" s="82"/>
      <c r="C17" s="82"/>
      <c r="D17" s="82" t="s">
        <v>80</v>
      </c>
      <c r="E17" s="195" t="s">
        <v>47</v>
      </c>
      <c r="F17" s="80">
        <f t="shared" si="0"/>
        <v>29.909999999999997</v>
      </c>
      <c r="G17" s="84">
        <v>0</v>
      </c>
      <c r="H17" s="84">
        <v>2.33</v>
      </c>
      <c r="I17" s="84">
        <v>27.58</v>
      </c>
      <c r="J17" s="84"/>
    </row>
    <row r="18" spans="1:10" ht="16.5" customHeight="1">
      <c r="A18" s="31"/>
      <c r="B18" s="82"/>
      <c r="C18" s="82"/>
      <c r="D18" s="82" t="s">
        <v>82</v>
      </c>
      <c r="E18" s="195" t="s">
        <v>48</v>
      </c>
      <c r="F18" s="80">
        <f t="shared" si="0"/>
        <v>70.49</v>
      </c>
      <c r="G18" s="84">
        <v>70.49</v>
      </c>
      <c r="H18" s="84"/>
      <c r="I18" s="84"/>
      <c r="J18" s="84"/>
    </row>
    <row r="19" spans="1:10" ht="16.5" customHeight="1">
      <c r="A19" s="31"/>
      <c r="B19" s="82"/>
      <c r="C19" s="82"/>
      <c r="D19" s="82" t="s">
        <v>83</v>
      </c>
      <c r="E19" s="195" t="s">
        <v>49</v>
      </c>
      <c r="F19" s="80">
        <f t="shared" si="0"/>
        <v>14.1</v>
      </c>
      <c r="G19" s="84">
        <v>14.1</v>
      </c>
      <c r="H19" s="84"/>
      <c r="I19" s="84"/>
      <c r="J19" s="84"/>
    </row>
    <row r="20" spans="1:10" ht="16.5" customHeight="1">
      <c r="A20" s="31"/>
      <c r="B20" s="82">
        <v>210</v>
      </c>
      <c r="C20" s="82"/>
      <c r="D20" s="82"/>
      <c r="E20" s="195" t="s">
        <v>50</v>
      </c>
      <c r="F20" s="80">
        <f t="shared" si="0"/>
        <v>47.04</v>
      </c>
      <c r="G20" s="84">
        <v>47.04</v>
      </c>
      <c r="H20" s="84"/>
      <c r="I20" s="84"/>
      <c r="J20" s="84"/>
    </row>
    <row r="21" spans="1:10" ht="16.5" customHeight="1">
      <c r="A21" s="31"/>
      <c r="B21" s="82"/>
      <c r="C21" s="82">
        <v>11</v>
      </c>
      <c r="D21" s="82"/>
      <c r="E21" s="195" t="s">
        <v>51</v>
      </c>
      <c r="F21" s="80">
        <f t="shared" si="0"/>
        <v>47.04</v>
      </c>
      <c r="G21" s="84">
        <v>47.04</v>
      </c>
      <c r="H21" s="84"/>
      <c r="I21" s="84"/>
      <c r="J21" s="84"/>
    </row>
    <row r="22" spans="1:10" ht="16.5" customHeight="1">
      <c r="A22" s="31"/>
      <c r="B22" s="82"/>
      <c r="C22" s="82"/>
      <c r="D22" s="82" t="s">
        <v>80</v>
      </c>
      <c r="E22" s="195" t="s">
        <v>52</v>
      </c>
      <c r="F22" s="80">
        <f t="shared" si="0"/>
        <v>47.04</v>
      </c>
      <c r="G22" s="84">
        <v>47.04</v>
      </c>
      <c r="H22" s="84"/>
      <c r="I22" s="84"/>
      <c r="J22" s="84"/>
    </row>
    <row r="23" spans="1:10" ht="16.5" customHeight="1">
      <c r="A23" s="31"/>
      <c r="B23" s="82">
        <v>221</v>
      </c>
      <c r="C23" s="82"/>
      <c r="D23" s="82"/>
      <c r="E23" s="195" t="s">
        <v>53</v>
      </c>
      <c r="F23" s="80">
        <f t="shared" si="0"/>
        <v>52.32</v>
      </c>
      <c r="G23" s="84">
        <v>52.32</v>
      </c>
      <c r="H23" s="84"/>
      <c r="I23" s="84"/>
      <c r="J23" s="84"/>
    </row>
    <row r="24" spans="1:10" ht="16.5" customHeight="1">
      <c r="A24" s="31"/>
      <c r="B24" s="82"/>
      <c r="C24" s="82" t="s">
        <v>80</v>
      </c>
      <c r="D24" s="82"/>
      <c r="E24" s="195" t="s">
        <v>54</v>
      </c>
      <c r="F24" s="80">
        <f t="shared" si="0"/>
        <v>52.32</v>
      </c>
      <c r="G24" s="84">
        <v>52.32</v>
      </c>
      <c r="H24" s="84"/>
      <c r="I24" s="84"/>
      <c r="J24" s="84"/>
    </row>
    <row r="25" spans="1:10" ht="16.5" customHeight="1">
      <c r="A25" s="31"/>
      <c r="B25" s="82"/>
      <c r="C25" s="82"/>
      <c r="D25" s="82" t="s">
        <v>79</v>
      </c>
      <c r="E25" s="195" t="s">
        <v>55</v>
      </c>
      <c r="F25" s="80">
        <f t="shared" si="0"/>
        <v>52.32</v>
      </c>
      <c r="G25" s="84">
        <v>52.32</v>
      </c>
      <c r="H25" s="84"/>
      <c r="I25" s="84"/>
      <c r="J25" s="84"/>
    </row>
    <row r="26" spans="1:10" ht="12">
      <c r="A26" s="260"/>
      <c r="B26" s="261"/>
      <c r="C26" s="262"/>
      <c r="D26" s="261"/>
      <c r="E26" s="248"/>
      <c r="F26" s="263"/>
      <c r="G26" s="263"/>
      <c r="H26" s="263"/>
      <c r="I26" s="263"/>
      <c r="J26" s="263"/>
    </row>
    <row r="27" spans="1:10" ht="12">
      <c r="A27" s="264"/>
      <c r="B27" s="265"/>
      <c r="C27" s="265"/>
      <c r="D27" s="265"/>
      <c r="E27" s="252"/>
      <c r="F27" s="266"/>
      <c r="G27" s="266"/>
      <c r="H27" s="266"/>
      <c r="I27" s="266"/>
      <c r="J27" s="266"/>
    </row>
    <row r="28" spans="1:10" ht="12">
      <c r="A28" s="264"/>
      <c r="B28" s="265"/>
      <c r="C28" s="267"/>
      <c r="D28" s="265"/>
      <c r="E28" s="252"/>
      <c r="F28" s="266"/>
      <c r="G28" s="266"/>
      <c r="H28" s="266"/>
      <c r="I28" s="266"/>
      <c r="J28" s="266"/>
    </row>
    <row r="29" spans="1:10" ht="12">
      <c r="A29" s="264"/>
      <c r="B29" s="265"/>
      <c r="C29" s="267"/>
      <c r="D29" s="267"/>
      <c r="E29" s="252"/>
      <c r="F29" s="266"/>
      <c r="G29" s="266"/>
      <c r="H29" s="266"/>
      <c r="I29" s="266"/>
      <c r="J29" s="266"/>
    </row>
    <row r="30" spans="1:248" s="59" customFormat="1" ht="12">
      <c r="A30" s="268"/>
      <c r="B30" s="269"/>
      <c r="C30" s="269"/>
      <c r="D30" s="269"/>
      <c r="E30" s="270"/>
      <c r="F30" s="271"/>
      <c r="G30" s="271"/>
      <c r="H30" s="271"/>
      <c r="I30" s="271"/>
      <c r="J30" s="271"/>
      <c r="K30" s="86"/>
      <c r="L30" s="86"/>
      <c r="M30" s="86"/>
      <c r="N30" s="86"/>
      <c r="O30" s="86"/>
      <c r="P30" s="86"/>
      <c r="Q30" s="86"/>
      <c r="R30" s="86"/>
      <c r="S30" s="86"/>
      <c r="T30" s="86"/>
      <c r="U30" s="86"/>
      <c r="V30" s="86"/>
      <c r="W30" s="86"/>
      <c r="X30" s="86"/>
      <c r="Y30" s="86"/>
      <c r="Z30" s="86"/>
      <c r="AA30" s="86"/>
      <c r="AB30" s="86"/>
      <c r="AC30" s="86"/>
      <c r="AD30" s="86"/>
      <c r="AE30" s="86"/>
      <c r="AF30" s="86"/>
      <c r="AG30" s="86"/>
      <c r="AH30" s="86"/>
      <c r="AI30" s="86"/>
      <c r="AJ30" s="86"/>
      <c r="AK30" s="86"/>
      <c r="AL30" s="86"/>
      <c r="AM30" s="86"/>
      <c r="AN30" s="86"/>
      <c r="AO30" s="86"/>
      <c r="AP30" s="86"/>
      <c r="AQ30" s="86"/>
      <c r="AR30" s="86"/>
      <c r="AS30" s="86"/>
      <c r="AT30" s="86"/>
      <c r="AU30" s="86"/>
      <c r="AV30" s="86"/>
      <c r="AW30" s="86"/>
      <c r="AX30" s="86"/>
      <c r="AY30" s="86"/>
      <c r="AZ30" s="86"/>
      <c r="BA30" s="86"/>
      <c r="BB30" s="86"/>
      <c r="BC30" s="86"/>
      <c r="BD30" s="86"/>
      <c r="BE30" s="86"/>
      <c r="BF30" s="86"/>
      <c r="BG30" s="86"/>
      <c r="BH30" s="86"/>
      <c r="BI30" s="86"/>
      <c r="BJ30" s="86"/>
      <c r="BK30" s="86"/>
      <c r="BL30" s="86"/>
      <c r="BM30" s="86"/>
      <c r="BN30" s="86"/>
      <c r="BO30" s="86"/>
      <c r="BP30" s="86"/>
      <c r="BQ30" s="86"/>
      <c r="BR30" s="86"/>
      <c r="BS30" s="86"/>
      <c r="BT30" s="86"/>
      <c r="BU30" s="86"/>
      <c r="BV30" s="86"/>
      <c r="BW30" s="86"/>
      <c r="BX30" s="86"/>
      <c r="BY30" s="86"/>
      <c r="BZ30" s="86"/>
      <c r="CA30" s="86"/>
      <c r="CB30" s="86"/>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c r="DI30" s="86"/>
      <c r="DJ30" s="86"/>
      <c r="DK30" s="86"/>
      <c r="DL30" s="86"/>
      <c r="DM30" s="86"/>
      <c r="DN30" s="86"/>
      <c r="DO30" s="86"/>
      <c r="DP30" s="86"/>
      <c r="DQ30" s="86"/>
      <c r="DR30" s="86"/>
      <c r="DS30" s="86"/>
      <c r="DT30" s="86"/>
      <c r="DU30" s="86"/>
      <c r="DV30" s="86"/>
      <c r="DW30" s="86"/>
      <c r="DX30" s="86"/>
      <c r="DY30" s="86"/>
      <c r="DZ30" s="86"/>
      <c r="EA30" s="86"/>
      <c r="EB30" s="86"/>
      <c r="EC30" s="86"/>
      <c r="ED30" s="86"/>
      <c r="EE30" s="86"/>
      <c r="EF30" s="86"/>
      <c r="EG30" s="86"/>
      <c r="EH30" s="86"/>
      <c r="EI30" s="86"/>
      <c r="EJ30" s="86"/>
      <c r="EK30" s="86"/>
      <c r="EL30" s="86"/>
      <c r="EM30" s="86"/>
      <c r="EN30" s="86"/>
      <c r="EO30" s="86"/>
      <c r="EP30" s="86"/>
      <c r="EQ30" s="86"/>
      <c r="ER30" s="86"/>
      <c r="ES30" s="86"/>
      <c r="ET30" s="86"/>
      <c r="EU30" s="86"/>
      <c r="EV30" s="86"/>
      <c r="EW30" s="86"/>
      <c r="EX30" s="86"/>
      <c r="EY30" s="86"/>
      <c r="EZ30" s="86"/>
      <c r="FA30" s="86"/>
      <c r="FB30" s="86"/>
      <c r="FC30" s="86"/>
      <c r="FD30" s="86"/>
      <c r="FE30" s="86"/>
      <c r="FF30" s="86"/>
      <c r="FG30" s="86"/>
      <c r="FH30" s="86"/>
      <c r="FI30" s="86"/>
      <c r="FJ30" s="86"/>
      <c r="FK30" s="86"/>
      <c r="FL30" s="86"/>
      <c r="FM30" s="86"/>
      <c r="FN30" s="86"/>
      <c r="FO30" s="86"/>
      <c r="FP30" s="86"/>
      <c r="FQ30" s="86"/>
      <c r="FR30" s="86"/>
      <c r="FS30" s="86"/>
      <c r="FT30" s="86"/>
      <c r="FU30" s="86"/>
      <c r="FV30" s="86"/>
      <c r="FW30" s="86"/>
      <c r="FX30" s="86"/>
      <c r="FY30" s="86"/>
      <c r="FZ30" s="86"/>
      <c r="GA30" s="86"/>
      <c r="GB30" s="86"/>
      <c r="GC30" s="86"/>
      <c r="GD30" s="86"/>
      <c r="GE30" s="86"/>
      <c r="GF30" s="86"/>
      <c r="GG30" s="86"/>
      <c r="GH30" s="86"/>
      <c r="GI30" s="86"/>
      <c r="GJ30" s="86"/>
      <c r="GK30" s="86"/>
      <c r="GL30" s="86"/>
      <c r="GM30" s="86"/>
      <c r="GN30" s="86"/>
      <c r="GO30" s="86"/>
      <c r="GP30" s="86"/>
      <c r="GQ30" s="86"/>
      <c r="GR30" s="86"/>
      <c r="GS30" s="86"/>
      <c r="GT30" s="86"/>
      <c r="GU30" s="86"/>
      <c r="GV30" s="86"/>
      <c r="GW30" s="86"/>
      <c r="GX30" s="86"/>
      <c r="GY30" s="86"/>
      <c r="GZ30" s="86"/>
      <c r="HA30" s="86"/>
      <c r="HB30" s="86"/>
      <c r="HC30" s="86"/>
      <c r="HD30" s="86"/>
      <c r="HE30" s="86"/>
      <c r="HF30" s="86"/>
      <c r="HG30" s="86"/>
      <c r="HH30" s="86"/>
      <c r="HI30" s="86"/>
      <c r="HJ30" s="86"/>
      <c r="HK30" s="86"/>
      <c r="HL30" s="86"/>
      <c r="HM30" s="86"/>
      <c r="HN30" s="86"/>
      <c r="HO30" s="86"/>
      <c r="HP30" s="86"/>
      <c r="HQ30" s="86"/>
      <c r="HR30" s="86"/>
      <c r="HS30" s="86"/>
      <c r="HT30" s="86"/>
      <c r="HU30" s="86"/>
      <c r="HV30" s="86"/>
      <c r="HW30" s="86"/>
      <c r="HX30" s="86"/>
      <c r="HY30" s="86"/>
      <c r="HZ30" s="86"/>
      <c r="IA30" s="86"/>
      <c r="IB30" s="86"/>
      <c r="IC30" s="86"/>
      <c r="ID30" s="86"/>
      <c r="IE30" s="86"/>
      <c r="IF30" s="86"/>
      <c r="IG30" s="86"/>
      <c r="IH30" s="86"/>
      <c r="II30" s="86"/>
      <c r="IJ30" s="86"/>
      <c r="IK30" s="86"/>
      <c r="IL30" s="86"/>
      <c r="IM30" s="86"/>
      <c r="IN30" s="86"/>
    </row>
    <row r="31" spans="1:10" ht="12">
      <c r="A31" s="264"/>
      <c r="B31" s="265"/>
      <c r="C31" s="265"/>
      <c r="D31" s="265"/>
      <c r="E31" s="252"/>
      <c r="F31" s="266"/>
      <c r="G31" s="266"/>
      <c r="H31" s="266"/>
      <c r="I31" s="266"/>
      <c r="J31" s="266"/>
    </row>
    <row r="32" spans="1:10" ht="12">
      <c r="A32" s="264"/>
      <c r="B32" s="265"/>
      <c r="C32" s="267"/>
      <c r="D32" s="265"/>
      <c r="E32" s="252"/>
      <c r="F32" s="266"/>
      <c r="G32" s="266"/>
      <c r="H32" s="266"/>
      <c r="I32" s="266"/>
      <c r="J32" s="266"/>
    </row>
    <row r="33" spans="1:10" ht="12">
      <c r="A33" s="264"/>
      <c r="B33" s="265"/>
      <c r="C33" s="267"/>
      <c r="D33" s="267"/>
      <c r="E33" s="252"/>
      <c r="F33" s="266"/>
      <c r="G33" s="266"/>
      <c r="H33" s="266"/>
      <c r="I33" s="266"/>
      <c r="J33" s="266"/>
    </row>
    <row r="34" spans="1:10" ht="12">
      <c r="A34" s="264"/>
      <c r="B34" s="265"/>
      <c r="C34" s="265"/>
      <c r="D34" s="265"/>
      <c r="E34" s="252"/>
      <c r="F34" s="266"/>
      <c r="G34" s="266"/>
      <c r="H34" s="266"/>
      <c r="I34" s="266"/>
      <c r="J34" s="266"/>
    </row>
    <row r="35" spans="1:10" ht="12">
      <c r="A35" s="264"/>
      <c r="B35" s="265"/>
      <c r="C35" s="265"/>
      <c r="D35" s="265"/>
      <c r="E35" s="252"/>
      <c r="F35" s="266"/>
      <c r="G35" s="266"/>
      <c r="H35" s="266"/>
      <c r="I35" s="266"/>
      <c r="J35" s="266"/>
    </row>
    <row r="36" spans="1:10" ht="12">
      <c r="A36" s="264"/>
      <c r="B36" s="265"/>
      <c r="C36" s="265"/>
      <c r="D36" s="265"/>
      <c r="E36" s="252"/>
      <c r="F36" s="266"/>
      <c r="G36" s="266"/>
      <c r="H36" s="266"/>
      <c r="I36" s="266"/>
      <c r="J36" s="266"/>
    </row>
    <row r="37" spans="1:10" ht="12">
      <c r="A37" s="264"/>
      <c r="B37" s="265"/>
      <c r="C37" s="265"/>
      <c r="D37" s="265"/>
      <c r="E37" s="252"/>
      <c r="F37" s="266"/>
      <c r="G37" s="266"/>
      <c r="H37" s="266"/>
      <c r="I37" s="266"/>
      <c r="J37" s="266"/>
    </row>
    <row r="38" spans="1:10" ht="12">
      <c r="A38" s="264"/>
      <c r="B38" s="265"/>
      <c r="C38" s="265"/>
      <c r="D38" s="265"/>
      <c r="E38" s="252"/>
      <c r="F38" s="266"/>
      <c r="G38" s="266"/>
      <c r="H38" s="266"/>
      <c r="I38" s="266"/>
      <c r="J38" s="266"/>
    </row>
    <row r="39" spans="1:10" ht="12">
      <c r="A39" s="264"/>
      <c r="B39" s="265"/>
      <c r="C39" s="265"/>
      <c r="D39" s="265"/>
      <c r="E39" s="252"/>
      <c r="F39" s="266"/>
      <c r="G39" s="266"/>
      <c r="H39" s="266"/>
      <c r="I39" s="266"/>
      <c r="J39" s="266"/>
    </row>
    <row r="40" spans="1:10" ht="12">
      <c r="A40" s="264"/>
      <c r="B40" s="265"/>
      <c r="C40" s="265"/>
      <c r="D40" s="265"/>
      <c r="E40" s="252"/>
      <c r="F40" s="266"/>
      <c r="G40" s="266"/>
      <c r="H40" s="266"/>
      <c r="I40" s="266"/>
      <c r="J40" s="266"/>
    </row>
    <row r="41" spans="1:10" ht="12">
      <c r="A41" s="264"/>
      <c r="B41" s="265"/>
      <c r="C41" s="265"/>
      <c r="D41" s="265"/>
      <c r="E41" s="252"/>
      <c r="F41" s="266"/>
      <c r="G41" s="266"/>
      <c r="H41" s="266"/>
      <c r="I41" s="266"/>
      <c r="J41" s="266"/>
    </row>
    <row r="42" spans="1:10" ht="12">
      <c r="A42" s="264"/>
      <c r="B42" s="265"/>
      <c r="C42" s="265"/>
      <c r="D42" s="265"/>
      <c r="E42" s="252"/>
      <c r="F42" s="266"/>
      <c r="G42" s="266"/>
      <c r="H42" s="266"/>
      <c r="I42" s="266"/>
      <c r="J42" s="266"/>
    </row>
  </sheetData>
  <sheetProtection/>
  <mergeCells count="12">
    <mergeCell ref="I2:J2"/>
    <mergeCell ref="A3:E3"/>
    <mergeCell ref="I3:J3"/>
    <mergeCell ref="B4:D4"/>
    <mergeCell ref="G5:I5"/>
    <mergeCell ref="A4:A6"/>
    <mergeCell ref="B5:B6"/>
    <mergeCell ref="C5:C6"/>
    <mergeCell ref="D5:D6"/>
    <mergeCell ref="E4:E6"/>
    <mergeCell ref="F5:F6"/>
    <mergeCell ref="J5:J6"/>
  </mergeCells>
  <printOptions horizontalCentered="1" verticalCentered="1"/>
  <pageMargins left="0.35" right="0.35" top="0.98" bottom="0.59" header="0.51" footer="0.51"/>
  <pageSetup horizontalDpi="600" verticalDpi="600" orientation="landscape" paperSize="9"/>
</worksheet>
</file>

<file path=xl/worksheets/sheet28.xml><?xml version="1.0" encoding="utf-8"?>
<worksheet xmlns="http://schemas.openxmlformats.org/spreadsheetml/2006/main" xmlns:r="http://schemas.openxmlformats.org/officeDocument/2006/relationships">
  <sheetPr>
    <tabColor rgb="FF00B050"/>
  </sheetPr>
  <dimension ref="A1:IN31"/>
  <sheetViews>
    <sheetView showGridLines="0" showZeros="0" workbookViewId="0" topLeftCell="A1">
      <selection activeCell="D9" sqref="D9"/>
    </sheetView>
  </sheetViews>
  <sheetFormatPr defaultColWidth="9.16015625" defaultRowHeight="11.25"/>
  <cols>
    <col min="1" max="1" width="5.33203125" style="81" customWidth="1"/>
    <col min="2" max="3" width="4" style="81" customWidth="1"/>
    <col min="4" max="4" width="40.33203125" style="81" customWidth="1"/>
    <col min="5" max="6" width="11" style="81" bestFit="1" customWidth="1"/>
    <col min="7" max="7" width="17" style="81" customWidth="1"/>
    <col min="8" max="8" width="12.33203125" style="81" customWidth="1"/>
    <col min="9" max="9" width="17" style="81" customWidth="1"/>
    <col min="10" max="10" width="9" style="81" bestFit="1" customWidth="1"/>
    <col min="11" max="11" width="10" style="81" customWidth="1"/>
    <col min="12" max="12" width="10.83203125" style="81" customWidth="1"/>
    <col min="13" max="13" width="14" style="81" customWidth="1"/>
    <col min="14" max="14" width="13.83203125" style="81" customWidth="1"/>
    <col min="15" max="247" width="9.16015625" style="81" customWidth="1"/>
    <col min="248" max="253" width="9.16015625" style="0" customWidth="1"/>
  </cols>
  <sheetData>
    <row r="1" spans="1:14" ht="25.5" customHeight="1">
      <c r="A1" s="131" t="s">
        <v>86</v>
      </c>
      <c r="B1" s="131"/>
      <c r="C1" s="131"/>
      <c r="D1" s="131"/>
      <c r="E1" s="131"/>
      <c r="F1" s="131"/>
      <c r="G1" s="131"/>
      <c r="H1" s="131"/>
      <c r="I1" s="131"/>
      <c r="J1" s="131"/>
      <c r="K1" s="131"/>
      <c r="L1" s="131"/>
      <c r="M1" s="131"/>
      <c r="N1" s="131"/>
    </row>
    <row r="2" spans="1:14" ht="17.25" customHeight="1">
      <c r="A2" s="244"/>
      <c r="B2" s="244"/>
      <c r="C2" s="244"/>
      <c r="D2" s="244"/>
      <c r="E2" s="244"/>
      <c r="F2" s="244"/>
      <c r="G2" s="244"/>
      <c r="H2" s="244"/>
      <c r="I2" s="244"/>
      <c r="J2" s="244"/>
      <c r="L2"/>
      <c r="N2" s="180" t="s">
        <v>87</v>
      </c>
    </row>
    <row r="3" spans="1:14" ht="17.25" customHeight="1">
      <c r="A3" s="66" t="s">
        <v>24</v>
      </c>
      <c r="B3" s="66"/>
      <c r="C3" s="66"/>
      <c r="D3" s="66"/>
      <c r="E3" s="66"/>
      <c r="F3" s="66"/>
      <c r="I3" s="254"/>
      <c r="J3" s="254"/>
      <c r="L3"/>
      <c r="N3" s="198" t="s">
        <v>25</v>
      </c>
    </row>
    <row r="4" spans="1:14" s="224" customFormat="1" ht="18" customHeight="1">
      <c r="A4" s="96" t="s">
        <v>74</v>
      </c>
      <c r="B4" s="96"/>
      <c r="C4" s="96"/>
      <c r="D4" s="212" t="s">
        <v>75</v>
      </c>
      <c r="E4" s="71" t="s">
        <v>88</v>
      </c>
      <c r="F4" s="71"/>
      <c r="G4" s="71"/>
      <c r="H4" s="71"/>
      <c r="I4" s="71"/>
      <c r="J4" s="71"/>
      <c r="K4" s="71"/>
      <c r="L4" s="71"/>
      <c r="M4" s="71"/>
      <c r="N4" s="71"/>
    </row>
    <row r="5" spans="1:14" s="224" customFormat="1" ht="33" customHeight="1">
      <c r="A5" s="211" t="s">
        <v>76</v>
      </c>
      <c r="B5" s="211" t="s">
        <v>77</v>
      </c>
      <c r="C5" s="211" t="s">
        <v>78</v>
      </c>
      <c r="D5" s="216"/>
      <c r="E5" s="27" t="s">
        <v>63</v>
      </c>
      <c r="F5" s="71" t="s">
        <v>30</v>
      </c>
      <c r="G5" s="71"/>
      <c r="H5" s="71" t="s">
        <v>34</v>
      </c>
      <c r="I5" s="71" t="s">
        <v>36</v>
      </c>
      <c r="J5" s="71" t="s">
        <v>38</v>
      </c>
      <c r="K5" s="71" t="s">
        <v>40</v>
      </c>
      <c r="L5" s="71" t="s">
        <v>42</v>
      </c>
      <c r="M5" s="71"/>
      <c r="N5" s="71" t="s">
        <v>45</v>
      </c>
    </row>
    <row r="6" spans="1:14" s="224" customFormat="1" ht="36">
      <c r="A6" s="219"/>
      <c r="B6" s="219"/>
      <c r="C6" s="219"/>
      <c r="D6" s="220"/>
      <c r="E6" s="27"/>
      <c r="F6" s="71" t="s">
        <v>66</v>
      </c>
      <c r="G6" s="71" t="s">
        <v>32</v>
      </c>
      <c r="H6" s="71"/>
      <c r="I6" s="71"/>
      <c r="J6" s="71"/>
      <c r="K6" s="71"/>
      <c r="L6" s="71" t="s">
        <v>66</v>
      </c>
      <c r="M6" s="71" t="s">
        <v>32</v>
      </c>
      <c r="N6" s="71"/>
    </row>
    <row r="7" spans="1:247" s="59" customFormat="1" ht="15" customHeight="1">
      <c r="A7" s="195"/>
      <c r="B7" s="195"/>
      <c r="C7" s="195"/>
      <c r="D7" s="83" t="s">
        <v>63</v>
      </c>
      <c r="E7" s="197">
        <f>F7+H7+I7+N7</f>
        <v>1909.1499999999999</v>
      </c>
      <c r="F7" s="197">
        <f aca="true" t="shared" si="0" ref="F7:N7">F8+F15+F20+F23</f>
        <v>1321.11</v>
      </c>
      <c r="G7" s="197">
        <f t="shared" si="0"/>
        <v>0</v>
      </c>
      <c r="H7" s="197">
        <f t="shared" si="0"/>
        <v>315.4</v>
      </c>
      <c r="I7" s="197">
        <f t="shared" si="0"/>
        <v>92.2</v>
      </c>
      <c r="J7" s="197">
        <f t="shared" si="0"/>
        <v>0</v>
      </c>
      <c r="K7" s="197">
        <f t="shared" si="0"/>
        <v>0</v>
      </c>
      <c r="L7" s="197">
        <f t="shared" si="0"/>
        <v>0</v>
      </c>
      <c r="M7" s="197">
        <f t="shared" si="0"/>
        <v>0</v>
      </c>
      <c r="N7" s="197">
        <f t="shared" si="0"/>
        <v>180.44</v>
      </c>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c r="HG7" s="86"/>
      <c r="HH7" s="86"/>
      <c r="HI7" s="86"/>
      <c r="HJ7" s="86"/>
      <c r="HK7" s="86"/>
      <c r="HL7" s="86"/>
      <c r="HM7" s="86"/>
      <c r="HN7" s="86"/>
      <c r="HO7" s="86"/>
      <c r="HP7" s="86"/>
      <c r="HQ7" s="86"/>
      <c r="HR7" s="86"/>
      <c r="HS7" s="86"/>
      <c r="HT7" s="86"/>
      <c r="HU7" s="86"/>
      <c r="HV7" s="86"/>
      <c r="HW7" s="86"/>
      <c r="HX7" s="86"/>
      <c r="HY7" s="86"/>
      <c r="HZ7" s="86"/>
      <c r="IA7" s="86"/>
      <c r="IB7" s="86"/>
      <c r="IC7" s="86"/>
      <c r="ID7" s="86"/>
      <c r="IE7" s="86"/>
      <c r="IF7" s="86"/>
      <c r="IG7" s="86"/>
      <c r="IH7" s="86"/>
      <c r="II7" s="86"/>
      <c r="IJ7" s="86"/>
      <c r="IK7" s="86"/>
      <c r="IL7" s="86"/>
      <c r="IM7" s="86"/>
    </row>
    <row r="8" spans="1:14" ht="15" customHeight="1">
      <c r="A8" s="143">
        <v>205</v>
      </c>
      <c r="B8" s="143"/>
      <c r="C8" s="143"/>
      <c r="D8" s="245" t="s">
        <v>31</v>
      </c>
      <c r="E8" s="144">
        <v>1695.29</v>
      </c>
      <c r="F8" s="144">
        <v>1121.63</v>
      </c>
      <c r="G8" s="144"/>
      <c r="H8" s="144">
        <v>315.4</v>
      </c>
      <c r="I8" s="144">
        <v>86.31</v>
      </c>
      <c r="J8" s="255">
        <v>0</v>
      </c>
      <c r="K8" s="144"/>
      <c r="L8" s="144"/>
      <c r="M8" s="148"/>
      <c r="N8" s="152">
        <v>171.95</v>
      </c>
    </row>
    <row r="9" spans="1:14" ht="15" customHeight="1">
      <c r="A9" s="143"/>
      <c r="B9" s="143" t="s">
        <v>79</v>
      </c>
      <c r="C9" s="143"/>
      <c r="D9" s="246" t="s">
        <v>33</v>
      </c>
      <c r="E9" s="144">
        <v>799.56</v>
      </c>
      <c r="F9" s="144">
        <v>609.23</v>
      </c>
      <c r="G9" s="144"/>
      <c r="H9" s="144">
        <v>0</v>
      </c>
      <c r="I9" s="144">
        <v>28.63</v>
      </c>
      <c r="J9" s="255">
        <v>0</v>
      </c>
      <c r="K9" s="144"/>
      <c r="L9" s="144"/>
      <c r="M9" s="148"/>
      <c r="N9" s="152">
        <v>161.7</v>
      </c>
    </row>
    <row r="10" spans="1:14" ht="15" customHeight="1">
      <c r="A10" s="143"/>
      <c r="B10" s="143"/>
      <c r="C10" s="143">
        <v>99</v>
      </c>
      <c r="D10" s="246" t="s">
        <v>35</v>
      </c>
      <c r="E10" s="144">
        <v>799.56</v>
      </c>
      <c r="F10" s="144">
        <v>609.23</v>
      </c>
      <c r="G10" s="144"/>
      <c r="H10" s="144">
        <v>0</v>
      </c>
      <c r="I10" s="144">
        <v>28.63</v>
      </c>
      <c r="J10" s="255">
        <v>0</v>
      </c>
      <c r="K10" s="144"/>
      <c r="L10" s="144"/>
      <c r="M10" s="148"/>
      <c r="N10" s="152">
        <v>161.7</v>
      </c>
    </row>
    <row r="11" spans="1:14" ht="15" customHeight="1">
      <c r="A11" s="143"/>
      <c r="B11" s="143" t="s">
        <v>80</v>
      </c>
      <c r="C11" s="143"/>
      <c r="D11" s="246" t="s">
        <v>37</v>
      </c>
      <c r="E11" s="144">
        <v>686.33</v>
      </c>
      <c r="F11" s="144">
        <v>512.4</v>
      </c>
      <c r="G11" s="144"/>
      <c r="H11" s="144">
        <v>106</v>
      </c>
      <c r="I11" s="144">
        <v>57.68</v>
      </c>
      <c r="J11" s="255">
        <v>0</v>
      </c>
      <c r="K11" s="144"/>
      <c r="L11" s="144"/>
      <c r="M11" s="148"/>
      <c r="N11" s="152">
        <v>10.25</v>
      </c>
    </row>
    <row r="12" spans="1:14" ht="15" customHeight="1">
      <c r="A12" s="143"/>
      <c r="B12" s="143"/>
      <c r="C12" s="143">
        <v>99</v>
      </c>
      <c r="D12" s="246" t="s">
        <v>39</v>
      </c>
      <c r="E12" s="144">
        <v>686.33</v>
      </c>
      <c r="F12" s="144">
        <v>512.4</v>
      </c>
      <c r="G12" s="144"/>
      <c r="H12" s="144">
        <v>106</v>
      </c>
      <c r="I12" s="144">
        <v>57.68</v>
      </c>
      <c r="J12" s="255">
        <v>0</v>
      </c>
      <c r="K12" s="144"/>
      <c r="L12" s="144"/>
      <c r="M12" s="148"/>
      <c r="N12" s="152">
        <v>10.25</v>
      </c>
    </row>
    <row r="13" spans="1:14" ht="15" customHeight="1">
      <c r="A13" s="143"/>
      <c r="B13" s="143" t="s">
        <v>81</v>
      </c>
      <c r="C13" s="143"/>
      <c r="D13" s="246" t="s">
        <v>41</v>
      </c>
      <c r="E13" s="144">
        <v>209.4</v>
      </c>
      <c r="F13" s="144">
        <v>0</v>
      </c>
      <c r="G13" s="144"/>
      <c r="H13" s="144">
        <v>209.4</v>
      </c>
      <c r="I13" s="144">
        <v>0</v>
      </c>
      <c r="J13" s="255">
        <v>0</v>
      </c>
      <c r="K13" s="144"/>
      <c r="L13" s="144"/>
      <c r="M13" s="148"/>
      <c r="N13" s="152">
        <v>0</v>
      </c>
    </row>
    <row r="14" spans="1:14" ht="15" customHeight="1">
      <c r="A14" s="143"/>
      <c r="B14" s="143"/>
      <c r="C14" s="143">
        <v>99</v>
      </c>
      <c r="D14" s="246" t="s">
        <v>43</v>
      </c>
      <c r="E14" s="144">
        <v>209.4</v>
      </c>
      <c r="F14" s="144">
        <v>0</v>
      </c>
      <c r="G14" s="144"/>
      <c r="H14" s="144">
        <v>209.4</v>
      </c>
      <c r="I14" s="144">
        <v>0</v>
      </c>
      <c r="J14" s="255">
        <v>0</v>
      </c>
      <c r="K14" s="144"/>
      <c r="L14" s="144"/>
      <c r="M14" s="148"/>
      <c r="N14" s="152">
        <v>0</v>
      </c>
    </row>
    <row r="15" spans="1:14" ht="15" customHeight="1">
      <c r="A15" s="143">
        <v>208</v>
      </c>
      <c r="B15" s="143"/>
      <c r="C15" s="143"/>
      <c r="D15" s="246" t="s">
        <v>44</v>
      </c>
      <c r="E15" s="144">
        <v>114.5</v>
      </c>
      <c r="F15" s="144">
        <v>100.12</v>
      </c>
      <c r="G15" s="144"/>
      <c r="H15" s="144"/>
      <c r="I15" s="144">
        <v>5.89</v>
      </c>
      <c r="J15" s="255">
        <v>0</v>
      </c>
      <c r="K15" s="144">
        <v>0</v>
      </c>
      <c r="L15" s="144"/>
      <c r="M15" s="148"/>
      <c r="N15" s="152">
        <v>8.49</v>
      </c>
    </row>
    <row r="16" spans="1:14" ht="15" customHeight="1">
      <c r="A16" s="143"/>
      <c r="B16" s="143" t="s">
        <v>82</v>
      </c>
      <c r="C16" s="143"/>
      <c r="D16" s="246" t="s">
        <v>46</v>
      </c>
      <c r="E16" s="144">
        <v>114.5</v>
      </c>
      <c r="F16" s="144">
        <v>100.12</v>
      </c>
      <c r="G16" s="144"/>
      <c r="H16" s="144"/>
      <c r="I16" s="144">
        <v>5.89</v>
      </c>
      <c r="J16" s="255">
        <v>0</v>
      </c>
      <c r="K16" s="144">
        <v>0</v>
      </c>
      <c r="L16" s="144"/>
      <c r="M16" s="148"/>
      <c r="N16" s="152">
        <v>8.49</v>
      </c>
    </row>
    <row r="17" spans="1:14" ht="15" customHeight="1">
      <c r="A17" s="143"/>
      <c r="B17" s="143"/>
      <c r="C17" s="143" t="s">
        <v>80</v>
      </c>
      <c r="D17" s="246" t="s">
        <v>47</v>
      </c>
      <c r="E17" s="144">
        <v>29.91</v>
      </c>
      <c r="F17" s="144">
        <v>15.53</v>
      </c>
      <c r="G17" s="144"/>
      <c r="H17" s="144"/>
      <c r="I17" s="144">
        <v>5.89</v>
      </c>
      <c r="J17" s="255">
        <v>0</v>
      </c>
      <c r="K17" s="144">
        <v>0</v>
      </c>
      <c r="L17" s="144"/>
      <c r="M17" s="148"/>
      <c r="N17" s="152">
        <v>8.49</v>
      </c>
    </row>
    <row r="18" spans="1:14" ht="15" customHeight="1">
      <c r="A18" s="143"/>
      <c r="B18" s="143"/>
      <c r="C18" s="143" t="s">
        <v>82</v>
      </c>
      <c r="D18" s="246" t="s">
        <v>48</v>
      </c>
      <c r="E18" s="144">
        <v>70.49</v>
      </c>
      <c r="F18" s="144">
        <v>70.49</v>
      </c>
      <c r="G18" s="144"/>
      <c r="H18" s="144"/>
      <c r="I18" s="144">
        <v>0</v>
      </c>
      <c r="J18" s="255">
        <v>0</v>
      </c>
      <c r="K18" s="144">
        <v>0</v>
      </c>
      <c r="L18" s="144">
        <v>0</v>
      </c>
      <c r="M18" s="148"/>
      <c r="N18" s="148"/>
    </row>
    <row r="19" spans="1:14" ht="15" customHeight="1">
      <c r="A19" s="143"/>
      <c r="B19" s="143"/>
      <c r="C19" s="143" t="s">
        <v>83</v>
      </c>
      <c r="D19" s="246" t="s">
        <v>49</v>
      </c>
      <c r="E19" s="144">
        <v>14.1</v>
      </c>
      <c r="F19" s="144">
        <v>14.1</v>
      </c>
      <c r="G19" s="144"/>
      <c r="H19" s="144"/>
      <c r="I19" s="144">
        <v>0</v>
      </c>
      <c r="J19" s="255">
        <v>0</v>
      </c>
      <c r="K19" s="144">
        <v>0</v>
      </c>
      <c r="L19" s="144">
        <v>0</v>
      </c>
      <c r="M19" s="148"/>
      <c r="N19" s="148"/>
    </row>
    <row r="20" spans="1:14" ht="15" customHeight="1">
      <c r="A20" s="143">
        <v>210</v>
      </c>
      <c r="B20" s="143"/>
      <c r="C20" s="143"/>
      <c r="D20" s="246" t="s">
        <v>50</v>
      </c>
      <c r="E20" s="144">
        <v>47.04</v>
      </c>
      <c r="F20" s="144">
        <v>47.04</v>
      </c>
      <c r="G20" s="144"/>
      <c r="H20" s="144"/>
      <c r="I20" s="144">
        <v>0</v>
      </c>
      <c r="J20" s="255">
        <v>0</v>
      </c>
      <c r="K20" s="144">
        <v>0</v>
      </c>
      <c r="L20" s="144">
        <v>0</v>
      </c>
      <c r="M20" s="148"/>
      <c r="N20" s="148"/>
    </row>
    <row r="21" spans="1:248" s="81" customFormat="1" ht="15" customHeight="1">
      <c r="A21" s="143"/>
      <c r="B21" s="143">
        <v>11</v>
      </c>
      <c r="C21" s="143"/>
      <c r="D21" s="246" t="s">
        <v>51</v>
      </c>
      <c r="E21" s="144">
        <v>47.04</v>
      </c>
      <c r="F21" s="144">
        <v>47.04</v>
      </c>
      <c r="G21" s="144"/>
      <c r="H21" s="144"/>
      <c r="I21" s="144">
        <v>0</v>
      </c>
      <c r="J21" s="255">
        <v>0</v>
      </c>
      <c r="K21" s="144">
        <v>0</v>
      </c>
      <c r="L21" s="144">
        <v>0</v>
      </c>
      <c r="M21" s="148"/>
      <c r="N21" s="148"/>
      <c r="IN21"/>
    </row>
    <row r="22" spans="1:248" s="81" customFormat="1" ht="15" customHeight="1">
      <c r="A22" s="143"/>
      <c r="B22" s="143"/>
      <c r="C22" s="143" t="s">
        <v>80</v>
      </c>
      <c r="D22" s="246" t="s">
        <v>52</v>
      </c>
      <c r="E22" s="144">
        <v>47.04</v>
      </c>
      <c r="F22" s="144">
        <v>47.04</v>
      </c>
      <c r="G22" s="144"/>
      <c r="H22" s="144"/>
      <c r="I22" s="144">
        <v>0</v>
      </c>
      <c r="J22" s="255">
        <v>0</v>
      </c>
      <c r="K22" s="144">
        <v>0</v>
      </c>
      <c r="L22" s="144">
        <v>0</v>
      </c>
      <c r="M22" s="148"/>
      <c r="N22" s="148"/>
      <c r="IN22"/>
    </row>
    <row r="23" spans="1:248" s="81" customFormat="1" ht="15" customHeight="1">
      <c r="A23" s="143">
        <v>221</v>
      </c>
      <c r="B23" s="143"/>
      <c r="C23" s="143"/>
      <c r="D23" s="246" t="s">
        <v>53</v>
      </c>
      <c r="E23" s="144">
        <v>52.32</v>
      </c>
      <c r="F23" s="144">
        <v>52.32</v>
      </c>
      <c r="G23" s="144"/>
      <c r="H23" s="144"/>
      <c r="I23" s="144">
        <v>0</v>
      </c>
      <c r="J23" s="255">
        <v>0</v>
      </c>
      <c r="K23" s="144">
        <v>0</v>
      </c>
      <c r="L23" s="144">
        <v>0</v>
      </c>
      <c r="M23" s="148"/>
      <c r="N23" s="148"/>
      <c r="IN23"/>
    </row>
    <row r="24" spans="1:248" s="81" customFormat="1" ht="15" customHeight="1">
      <c r="A24" s="143"/>
      <c r="B24" s="143" t="s">
        <v>80</v>
      </c>
      <c r="C24" s="143"/>
      <c r="D24" s="246" t="s">
        <v>54</v>
      </c>
      <c r="E24" s="144">
        <v>52.32</v>
      </c>
      <c r="F24" s="144">
        <v>52.32</v>
      </c>
      <c r="G24" s="144"/>
      <c r="H24" s="144"/>
      <c r="I24" s="144">
        <v>0</v>
      </c>
      <c r="J24" s="255">
        <v>0</v>
      </c>
      <c r="K24" s="144">
        <v>0</v>
      </c>
      <c r="L24" s="144">
        <v>0</v>
      </c>
      <c r="M24" s="148"/>
      <c r="N24" s="148"/>
      <c r="IN24"/>
    </row>
    <row r="25" spans="1:248" s="81" customFormat="1" ht="15" customHeight="1">
      <c r="A25" s="143"/>
      <c r="B25" s="143"/>
      <c r="C25" s="143" t="s">
        <v>79</v>
      </c>
      <c r="D25" s="246" t="s">
        <v>55</v>
      </c>
      <c r="E25" s="144">
        <v>52.32</v>
      </c>
      <c r="F25" s="144">
        <v>52.32</v>
      </c>
      <c r="G25" s="144"/>
      <c r="H25" s="144"/>
      <c r="I25" s="144">
        <v>0</v>
      </c>
      <c r="J25" s="255">
        <v>0</v>
      </c>
      <c r="K25" s="144">
        <v>0</v>
      </c>
      <c r="L25" s="144">
        <v>0</v>
      </c>
      <c r="M25" s="148"/>
      <c r="N25" s="148"/>
      <c r="IN25"/>
    </row>
    <row r="26" spans="1:14" ht="15" customHeight="1">
      <c r="A26" s="247"/>
      <c r="B26" s="247"/>
      <c r="C26" s="247"/>
      <c r="D26" s="248"/>
      <c r="E26" s="249"/>
      <c r="F26" s="249"/>
      <c r="G26" s="250"/>
      <c r="H26" s="250"/>
      <c r="I26" s="249"/>
      <c r="J26" s="250"/>
      <c r="K26" s="250"/>
      <c r="L26" s="250"/>
      <c r="M26" s="250"/>
      <c r="N26" s="250"/>
    </row>
    <row r="27" spans="1:14" ht="15" customHeight="1">
      <c r="A27" s="251"/>
      <c r="B27" s="251"/>
      <c r="C27" s="251"/>
      <c r="D27" s="252"/>
      <c r="E27" s="253"/>
      <c r="F27" s="253"/>
      <c r="G27" s="200"/>
      <c r="H27" s="200"/>
      <c r="I27" s="253"/>
      <c r="J27" s="200"/>
      <c r="K27" s="200"/>
      <c r="L27" s="200"/>
      <c r="M27" s="200"/>
      <c r="N27" s="200"/>
    </row>
    <row r="28" spans="1:14" ht="15" customHeight="1">
      <c r="A28" s="251"/>
      <c r="B28" s="251"/>
      <c r="C28" s="251"/>
      <c r="D28" s="252"/>
      <c r="E28" s="253"/>
      <c r="F28" s="253"/>
      <c r="G28" s="200"/>
      <c r="H28" s="200"/>
      <c r="I28" s="253"/>
      <c r="J28" s="200"/>
      <c r="K28" s="200"/>
      <c r="L28" s="200"/>
      <c r="M28" s="200"/>
      <c r="N28" s="200"/>
    </row>
    <row r="29" spans="1:14" ht="15" customHeight="1">
      <c r="A29" s="251"/>
      <c r="B29" s="251"/>
      <c r="C29" s="251"/>
      <c r="D29" s="252"/>
      <c r="E29" s="253"/>
      <c r="F29" s="253"/>
      <c r="G29" s="200"/>
      <c r="H29" s="200"/>
      <c r="I29" s="253"/>
      <c r="J29" s="200"/>
      <c r="K29" s="200"/>
      <c r="L29" s="200"/>
      <c r="M29" s="200"/>
      <c r="N29" s="200"/>
    </row>
    <row r="30" spans="1:14" ht="15" customHeight="1">
      <c r="A30" s="251"/>
      <c r="B30" s="251"/>
      <c r="C30" s="251"/>
      <c r="D30" s="252"/>
      <c r="E30" s="253"/>
      <c r="F30" s="253"/>
      <c r="G30" s="200"/>
      <c r="H30" s="200"/>
      <c r="I30" s="253"/>
      <c r="J30" s="200"/>
      <c r="K30" s="200"/>
      <c r="L30" s="200"/>
      <c r="M30" s="200"/>
      <c r="N30" s="200"/>
    </row>
    <row r="31" spans="1:14" ht="15" customHeight="1">
      <c r="A31" s="251"/>
      <c r="B31" s="251"/>
      <c r="C31" s="251"/>
      <c r="D31" s="252"/>
      <c r="E31" s="253"/>
      <c r="F31" s="253"/>
      <c r="G31" s="200"/>
      <c r="H31" s="200"/>
      <c r="I31" s="253"/>
      <c r="J31" s="200"/>
      <c r="K31" s="200"/>
      <c r="L31" s="200"/>
      <c r="M31" s="200"/>
      <c r="N31" s="200"/>
    </row>
  </sheetData>
  <sheetProtection/>
  <mergeCells count="16">
    <mergeCell ref="A1:N1"/>
    <mergeCell ref="A3:F3"/>
    <mergeCell ref="A4:C4"/>
    <mergeCell ref="E4:N4"/>
    <mergeCell ref="F5:G5"/>
    <mergeCell ref="L5:M5"/>
    <mergeCell ref="A5:A6"/>
    <mergeCell ref="B5:B6"/>
    <mergeCell ref="C5:C6"/>
    <mergeCell ref="D4:D6"/>
    <mergeCell ref="E5:E6"/>
    <mergeCell ref="H5:H6"/>
    <mergeCell ref="I5:I6"/>
    <mergeCell ref="J5:J6"/>
    <mergeCell ref="K5:K6"/>
    <mergeCell ref="N5:N6"/>
  </mergeCells>
  <printOptions horizontalCentered="1" verticalCentered="1"/>
  <pageMargins left="0" right="0" top="0" bottom="0" header="0.51" footer="0"/>
  <pageSetup horizontalDpi="600" verticalDpi="600" orientation="landscape" paperSize="9" scale="90"/>
</worksheet>
</file>

<file path=xl/worksheets/sheet29.xml><?xml version="1.0" encoding="utf-8"?>
<worksheet xmlns="http://schemas.openxmlformats.org/spreadsheetml/2006/main" xmlns:r="http://schemas.openxmlformats.org/officeDocument/2006/relationships">
  <sheetPr>
    <tabColor rgb="FF00B050"/>
  </sheetPr>
  <dimension ref="A1:P18"/>
  <sheetViews>
    <sheetView showGridLines="0" showZeros="0" workbookViewId="0" topLeftCell="A1">
      <selection activeCell="N9" sqref="N9"/>
    </sheetView>
  </sheetViews>
  <sheetFormatPr defaultColWidth="9.16015625" defaultRowHeight="11.25"/>
  <cols>
    <col min="1" max="1" width="38.16015625" style="81" customWidth="1"/>
    <col min="2" max="2" width="13" style="81" customWidth="1"/>
    <col min="3" max="3" width="13.16015625" style="81" customWidth="1"/>
    <col min="4" max="6" width="14.16015625" style="81" bestFit="1" customWidth="1"/>
    <col min="7" max="7" width="16" style="81" customWidth="1"/>
    <col min="8" max="8" width="14.16015625" style="81" bestFit="1" customWidth="1"/>
    <col min="9" max="9" width="8.83203125" style="81" customWidth="1"/>
    <col min="10" max="10" width="13.83203125" style="81" customWidth="1"/>
    <col min="11" max="11" width="13.16015625" style="81" customWidth="1"/>
    <col min="12" max="13" width="11" style="81" customWidth="1"/>
    <col min="14" max="14" width="15.5" style="81" customWidth="1"/>
    <col min="15" max="15" width="11.5" style="81" customWidth="1"/>
    <col min="16" max="16384" width="9.16015625" style="81" customWidth="1"/>
  </cols>
  <sheetData>
    <row r="1" spans="1:15" ht="36.75" customHeight="1">
      <c r="A1" s="154" t="s">
        <v>89</v>
      </c>
      <c r="B1" s="154"/>
      <c r="C1" s="154"/>
      <c r="D1" s="154"/>
      <c r="E1" s="154"/>
      <c r="F1" s="154"/>
      <c r="G1" s="154"/>
      <c r="H1" s="154"/>
      <c r="I1" s="154"/>
      <c r="J1" s="154"/>
      <c r="K1" s="154"/>
      <c r="L1" s="154"/>
      <c r="M1" s="154"/>
      <c r="N1" s="154"/>
      <c r="O1" s="154"/>
    </row>
    <row r="2" spans="14:15" ht="15.75" customHeight="1">
      <c r="N2" s="160" t="s">
        <v>90</v>
      </c>
      <c r="O2" s="160"/>
    </row>
    <row r="3" spans="1:15" ht="18" customHeight="1">
      <c r="A3" s="66" t="s">
        <v>91</v>
      </c>
      <c r="B3" s="66"/>
      <c r="C3" s="66"/>
      <c r="D3" s="66"/>
      <c r="E3" s="66"/>
      <c r="F3" s="155"/>
      <c r="G3" s="155"/>
      <c r="H3" s="155"/>
      <c r="I3" s="155"/>
      <c r="J3" s="155"/>
      <c r="K3" s="155"/>
      <c r="N3" s="161" t="s">
        <v>25</v>
      </c>
      <c r="O3" s="161"/>
    </row>
    <row r="4" spans="1:16" s="224" customFormat="1" ht="21" customHeight="1">
      <c r="A4" s="133" t="s">
        <v>60</v>
      </c>
      <c r="B4" s="226" t="s">
        <v>92</v>
      </c>
      <c r="C4" s="227"/>
      <c r="D4" s="227"/>
      <c r="E4" s="227"/>
      <c r="F4" s="227"/>
      <c r="G4" s="227"/>
      <c r="H4" s="227"/>
      <c r="I4" s="239"/>
      <c r="J4" s="239"/>
      <c r="K4" s="226" t="s">
        <v>93</v>
      </c>
      <c r="L4" s="227"/>
      <c r="M4" s="227"/>
      <c r="N4" s="227"/>
      <c r="O4" s="240"/>
      <c r="P4" s="59"/>
    </row>
    <row r="5" spans="1:16" s="224" customFormat="1" ht="27.75" customHeight="1">
      <c r="A5" s="135"/>
      <c r="B5" s="133" t="s">
        <v>63</v>
      </c>
      <c r="C5" s="228" t="s">
        <v>30</v>
      </c>
      <c r="D5" s="229"/>
      <c r="E5" s="134" t="s">
        <v>34</v>
      </c>
      <c r="F5" s="134" t="s">
        <v>36</v>
      </c>
      <c r="G5" s="134" t="s">
        <v>38</v>
      </c>
      <c r="H5" s="134" t="s">
        <v>40</v>
      </c>
      <c r="I5" s="228" t="s">
        <v>42</v>
      </c>
      <c r="J5" s="229"/>
      <c r="K5" s="134" t="s">
        <v>63</v>
      </c>
      <c r="L5" s="217" t="s">
        <v>64</v>
      </c>
      <c r="M5" s="218"/>
      <c r="N5" s="223"/>
      <c r="O5" s="134" t="s">
        <v>65</v>
      </c>
      <c r="P5" s="59"/>
    </row>
    <row r="6" spans="1:16" s="224" customFormat="1" ht="47.25" customHeight="1">
      <c r="A6" s="137"/>
      <c r="B6" s="137"/>
      <c r="C6" s="71" t="s">
        <v>66</v>
      </c>
      <c r="D6" s="71" t="s">
        <v>32</v>
      </c>
      <c r="E6" s="138"/>
      <c r="F6" s="138"/>
      <c r="G6" s="138"/>
      <c r="H6" s="138"/>
      <c r="I6" s="71" t="s">
        <v>66</v>
      </c>
      <c r="J6" s="113" t="s">
        <v>32</v>
      </c>
      <c r="K6" s="138"/>
      <c r="L6" s="138" t="s">
        <v>67</v>
      </c>
      <c r="M6" s="138" t="s">
        <v>68</v>
      </c>
      <c r="N6" s="138" t="s">
        <v>69</v>
      </c>
      <c r="O6" s="138"/>
      <c r="P6" s="59"/>
    </row>
    <row r="7" spans="1:15" s="225" customFormat="1" ht="19.5" customHeight="1">
      <c r="A7" s="27" t="s">
        <v>63</v>
      </c>
      <c r="B7" s="230">
        <f>SUM(B8:B12)</f>
        <v>1728.71</v>
      </c>
      <c r="C7" s="230">
        <f>SUM(C8:C12)</f>
        <v>1728.71</v>
      </c>
      <c r="D7" s="230">
        <f>SUM(D8:D12)</f>
        <v>0</v>
      </c>
      <c r="E7" s="230">
        <f>SUM(E8:E12)</f>
        <v>0</v>
      </c>
      <c r="F7" s="230">
        <f>SUM(F8:F12)</f>
        <v>0</v>
      </c>
      <c r="G7" s="230"/>
      <c r="H7" s="230"/>
      <c r="I7" s="230"/>
      <c r="J7" s="230"/>
      <c r="K7" s="230">
        <f>SUM(K8:K12)</f>
        <v>1728.71</v>
      </c>
      <c r="L7" s="230">
        <f>SUM(L8:L12)</f>
        <v>662.6</v>
      </c>
      <c r="M7" s="230">
        <f>SUM(M8:M12)</f>
        <v>71.48</v>
      </c>
      <c r="N7" s="230">
        <f>SUM(N8:N12)</f>
        <v>23.53</v>
      </c>
      <c r="O7" s="230">
        <f>SUM(O8:O12)</f>
        <v>971.1</v>
      </c>
    </row>
    <row r="8" spans="1:15" ht="22.5">
      <c r="A8" s="231" t="s">
        <v>71</v>
      </c>
      <c r="B8" s="232">
        <v>1728.71</v>
      </c>
      <c r="C8" s="232">
        <v>1728.71</v>
      </c>
      <c r="D8" s="233"/>
      <c r="E8" s="233"/>
      <c r="F8" s="233"/>
      <c r="G8" s="233"/>
      <c r="H8" s="233"/>
      <c r="I8" s="233"/>
      <c r="J8" s="233"/>
      <c r="K8" s="232">
        <f>L8+M8+N8+O8</f>
        <v>1728.71</v>
      </c>
      <c r="L8" s="241">
        <v>662.6</v>
      </c>
      <c r="M8" s="241">
        <v>71.48</v>
      </c>
      <c r="N8" s="241">
        <v>23.53</v>
      </c>
      <c r="O8" s="232">
        <v>971.1</v>
      </c>
    </row>
    <row r="9" spans="1:15" ht="19.5" customHeight="1">
      <c r="A9" s="231"/>
      <c r="B9" s="232"/>
      <c r="C9" s="232"/>
      <c r="D9" s="234"/>
      <c r="E9" s="234"/>
      <c r="F9" s="234"/>
      <c r="G9" s="234"/>
      <c r="H9" s="234"/>
      <c r="I9" s="234"/>
      <c r="J9" s="234"/>
      <c r="K9" s="232"/>
      <c r="L9" s="242"/>
      <c r="M9" s="242"/>
      <c r="N9" s="242"/>
      <c r="O9" s="232"/>
    </row>
    <row r="10" spans="1:15" ht="19.5" customHeight="1">
      <c r="A10" s="235"/>
      <c r="B10" s="232"/>
      <c r="C10" s="232"/>
      <c r="D10" s="236"/>
      <c r="E10" s="236"/>
      <c r="F10" s="236"/>
      <c r="G10" s="236"/>
      <c r="H10" s="236"/>
      <c r="I10" s="236"/>
      <c r="J10" s="236"/>
      <c r="K10" s="232"/>
      <c r="L10" s="242"/>
      <c r="M10" s="242"/>
      <c r="N10" s="242"/>
      <c r="O10" s="232"/>
    </row>
    <row r="11" spans="1:15" ht="19.5" customHeight="1">
      <c r="A11" s="235"/>
      <c r="B11" s="232"/>
      <c r="C11" s="232"/>
      <c r="D11" s="236"/>
      <c r="E11" s="236"/>
      <c r="F11" s="237"/>
      <c r="G11" s="237"/>
      <c r="H11" s="237"/>
      <c r="I11" s="237"/>
      <c r="J11" s="237"/>
      <c r="K11" s="232"/>
      <c r="L11" s="242"/>
      <c r="M11" s="242"/>
      <c r="N11" s="242"/>
      <c r="O11" s="232"/>
    </row>
    <row r="12" spans="1:15" ht="19.5" customHeight="1">
      <c r="A12" s="235"/>
      <c r="B12" s="232"/>
      <c r="C12" s="232"/>
      <c r="D12" s="236"/>
      <c r="E12" s="236"/>
      <c r="F12" s="237"/>
      <c r="G12" s="237"/>
      <c r="H12" s="237"/>
      <c r="I12" s="237"/>
      <c r="J12" s="237"/>
      <c r="K12" s="232"/>
      <c r="L12" s="242"/>
      <c r="M12" s="242"/>
      <c r="N12" s="242"/>
      <c r="O12" s="232"/>
    </row>
    <row r="13" spans="1:15" ht="36" customHeight="1">
      <c r="A13" s="238"/>
      <c r="B13" s="238"/>
      <c r="C13" s="238"/>
      <c r="D13" s="238"/>
      <c r="E13" s="238"/>
      <c r="F13" s="238"/>
      <c r="G13" s="238"/>
      <c r="H13" s="238"/>
      <c r="I13" s="238"/>
      <c r="J13" s="238"/>
      <c r="K13" s="238"/>
      <c r="L13" s="243"/>
      <c r="M13" s="243"/>
      <c r="N13" s="243"/>
      <c r="O13" s="243"/>
    </row>
    <row r="14" ht="12">
      <c r="D14" s="102"/>
    </row>
    <row r="18" ht="12">
      <c r="A18" s="102"/>
    </row>
  </sheetData>
  <sheetProtection/>
  <mergeCells count="15">
    <mergeCell ref="A1:O1"/>
    <mergeCell ref="N2:O2"/>
    <mergeCell ref="A3:E3"/>
    <mergeCell ref="N3:O3"/>
    <mergeCell ref="C5:D5"/>
    <mergeCell ref="I5:J5"/>
    <mergeCell ref="L5:N5"/>
    <mergeCell ref="A4:A6"/>
    <mergeCell ref="B5:B6"/>
    <mergeCell ref="E5:E6"/>
    <mergeCell ref="F5:F6"/>
    <mergeCell ref="G5:G6"/>
    <mergeCell ref="H5:H6"/>
    <mergeCell ref="K5:K6"/>
    <mergeCell ref="O5:O6"/>
  </mergeCells>
  <printOptions horizontalCentered="1"/>
  <pageMargins left="0.35" right="0.35" top="0.98" bottom="0.98" header="0.51" footer="0.51"/>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30.xml><?xml version="1.0" encoding="utf-8"?>
<worksheet xmlns="http://schemas.openxmlformats.org/spreadsheetml/2006/main" xmlns:r="http://schemas.openxmlformats.org/officeDocument/2006/relationships">
  <sheetPr>
    <tabColor rgb="FF00B050"/>
  </sheetPr>
  <dimension ref="A1:L25"/>
  <sheetViews>
    <sheetView showGridLines="0" showZeros="0" workbookViewId="0" topLeftCell="A1">
      <selection activeCell="G13" sqref="G13"/>
    </sheetView>
  </sheetViews>
  <sheetFormatPr defaultColWidth="9.16015625" defaultRowHeight="11.25"/>
  <cols>
    <col min="1" max="1" width="28.16015625" style="81" customWidth="1"/>
    <col min="2" max="2" width="5" style="81" bestFit="1" customWidth="1"/>
    <col min="3" max="4" width="4.33203125" style="81" bestFit="1" customWidth="1"/>
    <col min="5" max="5" width="42" style="81" bestFit="1" customWidth="1"/>
    <col min="6" max="6" width="14.5" style="81" bestFit="1" customWidth="1"/>
    <col min="7" max="7" width="12" style="81" customWidth="1"/>
    <col min="8" max="8" width="14.16015625" style="81" customWidth="1"/>
    <col min="9" max="9" width="16.16015625" style="81" customWidth="1"/>
    <col min="10" max="10" width="11.5" style="81" bestFit="1" customWidth="1"/>
    <col min="11" max="16384" width="9.16015625" style="81" customWidth="1"/>
  </cols>
  <sheetData>
    <row r="1" spans="1:10" ht="33" customHeight="1">
      <c r="A1" s="154" t="s">
        <v>94</v>
      </c>
      <c r="B1" s="154"/>
      <c r="C1" s="154"/>
      <c r="D1" s="154"/>
      <c r="E1" s="154"/>
      <c r="F1" s="154"/>
      <c r="G1" s="154"/>
      <c r="H1" s="154"/>
      <c r="I1" s="154"/>
      <c r="J1" s="154"/>
    </row>
    <row r="2" spans="9:10" ht="15.75" customHeight="1">
      <c r="I2" s="160" t="s">
        <v>95</v>
      </c>
      <c r="J2" s="160"/>
    </row>
    <row r="3" spans="1:10" ht="18" customHeight="1">
      <c r="A3" s="66" t="s">
        <v>24</v>
      </c>
      <c r="B3" s="66"/>
      <c r="C3" s="66"/>
      <c r="D3" s="66"/>
      <c r="E3" s="66"/>
      <c r="F3" s="155"/>
      <c r="G3" s="155"/>
      <c r="H3" s="155"/>
      <c r="I3" s="161" t="s">
        <v>25</v>
      </c>
      <c r="J3" s="161"/>
    </row>
    <row r="4" spans="1:10" s="86" customFormat="1" ht="18" customHeight="1">
      <c r="A4" s="211" t="s">
        <v>60</v>
      </c>
      <c r="B4" s="96" t="s">
        <v>74</v>
      </c>
      <c r="C4" s="96"/>
      <c r="D4" s="96"/>
      <c r="E4" s="212" t="s">
        <v>75</v>
      </c>
      <c r="F4" s="213" t="s">
        <v>96</v>
      </c>
      <c r="G4" s="214"/>
      <c r="H4" s="214"/>
      <c r="I4" s="214"/>
      <c r="J4" s="222"/>
    </row>
    <row r="5" spans="1:10" s="86" customFormat="1" ht="18" customHeight="1">
      <c r="A5" s="215"/>
      <c r="B5" s="211" t="s">
        <v>76</v>
      </c>
      <c r="C5" s="211" t="s">
        <v>77</v>
      </c>
      <c r="D5" s="211" t="s">
        <v>78</v>
      </c>
      <c r="E5" s="216"/>
      <c r="F5" s="134" t="s">
        <v>63</v>
      </c>
      <c r="G5" s="217" t="s">
        <v>64</v>
      </c>
      <c r="H5" s="218"/>
      <c r="I5" s="223"/>
      <c r="J5" s="134" t="s">
        <v>65</v>
      </c>
    </row>
    <row r="6" spans="1:12" s="86" customFormat="1" ht="26.25" customHeight="1">
      <c r="A6" s="219"/>
      <c r="B6" s="219"/>
      <c r="C6" s="219"/>
      <c r="D6" s="219"/>
      <c r="E6" s="220"/>
      <c r="F6" s="138"/>
      <c r="G6" s="138" t="s">
        <v>67</v>
      </c>
      <c r="H6" s="138" t="s">
        <v>68</v>
      </c>
      <c r="I6" s="138" t="s">
        <v>69</v>
      </c>
      <c r="J6" s="138"/>
      <c r="K6" s="94"/>
      <c r="L6" s="94"/>
    </row>
    <row r="7" spans="1:12" s="86" customFormat="1" ht="36">
      <c r="A7" s="73" t="s">
        <v>71</v>
      </c>
      <c r="B7" s="74"/>
      <c r="C7" s="74"/>
      <c r="D7" s="74"/>
      <c r="E7" s="75" t="s">
        <v>63</v>
      </c>
      <c r="F7" s="207">
        <f>G7+H7+I7+J7</f>
        <v>1728.71</v>
      </c>
      <c r="G7" s="221">
        <f>G8+G15+G20+G23</f>
        <v>662.6</v>
      </c>
      <c r="H7" s="221">
        <f>H8+H15+H20+H23</f>
        <v>71.48</v>
      </c>
      <c r="I7" s="221">
        <f>I8+I15+I20+I23</f>
        <v>23.53</v>
      </c>
      <c r="J7" s="221">
        <f>J8+J15+J20+J23</f>
        <v>971.1</v>
      </c>
      <c r="K7" s="94"/>
      <c r="L7" s="94"/>
    </row>
    <row r="8" spans="1:10" ht="15" customHeight="1">
      <c r="A8" s="31"/>
      <c r="B8" s="82">
        <v>205</v>
      </c>
      <c r="C8" s="82"/>
      <c r="D8" s="82"/>
      <c r="E8" s="195" t="s">
        <v>31</v>
      </c>
      <c r="F8" s="207">
        <f>G8+H8+I8+J8</f>
        <v>1523.3400000000001</v>
      </c>
      <c r="G8" s="84">
        <f>G9+G11+G13</f>
        <v>478.65</v>
      </c>
      <c r="H8" s="84">
        <f>H9+H11+H13</f>
        <v>69.15</v>
      </c>
      <c r="I8" s="84">
        <f>I9+I11+I13</f>
        <v>4.44</v>
      </c>
      <c r="J8" s="84">
        <f>J9+J11+J13</f>
        <v>971.1</v>
      </c>
    </row>
    <row r="9" spans="1:10" ht="15" customHeight="1">
      <c r="A9" s="153"/>
      <c r="B9" s="82"/>
      <c r="C9" s="82" t="s">
        <v>79</v>
      </c>
      <c r="D9" s="82"/>
      <c r="E9" s="195" t="s">
        <v>33</v>
      </c>
      <c r="F9" s="207">
        <f aca="true" t="shared" si="0" ref="F9:F15">G9+H9+I9+J9</f>
        <v>637.86</v>
      </c>
      <c r="G9" s="84"/>
      <c r="H9" s="84"/>
      <c r="I9" s="84"/>
      <c r="J9" s="84">
        <v>637.86</v>
      </c>
    </row>
    <row r="10" spans="1:10" ht="15" customHeight="1">
      <c r="A10" s="31"/>
      <c r="B10" s="82"/>
      <c r="C10" s="82"/>
      <c r="D10" s="82">
        <v>99</v>
      </c>
      <c r="E10" s="195" t="s">
        <v>35</v>
      </c>
      <c r="F10" s="207">
        <f t="shared" si="0"/>
        <v>637.86</v>
      </c>
      <c r="G10" s="84"/>
      <c r="H10" s="84"/>
      <c r="I10" s="84"/>
      <c r="J10" s="84">
        <v>637.86</v>
      </c>
    </row>
    <row r="11" spans="1:10" ht="15" customHeight="1">
      <c r="A11" s="31"/>
      <c r="B11" s="82"/>
      <c r="C11" s="82" t="s">
        <v>80</v>
      </c>
      <c r="D11" s="82"/>
      <c r="E11" s="195" t="s">
        <v>37</v>
      </c>
      <c r="F11" s="207">
        <f t="shared" si="0"/>
        <v>676.08</v>
      </c>
      <c r="G11" s="84">
        <v>478.65</v>
      </c>
      <c r="H11" s="84">
        <v>69.15</v>
      </c>
      <c r="I11" s="84">
        <v>4.44</v>
      </c>
      <c r="J11" s="84">
        <v>123.84</v>
      </c>
    </row>
    <row r="12" spans="1:10" ht="15" customHeight="1">
      <c r="A12" s="31"/>
      <c r="B12" s="82"/>
      <c r="C12" s="82"/>
      <c r="D12" s="82">
        <v>99</v>
      </c>
      <c r="E12" s="195" t="s">
        <v>39</v>
      </c>
      <c r="F12" s="207">
        <f t="shared" si="0"/>
        <v>676.08</v>
      </c>
      <c r="G12" s="84">
        <v>478.65</v>
      </c>
      <c r="H12" s="84">
        <v>69.15</v>
      </c>
      <c r="I12" s="84">
        <v>4.44</v>
      </c>
      <c r="J12" s="84">
        <v>123.84</v>
      </c>
    </row>
    <row r="13" spans="1:10" ht="15" customHeight="1">
      <c r="A13" s="31"/>
      <c r="B13" s="82"/>
      <c r="C13" s="82" t="s">
        <v>81</v>
      </c>
      <c r="D13" s="82"/>
      <c r="E13" s="195" t="s">
        <v>41</v>
      </c>
      <c r="F13" s="207">
        <f t="shared" si="0"/>
        <v>209.4</v>
      </c>
      <c r="G13" s="84"/>
      <c r="H13" s="84"/>
      <c r="I13" s="84"/>
      <c r="J13" s="84">
        <v>209.4</v>
      </c>
    </row>
    <row r="14" spans="1:10" ht="15" customHeight="1">
      <c r="A14" s="31"/>
      <c r="B14" s="82"/>
      <c r="C14" s="82"/>
      <c r="D14" s="82">
        <v>99</v>
      </c>
      <c r="E14" s="195" t="s">
        <v>43</v>
      </c>
      <c r="F14" s="207">
        <f t="shared" si="0"/>
        <v>209.4</v>
      </c>
      <c r="G14" s="84"/>
      <c r="H14" s="84"/>
      <c r="I14" s="84"/>
      <c r="J14" s="84">
        <v>209.4</v>
      </c>
    </row>
    <row r="15" spans="1:10" ht="15" customHeight="1">
      <c r="A15" s="31"/>
      <c r="B15" s="82">
        <v>208</v>
      </c>
      <c r="C15" s="82"/>
      <c r="D15" s="82"/>
      <c r="E15" s="195" t="s">
        <v>44</v>
      </c>
      <c r="F15" s="207">
        <f t="shared" si="0"/>
        <v>106.01</v>
      </c>
      <c r="G15" s="84">
        <v>84.59</v>
      </c>
      <c r="H15" s="84">
        <v>2.33</v>
      </c>
      <c r="I15" s="84">
        <v>19.09</v>
      </c>
      <c r="J15" s="84"/>
    </row>
    <row r="16" spans="1:10" ht="15" customHeight="1">
      <c r="A16" s="31"/>
      <c r="B16" s="82"/>
      <c r="C16" s="82" t="s">
        <v>82</v>
      </c>
      <c r="D16" s="82"/>
      <c r="E16" s="195" t="s">
        <v>46</v>
      </c>
      <c r="F16" s="207">
        <f aca="true" t="shared" si="1" ref="F15:F25">G16+H16+I16+J16</f>
        <v>106.01</v>
      </c>
      <c r="G16" s="84">
        <v>84.59</v>
      </c>
      <c r="H16" s="84">
        <v>2.33</v>
      </c>
      <c r="I16" s="84">
        <v>19.09</v>
      </c>
      <c r="J16" s="84"/>
    </row>
    <row r="17" spans="1:10" ht="15" customHeight="1">
      <c r="A17" s="31"/>
      <c r="B17" s="82"/>
      <c r="C17" s="82"/>
      <c r="D17" s="82" t="s">
        <v>80</v>
      </c>
      <c r="E17" s="195" t="s">
        <v>47</v>
      </c>
      <c r="F17" s="207">
        <f t="shared" si="1"/>
        <v>21.42</v>
      </c>
      <c r="G17" s="84">
        <v>0</v>
      </c>
      <c r="H17" s="84">
        <v>2.33</v>
      </c>
      <c r="I17" s="84">
        <v>19.09</v>
      </c>
      <c r="J17" s="84"/>
    </row>
    <row r="18" spans="1:10" ht="15" customHeight="1">
      <c r="A18" s="31"/>
      <c r="B18" s="82"/>
      <c r="C18" s="82"/>
      <c r="D18" s="82" t="s">
        <v>82</v>
      </c>
      <c r="E18" s="195" t="s">
        <v>48</v>
      </c>
      <c r="F18" s="207">
        <f t="shared" si="1"/>
        <v>70.49</v>
      </c>
      <c r="G18" s="84">
        <v>70.49</v>
      </c>
      <c r="H18" s="84"/>
      <c r="I18" s="84"/>
      <c r="J18" s="84"/>
    </row>
    <row r="19" spans="1:10" ht="15" customHeight="1">
      <c r="A19" s="31"/>
      <c r="B19" s="82"/>
      <c r="C19" s="82"/>
      <c r="D19" s="82" t="s">
        <v>83</v>
      </c>
      <c r="E19" s="195" t="s">
        <v>49</v>
      </c>
      <c r="F19" s="207">
        <f t="shared" si="1"/>
        <v>14.1</v>
      </c>
      <c r="G19" s="84">
        <v>14.1</v>
      </c>
      <c r="H19" s="84"/>
      <c r="I19" s="84"/>
      <c r="J19" s="84"/>
    </row>
    <row r="20" spans="1:10" ht="15" customHeight="1">
      <c r="A20" s="31"/>
      <c r="B20" s="82">
        <v>210</v>
      </c>
      <c r="C20" s="82"/>
      <c r="D20" s="82"/>
      <c r="E20" s="195" t="s">
        <v>50</v>
      </c>
      <c r="F20" s="207">
        <f t="shared" si="1"/>
        <v>47.04</v>
      </c>
      <c r="G20" s="84">
        <v>47.04</v>
      </c>
      <c r="H20" s="84"/>
      <c r="I20" s="84"/>
      <c r="J20" s="84"/>
    </row>
    <row r="21" spans="1:10" ht="15" customHeight="1">
      <c r="A21" s="31"/>
      <c r="B21" s="82"/>
      <c r="C21" s="82">
        <v>11</v>
      </c>
      <c r="D21" s="82"/>
      <c r="E21" s="195" t="s">
        <v>51</v>
      </c>
      <c r="F21" s="207">
        <f t="shared" si="1"/>
        <v>47.04</v>
      </c>
      <c r="G21" s="84">
        <v>47.04</v>
      </c>
      <c r="H21" s="84"/>
      <c r="I21" s="84"/>
      <c r="J21" s="84"/>
    </row>
    <row r="22" spans="1:10" ht="15" customHeight="1">
      <c r="A22" s="153"/>
      <c r="B22" s="82"/>
      <c r="C22" s="82"/>
      <c r="D22" s="82" t="s">
        <v>80</v>
      </c>
      <c r="E22" s="195" t="s">
        <v>52</v>
      </c>
      <c r="F22" s="207">
        <f t="shared" si="1"/>
        <v>47.04</v>
      </c>
      <c r="G22" s="84">
        <v>47.04</v>
      </c>
      <c r="H22" s="84"/>
      <c r="I22" s="84"/>
      <c r="J22" s="153"/>
    </row>
    <row r="23" spans="1:10" ht="15" customHeight="1">
      <c r="A23" s="153"/>
      <c r="B23" s="82">
        <v>221</v>
      </c>
      <c r="C23" s="82"/>
      <c r="D23" s="82"/>
      <c r="E23" s="195" t="s">
        <v>53</v>
      </c>
      <c r="F23" s="207">
        <f t="shared" si="1"/>
        <v>52.32</v>
      </c>
      <c r="G23" s="84">
        <v>52.32</v>
      </c>
      <c r="H23" s="84"/>
      <c r="I23" s="84"/>
      <c r="J23" s="153"/>
    </row>
    <row r="24" spans="1:10" ht="15" customHeight="1">
      <c r="A24" s="153"/>
      <c r="B24" s="82"/>
      <c r="C24" s="82" t="s">
        <v>80</v>
      </c>
      <c r="D24" s="82"/>
      <c r="E24" s="195" t="s">
        <v>54</v>
      </c>
      <c r="F24" s="207">
        <f t="shared" si="1"/>
        <v>52.32</v>
      </c>
      <c r="G24" s="84">
        <v>52.32</v>
      </c>
      <c r="H24" s="84"/>
      <c r="I24" s="84"/>
      <c r="J24" s="153"/>
    </row>
    <row r="25" spans="1:10" ht="15" customHeight="1">
      <c r="A25" s="153"/>
      <c r="B25" s="82"/>
      <c r="C25" s="82"/>
      <c r="D25" s="82" t="s">
        <v>79</v>
      </c>
      <c r="E25" s="195" t="s">
        <v>55</v>
      </c>
      <c r="F25" s="207">
        <f t="shared" si="1"/>
        <v>52.32</v>
      </c>
      <c r="G25" s="84">
        <v>52.32</v>
      </c>
      <c r="H25" s="84"/>
      <c r="I25" s="84"/>
      <c r="J25" s="153"/>
    </row>
  </sheetData>
  <sheetProtection/>
  <mergeCells count="14">
    <mergeCell ref="A1:J1"/>
    <mergeCell ref="I2:J2"/>
    <mergeCell ref="A3:E3"/>
    <mergeCell ref="I3:J3"/>
    <mergeCell ref="B4:D4"/>
    <mergeCell ref="F4:J4"/>
    <mergeCell ref="G5:I5"/>
    <mergeCell ref="A4:A6"/>
    <mergeCell ref="B5:B6"/>
    <mergeCell ref="C5:C6"/>
    <mergeCell ref="D5:D6"/>
    <mergeCell ref="E4:E6"/>
    <mergeCell ref="F5:F6"/>
    <mergeCell ref="J5:J6"/>
  </mergeCells>
  <printOptions horizontalCentered="1"/>
  <pageMargins left="0.75" right="0.75" top="0.98" bottom="0.98" header="0.51" footer="0.51"/>
  <pageSetup horizontalDpi="600" verticalDpi="600" orientation="landscape" paperSize="9" scale="90"/>
</worksheet>
</file>

<file path=xl/worksheets/sheet31.xml><?xml version="1.0" encoding="utf-8"?>
<worksheet xmlns="http://schemas.openxmlformats.org/spreadsheetml/2006/main" xmlns:r="http://schemas.openxmlformats.org/officeDocument/2006/relationships">
  <dimension ref="A1:K24"/>
  <sheetViews>
    <sheetView showGridLines="0" showZeros="0" workbookViewId="0" topLeftCell="A1">
      <selection activeCell="C8" sqref="C8:E9"/>
    </sheetView>
  </sheetViews>
  <sheetFormatPr defaultColWidth="9.16015625" defaultRowHeight="11.25"/>
  <cols>
    <col min="1" max="1" width="27.16015625" style="81" customWidth="1"/>
    <col min="2" max="2" width="6.5" style="199" customWidth="1"/>
    <col min="3" max="3" width="5.66015625" style="199" customWidth="1"/>
    <col min="4" max="4" width="5" style="199" customWidth="1"/>
    <col min="5" max="5" width="48.83203125" style="81" bestFit="1" customWidth="1"/>
    <col min="6" max="6" width="14.5" style="81" bestFit="1" customWidth="1"/>
    <col min="7" max="7" width="12" style="81" customWidth="1"/>
    <col min="8" max="8" width="12.33203125" style="81" customWidth="1"/>
    <col min="9" max="10" width="14.83203125" style="81" customWidth="1"/>
    <col min="11" max="11" width="13.16015625" style="81" customWidth="1"/>
    <col min="12" max="16384" width="9.16015625" style="81" customWidth="1"/>
  </cols>
  <sheetData>
    <row r="1" spans="1:11" ht="31.5" customHeight="1">
      <c r="A1" s="154" t="s">
        <v>97</v>
      </c>
      <c r="B1" s="154"/>
      <c r="C1" s="154"/>
      <c r="D1" s="154"/>
      <c r="E1" s="154"/>
      <c r="F1" s="154"/>
      <c r="G1" s="154"/>
      <c r="H1" s="154"/>
      <c r="I1" s="154"/>
      <c r="J1" s="154"/>
      <c r="K1" s="154"/>
    </row>
    <row r="2" ht="15.75" customHeight="1">
      <c r="K2" s="160"/>
    </row>
    <row r="3" spans="1:11" ht="18" customHeight="1">
      <c r="A3" s="66" t="s">
        <v>24</v>
      </c>
      <c r="B3" s="66"/>
      <c r="C3" s="66"/>
      <c r="D3" s="66"/>
      <c r="E3" s="66"/>
      <c r="F3" s="200"/>
      <c r="G3" s="200"/>
      <c r="H3" s="200"/>
      <c r="K3" s="198"/>
    </row>
    <row r="4" spans="1:11" s="86" customFormat="1" ht="21.75" customHeight="1">
      <c r="A4" s="96" t="s">
        <v>60</v>
      </c>
      <c r="B4" s="187" t="s">
        <v>74</v>
      </c>
      <c r="C4" s="187"/>
      <c r="D4" s="187"/>
      <c r="E4" s="95" t="s">
        <v>75</v>
      </c>
      <c r="F4" s="95" t="s">
        <v>96</v>
      </c>
      <c r="G4" s="95"/>
      <c r="H4" s="95"/>
      <c r="I4" s="95"/>
      <c r="J4" s="95"/>
      <c r="K4" s="95"/>
    </row>
    <row r="5" spans="1:11" s="86" customFormat="1" ht="30" customHeight="1">
      <c r="A5" s="96"/>
      <c r="B5" s="187" t="s">
        <v>76</v>
      </c>
      <c r="C5" s="187" t="s">
        <v>77</v>
      </c>
      <c r="D5" s="186" t="s">
        <v>78</v>
      </c>
      <c r="E5" s="95"/>
      <c r="F5" s="95" t="s">
        <v>63</v>
      </c>
      <c r="G5" s="71" t="s">
        <v>98</v>
      </c>
      <c r="H5" s="71" t="s">
        <v>99</v>
      </c>
      <c r="I5" s="71" t="s">
        <v>100</v>
      </c>
      <c r="J5" s="71" t="s">
        <v>101</v>
      </c>
      <c r="K5" s="71" t="s">
        <v>102</v>
      </c>
    </row>
    <row r="6" spans="1:11" s="86" customFormat="1" ht="36">
      <c r="A6" s="73" t="s">
        <v>71</v>
      </c>
      <c r="B6" s="74"/>
      <c r="C6" s="74"/>
      <c r="D6" s="74"/>
      <c r="E6" s="75" t="s">
        <v>63</v>
      </c>
      <c r="F6" s="201">
        <f aca="true" t="shared" si="0" ref="F6:K6">F7+F14+F19+F22</f>
        <v>1728.71</v>
      </c>
      <c r="G6" s="201">
        <f t="shared" si="0"/>
        <v>662.6</v>
      </c>
      <c r="H6" s="201">
        <f t="shared" si="0"/>
        <v>732.7800000000001</v>
      </c>
      <c r="I6" s="201">
        <f t="shared" si="0"/>
        <v>23.53</v>
      </c>
      <c r="J6" s="201">
        <f t="shared" si="0"/>
        <v>309.8</v>
      </c>
      <c r="K6" s="201">
        <f t="shared" si="0"/>
        <v>0</v>
      </c>
    </row>
    <row r="7" spans="1:11" s="86" customFormat="1" ht="19.5" customHeight="1">
      <c r="A7" s="73"/>
      <c r="B7" s="172">
        <v>205</v>
      </c>
      <c r="C7" s="172"/>
      <c r="D7" s="172"/>
      <c r="E7" s="173" t="s">
        <v>31</v>
      </c>
      <c r="F7" s="202">
        <f aca="true" t="shared" si="1" ref="F7:K7">F8+F10+F12</f>
        <v>1523.3400000000001</v>
      </c>
      <c r="G7" s="202">
        <f t="shared" si="1"/>
        <v>478.65</v>
      </c>
      <c r="H7" s="202">
        <f t="shared" si="1"/>
        <v>730.45</v>
      </c>
      <c r="I7" s="202">
        <f t="shared" si="1"/>
        <v>4.44</v>
      </c>
      <c r="J7" s="202">
        <f t="shared" si="1"/>
        <v>309.8</v>
      </c>
      <c r="K7" s="202">
        <f t="shared" si="1"/>
        <v>0</v>
      </c>
    </row>
    <row r="8" spans="1:11" ht="19.5" customHeight="1">
      <c r="A8" s="31"/>
      <c r="B8" s="175"/>
      <c r="C8" s="175" t="s">
        <v>79</v>
      </c>
      <c r="D8" s="175"/>
      <c r="E8" s="176" t="s">
        <v>33</v>
      </c>
      <c r="F8" s="203">
        <f aca="true" t="shared" si="2" ref="F8:K8">F9</f>
        <v>637.86</v>
      </c>
      <c r="G8" s="203">
        <f t="shared" si="2"/>
        <v>0</v>
      </c>
      <c r="H8" s="203">
        <f t="shared" si="2"/>
        <v>637.86</v>
      </c>
      <c r="I8" s="203">
        <f t="shared" si="2"/>
        <v>0</v>
      </c>
      <c r="J8" s="203">
        <f t="shared" si="2"/>
        <v>0</v>
      </c>
      <c r="K8" s="203">
        <f t="shared" si="2"/>
        <v>0</v>
      </c>
    </row>
    <row r="9" spans="1:11" ht="19.5" customHeight="1">
      <c r="A9" s="31"/>
      <c r="B9" s="175"/>
      <c r="C9" s="175"/>
      <c r="D9" s="175">
        <v>99</v>
      </c>
      <c r="E9" s="176" t="s">
        <v>35</v>
      </c>
      <c r="F9" s="203">
        <f>SUM(G9:K9)</f>
        <v>637.86</v>
      </c>
      <c r="G9" s="203"/>
      <c r="H9" s="204">
        <v>637.86</v>
      </c>
      <c r="I9" s="204"/>
      <c r="J9" s="204"/>
      <c r="K9" s="205"/>
    </row>
    <row r="10" spans="1:11" ht="19.5" customHeight="1">
      <c r="A10" s="31"/>
      <c r="B10" s="175"/>
      <c r="C10" s="175" t="s">
        <v>80</v>
      </c>
      <c r="D10" s="175"/>
      <c r="E10" s="176" t="s">
        <v>37</v>
      </c>
      <c r="F10" s="203">
        <f aca="true" t="shared" si="3" ref="F10:K10">F11</f>
        <v>676.08</v>
      </c>
      <c r="G10" s="203">
        <f t="shared" si="3"/>
        <v>478.65</v>
      </c>
      <c r="H10" s="203">
        <f t="shared" si="3"/>
        <v>86.99</v>
      </c>
      <c r="I10" s="203">
        <f t="shared" si="3"/>
        <v>4.44</v>
      </c>
      <c r="J10" s="203">
        <f t="shared" si="3"/>
        <v>106</v>
      </c>
      <c r="K10" s="203">
        <f t="shared" si="3"/>
        <v>0</v>
      </c>
    </row>
    <row r="11" spans="1:11" ht="19.5" customHeight="1">
      <c r="A11" s="31"/>
      <c r="B11" s="175"/>
      <c r="C11" s="175"/>
      <c r="D11" s="175">
        <v>99</v>
      </c>
      <c r="E11" s="176" t="s">
        <v>39</v>
      </c>
      <c r="F11" s="203">
        <f>SUM(G11:K11)</f>
        <v>676.08</v>
      </c>
      <c r="G11" s="203">
        <v>478.65</v>
      </c>
      <c r="H11" s="204">
        <v>86.99</v>
      </c>
      <c r="I11" s="204">
        <v>4.44</v>
      </c>
      <c r="J11" s="204">
        <v>106</v>
      </c>
      <c r="K11" s="205"/>
    </row>
    <row r="12" spans="1:11" ht="19.5" customHeight="1">
      <c r="A12" s="31"/>
      <c r="B12" s="175"/>
      <c r="C12" s="175" t="s">
        <v>81</v>
      </c>
      <c r="D12" s="175"/>
      <c r="E12" s="176" t="s">
        <v>41</v>
      </c>
      <c r="F12" s="203">
        <f aca="true" t="shared" si="4" ref="F12:K12">F13</f>
        <v>209.4</v>
      </c>
      <c r="G12" s="203">
        <f t="shared" si="4"/>
        <v>0</v>
      </c>
      <c r="H12" s="203">
        <f t="shared" si="4"/>
        <v>5.6</v>
      </c>
      <c r="I12" s="203">
        <f t="shared" si="4"/>
        <v>0</v>
      </c>
      <c r="J12" s="203">
        <f t="shared" si="4"/>
        <v>203.8</v>
      </c>
      <c r="K12" s="203">
        <f t="shared" si="4"/>
        <v>0</v>
      </c>
    </row>
    <row r="13" spans="1:11" ht="19.5" customHeight="1">
      <c r="A13" s="153"/>
      <c r="B13" s="175"/>
      <c r="C13" s="175"/>
      <c r="D13" s="175">
        <v>99</v>
      </c>
      <c r="E13" s="176" t="s">
        <v>43</v>
      </c>
      <c r="F13" s="203">
        <f>SUM(G13:K13)</f>
        <v>209.4</v>
      </c>
      <c r="G13" s="203"/>
      <c r="H13" s="205">
        <v>5.6</v>
      </c>
      <c r="I13" s="205"/>
      <c r="J13" s="205">
        <v>203.8</v>
      </c>
      <c r="K13" s="205"/>
    </row>
    <row r="14" spans="1:11" ht="19.5" customHeight="1">
      <c r="A14" s="153"/>
      <c r="B14" s="172">
        <v>208</v>
      </c>
      <c r="C14" s="172"/>
      <c r="D14" s="172"/>
      <c r="E14" s="173" t="s">
        <v>44</v>
      </c>
      <c r="F14" s="206">
        <f aca="true" t="shared" si="5" ref="F14:K14">F15</f>
        <v>106.00999999999999</v>
      </c>
      <c r="G14" s="206">
        <f t="shared" si="5"/>
        <v>84.58999999999999</v>
      </c>
      <c r="H14" s="206">
        <f t="shared" si="5"/>
        <v>2.33</v>
      </c>
      <c r="I14" s="206">
        <f t="shared" si="5"/>
        <v>19.09</v>
      </c>
      <c r="J14" s="206">
        <f t="shared" si="5"/>
        <v>0</v>
      </c>
      <c r="K14" s="206">
        <f t="shared" si="5"/>
        <v>0</v>
      </c>
    </row>
    <row r="15" spans="1:11" ht="19.5" customHeight="1">
      <c r="A15" s="153"/>
      <c r="B15" s="175"/>
      <c r="C15" s="175" t="s">
        <v>82</v>
      </c>
      <c r="D15" s="175"/>
      <c r="E15" s="176" t="s">
        <v>46</v>
      </c>
      <c r="F15" s="203">
        <f aca="true" t="shared" si="6" ref="F15:K15">F16+F17+F18</f>
        <v>106.00999999999999</v>
      </c>
      <c r="G15" s="203">
        <f t="shared" si="6"/>
        <v>84.58999999999999</v>
      </c>
      <c r="H15" s="203">
        <f t="shared" si="6"/>
        <v>2.33</v>
      </c>
      <c r="I15" s="203">
        <f t="shared" si="6"/>
        <v>19.09</v>
      </c>
      <c r="J15" s="203">
        <f t="shared" si="6"/>
        <v>0</v>
      </c>
      <c r="K15" s="203">
        <f t="shared" si="6"/>
        <v>0</v>
      </c>
    </row>
    <row r="16" spans="1:11" s="86" customFormat="1" ht="19.5" customHeight="1">
      <c r="A16" s="148"/>
      <c r="B16" s="175"/>
      <c r="C16" s="175"/>
      <c r="D16" s="175" t="s">
        <v>80</v>
      </c>
      <c r="E16" s="176" t="s">
        <v>47</v>
      </c>
      <c r="F16" s="207">
        <f>SUM(G16:K16)</f>
        <v>21.42</v>
      </c>
      <c r="G16" s="80"/>
      <c r="H16" s="80">
        <v>2.33</v>
      </c>
      <c r="I16" s="80">
        <v>19.09</v>
      </c>
      <c r="J16" s="129"/>
      <c r="K16" s="182"/>
    </row>
    <row r="17" spans="1:11" ht="19.5" customHeight="1">
      <c r="A17" s="153"/>
      <c r="B17" s="175"/>
      <c r="C17" s="175"/>
      <c r="D17" s="175" t="s">
        <v>82</v>
      </c>
      <c r="E17" s="176" t="s">
        <v>48</v>
      </c>
      <c r="F17" s="207">
        <v>70.49</v>
      </c>
      <c r="G17" s="208">
        <v>70.49</v>
      </c>
      <c r="H17" s="208"/>
      <c r="I17" s="208"/>
      <c r="J17" s="210"/>
      <c r="K17" s="210"/>
    </row>
    <row r="18" spans="1:11" ht="19.5" customHeight="1">
      <c r="A18" s="153"/>
      <c r="B18" s="175"/>
      <c r="C18" s="175"/>
      <c r="D18" s="175" t="s">
        <v>83</v>
      </c>
      <c r="E18" s="176" t="s">
        <v>49</v>
      </c>
      <c r="F18" s="207">
        <f>SUM(G18:K18)</f>
        <v>14.1</v>
      </c>
      <c r="G18" s="208">
        <v>14.1</v>
      </c>
      <c r="H18" s="208"/>
      <c r="I18" s="208"/>
      <c r="J18" s="210"/>
      <c r="K18" s="210"/>
    </row>
    <row r="19" spans="1:11" ht="19.5" customHeight="1">
      <c r="A19" s="153"/>
      <c r="B19" s="172">
        <v>210</v>
      </c>
      <c r="C19" s="172"/>
      <c r="D19" s="172"/>
      <c r="E19" s="173" t="s">
        <v>50</v>
      </c>
      <c r="F19" s="209">
        <v>47.04</v>
      </c>
      <c r="G19" s="209">
        <v>47.04</v>
      </c>
      <c r="H19" s="209"/>
      <c r="I19" s="209"/>
      <c r="J19" s="129"/>
      <c r="K19" s="129"/>
    </row>
    <row r="20" spans="1:11" ht="19.5" customHeight="1">
      <c r="A20" s="153"/>
      <c r="B20" s="175"/>
      <c r="C20" s="175">
        <v>11</v>
      </c>
      <c r="D20" s="175"/>
      <c r="E20" s="176" t="s">
        <v>51</v>
      </c>
      <c r="F20" s="208">
        <v>47.04</v>
      </c>
      <c r="G20" s="208">
        <v>47.04</v>
      </c>
      <c r="H20" s="208"/>
      <c r="I20" s="208"/>
      <c r="J20" s="210"/>
      <c r="K20" s="210"/>
    </row>
    <row r="21" spans="1:11" ht="19.5" customHeight="1">
      <c r="A21" s="153"/>
      <c r="B21" s="175"/>
      <c r="C21" s="175"/>
      <c r="D21" s="175" t="s">
        <v>80</v>
      </c>
      <c r="E21" s="176" t="s">
        <v>52</v>
      </c>
      <c r="F21" s="208">
        <v>47.04</v>
      </c>
      <c r="G21" s="208">
        <v>47.04</v>
      </c>
      <c r="H21" s="208"/>
      <c r="I21" s="208"/>
      <c r="J21" s="210"/>
      <c r="K21" s="210"/>
    </row>
    <row r="22" spans="1:11" ht="19.5" customHeight="1">
      <c r="A22" s="153"/>
      <c r="B22" s="172">
        <v>221</v>
      </c>
      <c r="C22" s="172"/>
      <c r="D22" s="172"/>
      <c r="E22" s="173" t="s">
        <v>53</v>
      </c>
      <c r="F22" s="209">
        <v>52.32</v>
      </c>
      <c r="G22" s="209">
        <v>52.32</v>
      </c>
      <c r="H22" s="209"/>
      <c r="I22" s="209"/>
      <c r="J22" s="129"/>
      <c r="K22" s="129"/>
    </row>
    <row r="23" spans="1:11" ht="19.5" customHeight="1">
      <c r="A23" s="153"/>
      <c r="B23" s="175"/>
      <c r="C23" s="175" t="s">
        <v>80</v>
      </c>
      <c r="D23" s="175"/>
      <c r="E23" s="176" t="s">
        <v>54</v>
      </c>
      <c r="F23" s="208">
        <v>52.32</v>
      </c>
      <c r="G23" s="208">
        <v>52.32</v>
      </c>
      <c r="H23" s="208"/>
      <c r="I23" s="208"/>
      <c r="J23" s="210"/>
      <c r="K23" s="210"/>
    </row>
    <row r="24" spans="1:11" ht="19.5" customHeight="1">
      <c r="A24" s="153"/>
      <c r="B24" s="175"/>
      <c r="C24" s="175"/>
      <c r="D24" s="175" t="s">
        <v>79</v>
      </c>
      <c r="E24" s="176" t="s">
        <v>55</v>
      </c>
      <c r="F24" s="210">
        <v>52.32</v>
      </c>
      <c r="G24" s="210">
        <v>52.32</v>
      </c>
      <c r="H24" s="210"/>
      <c r="I24" s="210"/>
      <c r="J24" s="210"/>
      <c r="K24" s="210"/>
    </row>
  </sheetData>
  <sheetProtection/>
  <mergeCells count="6">
    <mergeCell ref="A1:K1"/>
    <mergeCell ref="A3:E3"/>
    <mergeCell ref="B4:D4"/>
    <mergeCell ref="F4:K4"/>
    <mergeCell ref="A4:A5"/>
    <mergeCell ref="E4:E5"/>
  </mergeCells>
  <printOptions horizontalCentered="1"/>
  <pageMargins left="0.75" right="0.75" top="0.98" bottom="0.98" header="0.51" footer="0.51"/>
  <pageSetup horizontalDpi="600" verticalDpi="600" orientation="landscape" paperSize="9" scale="95"/>
</worksheet>
</file>

<file path=xl/worksheets/sheet32.xml><?xml version="1.0" encoding="utf-8"?>
<worksheet xmlns="http://schemas.openxmlformats.org/spreadsheetml/2006/main" xmlns:r="http://schemas.openxmlformats.org/officeDocument/2006/relationships">
  <sheetPr>
    <tabColor rgb="FF00B050"/>
  </sheetPr>
  <dimension ref="A1:K21"/>
  <sheetViews>
    <sheetView showGridLines="0" showZeros="0" workbookViewId="0" topLeftCell="A1">
      <selection activeCell="A8" sqref="A8:D10"/>
    </sheetView>
  </sheetViews>
  <sheetFormatPr defaultColWidth="9.33203125" defaultRowHeight="11.25"/>
  <cols>
    <col min="1" max="1" width="4.33203125" style="81" customWidth="1"/>
    <col min="2" max="3" width="4.33203125" style="81" bestFit="1" customWidth="1"/>
    <col min="4" max="4" width="43.5" style="81" customWidth="1"/>
    <col min="5" max="5" width="11.33203125" style="81" customWidth="1"/>
    <col min="6" max="6" width="11" style="81" bestFit="1" customWidth="1"/>
    <col min="7" max="7" width="13.33203125" style="81" customWidth="1"/>
    <col min="8" max="8" width="12.66015625" style="81" customWidth="1"/>
    <col min="9" max="9" width="13.16015625" style="81" customWidth="1"/>
    <col min="10" max="10" width="13" style="81" customWidth="1"/>
    <col min="11" max="11" width="12.83203125" style="81" customWidth="1"/>
    <col min="12" max="240" width="9.16015625" style="81" customWidth="1"/>
    <col min="241" max="16384" width="9.33203125" style="81" customWidth="1"/>
  </cols>
  <sheetData>
    <row r="1" spans="1:11" ht="30" customHeight="1">
      <c r="A1" s="154" t="s">
        <v>103</v>
      </c>
      <c r="B1" s="154"/>
      <c r="C1" s="154"/>
      <c r="D1" s="154"/>
      <c r="E1" s="154"/>
      <c r="F1" s="154"/>
      <c r="G1" s="154"/>
      <c r="H1" s="154"/>
      <c r="I1" s="154"/>
      <c r="J1" s="154"/>
      <c r="K1" s="154"/>
    </row>
    <row r="2" spans="1:11" ht="15.75" customHeight="1">
      <c r="A2"/>
      <c r="B2"/>
      <c r="C2"/>
      <c r="D2"/>
      <c r="E2"/>
      <c r="F2"/>
      <c r="G2"/>
      <c r="K2" s="160" t="s">
        <v>104</v>
      </c>
    </row>
    <row r="3" spans="1:11" ht="18" customHeight="1">
      <c r="A3" s="22" t="s">
        <v>105</v>
      </c>
      <c r="B3" s="22"/>
      <c r="C3" s="22"/>
      <c r="D3" s="22"/>
      <c r="E3" s="22"/>
      <c r="F3" s="22"/>
      <c r="G3" s="22"/>
      <c r="K3" s="198" t="s">
        <v>25</v>
      </c>
    </row>
    <row r="4" spans="1:11" s="86" customFormat="1" ht="18" customHeight="1">
      <c r="A4" s="96" t="s">
        <v>74</v>
      </c>
      <c r="B4" s="96"/>
      <c r="C4" s="96"/>
      <c r="D4" s="95" t="s">
        <v>75</v>
      </c>
      <c r="E4" s="71" t="s">
        <v>106</v>
      </c>
      <c r="F4" s="71"/>
      <c r="G4" s="71"/>
      <c r="H4" s="71"/>
      <c r="I4" s="71"/>
      <c r="J4" s="71"/>
      <c r="K4" s="71"/>
    </row>
    <row r="5" spans="1:11" s="86" customFormat="1" ht="19.5" customHeight="1">
      <c r="A5" s="96" t="s">
        <v>76</v>
      </c>
      <c r="B5" s="96" t="s">
        <v>77</v>
      </c>
      <c r="C5" s="96" t="s">
        <v>78</v>
      </c>
      <c r="D5" s="95"/>
      <c r="E5" s="71" t="s">
        <v>63</v>
      </c>
      <c r="F5" s="71" t="s">
        <v>30</v>
      </c>
      <c r="G5" s="71"/>
      <c r="H5" s="71" t="s">
        <v>34</v>
      </c>
      <c r="I5" s="71" t="s">
        <v>36</v>
      </c>
      <c r="J5" s="71" t="s">
        <v>38</v>
      </c>
      <c r="K5" s="71" t="s">
        <v>40</v>
      </c>
    </row>
    <row r="6" spans="1:11" s="86" customFormat="1" ht="60.75" customHeight="1">
      <c r="A6" s="96"/>
      <c r="B6" s="96"/>
      <c r="C6" s="96"/>
      <c r="D6" s="95"/>
      <c r="E6" s="71"/>
      <c r="F6" s="71" t="s">
        <v>66</v>
      </c>
      <c r="G6" s="71" t="s">
        <v>32</v>
      </c>
      <c r="H6" s="71"/>
      <c r="I6" s="71"/>
      <c r="J6" s="71"/>
      <c r="K6" s="71"/>
    </row>
    <row r="7" spans="1:11" s="86" customFormat="1" ht="19.5" customHeight="1">
      <c r="A7" s="195"/>
      <c r="B7" s="195"/>
      <c r="C7" s="195"/>
      <c r="D7" s="196" t="s">
        <v>63</v>
      </c>
      <c r="E7" s="197">
        <f>E8+E11+E16+E19</f>
        <v>757.61</v>
      </c>
      <c r="F7" s="197">
        <f aca="true" t="shared" si="0" ref="F7:K7">F8+F11+F16+F19</f>
        <v>711.88</v>
      </c>
      <c r="G7" s="197">
        <f t="shared" si="0"/>
        <v>0</v>
      </c>
      <c r="H7" s="197">
        <f t="shared" si="0"/>
        <v>0</v>
      </c>
      <c r="I7" s="197">
        <f t="shared" si="0"/>
        <v>45.730000000000004</v>
      </c>
      <c r="J7" s="197">
        <f t="shared" si="0"/>
        <v>0</v>
      </c>
      <c r="K7" s="197">
        <f t="shared" si="0"/>
        <v>0</v>
      </c>
    </row>
    <row r="8" spans="1:11" ht="15" customHeight="1">
      <c r="A8" s="172">
        <v>205</v>
      </c>
      <c r="B8" s="172"/>
      <c r="C8" s="172"/>
      <c r="D8" s="173" t="s">
        <v>31</v>
      </c>
      <c r="E8" s="197">
        <f>E9</f>
        <v>552.24</v>
      </c>
      <c r="F8" s="197">
        <f aca="true" t="shared" si="1" ref="F8:K8">F9</f>
        <v>512.4</v>
      </c>
      <c r="G8" s="197">
        <f t="shared" si="1"/>
        <v>0</v>
      </c>
      <c r="H8" s="197">
        <f t="shared" si="1"/>
        <v>0</v>
      </c>
      <c r="I8" s="197">
        <f t="shared" si="1"/>
        <v>39.84</v>
      </c>
      <c r="J8" s="197">
        <f t="shared" si="1"/>
        <v>0</v>
      </c>
      <c r="K8" s="197">
        <f t="shared" si="1"/>
        <v>0</v>
      </c>
    </row>
    <row r="9" spans="1:11" ht="15" customHeight="1">
      <c r="A9" s="175"/>
      <c r="B9" s="175" t="s">
        <v>80</v>
      </c>
      <c r="C9" s="175"/>
      <c r="D9" s="176" t="s">
        <v>37</v>
      </c>
      <c r="E9" s="197">
        <f>E10</f>
        <v>552.24</v>
      </c>
      <c r="F9" s="197">
        <f aca="true" t="shared" si="2" ref="F9:K9">F10</f>
        <v>512.4</v>
      </c>
      <c r="G9" s="197">
        <f t="shared" si="2"/>
        <v>0</v>
      </c>
      <c r="H9" s="197">
        <f t="shared" si="2"/>
        <v>0</v>
      </c>
      <c r="I9" s="197">
        <f t="shared" si="2"/>
        <v>39.84</v>
      </c>
      <c r="J9" s="197">
        <f t="shared" si="2"/>
        <v>0</v>
      </c>
      <c r="K9" s="197">
        <f t="shared" si="2"/>
        <v>0</v>
      </c>
    </row>
    <row r="10" spans="1:11" ht="15" customHeight="1">
      <c r="A10" s="175"/>
      <c r="B10" s="175"/>
      <c r="C10" s="175">
        <v>99</v>
      </c>
      <c r="D10" s="176" t="s">
        <v>39</v>
      </c>
      <c r="E10" s="197">
        <f>SUM(F10:K10)</f>
        <v>552.24</v>
      </c>
      <c r="F10" s="197">
        <v>512.4</v>
      </c>
      <c r="G10" s="127"/>
      <c r="H10" s="153"/>
      <c r="I10" s="197">
        <v>39.84</v>
      </c>
      <c r="J10" s="153"/>
      <c r="K10" s="153"/>
    </row>
    <row r="11" spans="1:11" ht="15" customHeight="1">
      <c r="A11" s="172">
        <v>208</v>
      </c>
      <c r="B11" s="172"/>
      <c r="C11" s="172"/>
      <c r="D11" s="173" t="s">
        <v>44</v>
      </c>
      <c r="E11" s="197">
        <f>E12</f>
        <v>106.00999999999999</v>
      </c>
      <c r="F11" s="197">
        <f aca="true" t="shared" si="3" ref="F11:K11">F12</f>
        <v>100.11999999999999</v>
      </c>
      <c r="G11" s="197">
        <f t="shared" si="3"/>
        <v>0</v>
      </c>
      <c r="H11" s="197">
        <f t="shared" si="3"/>
        <v>0</v>
      </c>
      <c r="I11" s="197">
        <f t="shared" si="3"/>
        <v>5.89</v>
      </c>
      <c r="J11" s="197">
        <f t="shared" si="3"/>
        <v>0</v>
      </c>
      <c r="K11" s="197">
        <f t="shared" si="3"/>
        <v>0</v>
      </c>
    </row>
    <row r="12" spans="1:11" ht="15" customHeight="1">
      <c r="A12" s="175"/>
      <c r="B12" s="175" t="s">
        <v>82</v>
      </c>
      <c r="C12" s="175"/>
      <c r="D12" s="176" t="s">
        <v>46</v>
      </c>
      <c r="E12" s="197">
        <f aca="true" t="shared" si="4" ref="E12:K12">E13+E14+E15</f>
        <v>106.00999999999999</v>
      </c>
      <c r="F12" s="197">
        <f t="shared" si="4"/>
        <v>100.11999999999999</v>
      </c>
      <c r="G12" s="197">
        <f t="shared" si="4"/>
        <v>0</v>
      </c>
      <c r="H12" s="197">
        <f t="shared" si="4"/>
        <v>0</v>
      </c>
      <c r="I12" s="197">
        <f t="shared" si="4"/>
        <v>5.89</v>
      </c>
      <c r="J12" s="197">
        <f t="shared" si="4"/>
        <v>0</v>
      </c>
      <c r="K12" s="197">
        <f t="shared" si="4"/>
        <v>0</v>
      </c>
    </row>
    <row r="13" spans="1:11" ht="15" customHeight="1">
      <c r="A13" s="175"/>
      <c r="B13" s="175"/>
      <c r="C13" s="175" t="s">
        <v>80</v>
      </c>
      <c r="D13" s="176" t="s">
        <v>47</v>
      </c>
      <c r="E13" s="197">
        <f>SUM(F13:K13)</f>
        <v>21.419999999999998</v>
      </c>
      <c r="F13" s="197">
        <v>15.53</v>
      </c>
      <c r="G13" s="127"/>
      <c r="H13" s="153"/>
      <c r="I13" s="197">
        <v>5.89</v>
      </c>
      <c r="J13" s="153"/>
      <c r="K13" s="153"/>
    </row>
    <row r="14" spans="1:11" ht="15" customHeight="1">
      <c r="A14" s="175"/>
      <c r="B14" s="175"/>
      <c r="C14" s="175" t="s">
        <v>82</v>
      </c>
      <c r="D14" s="176" t="s">
        <v>48</v>
      </c>
      <c r="E14" s="197">
        <f>SUM(F14:K14)</f>
        <v>70.49</v>
      </c>
      <c r="F14" s="197">
        <v>70.49</v>
      </c>
      <c r="G14" s="127"/>
      <c r="H14" s="153"/>
      <c r="I14" s="197"/>
      <c r="J14" s="153"/>
      <c r="K14" s="153"/>
    </row>
    <row r="15" spans="1:11" ht="15" customHeight="1">
      <c r="A15" s="175"/>
      <c r="B15" s="175"/>
      <c r="C15" s="175" t="s">
        <v>83</v>
      </c>
      <c r="D15" s="176" t="s">
        <v>49</v>
      </c>
      <c r="E15" s="197">
        <f>SUM(F15:K15)</f>
        <v>14.1</v>
      </c>
      <c r="F15" s="197">
        <v>14.1</v>
      </c>
      <c r="G15" s="127"/>
      <c r="H15" s="153"/>
      <c r="I15" s="197"/>
      <c r="J15" s="153"/>
      <c r="K15" s="153"/>
    </row>
    <row r="16" spans="1:11" ht="15" customHeight="1">
      <c r="A16" s="172">
        <v>210</v>
      </c>
      <c r="B16" s="172"/>
      <c r="C16" s="172"/>
      <c r="D16" s="173" t="s">
        <v>50</v>
      </c>
      <c r="E16" s="197">
        <f aca="true" t="shared" si="5" ref="E16:K16">E17</f>
        <v>47.04</v>
      </c>
      <c r="F16" s="197">
        <f t="shared" si="5"/>
        <v>47.04</v>
      </c>
      <c r="G16" s="197">
        <f t="shared" si="5"/>
        <v>0</v>
      </c>
      <c r="H16" s="197">
        <f t="shared" si="5"/>
        <v>0</v>
      </c>
      <c r="I16" s="197">
        <f t="shared" si="5"/>
        <v>0</v>
      </c>
      <c r="J16" s="197">
        <f t="shared" si="5"/>
        <v>0</v>
      </c>
      <c r="K16" s="197">
        <f t="shared" si="5"/>
        <v>0</v>
      </c>
    </row>
    <row r="17" spans="1:11" ht="15" customHeight="1">
      <c r="A17" s="175"/>
      <c r="B17" s="175">
        <v>11</v>
      </c>
      <c r="C17" s="175"/>
      <c r="D17" s="176" t="s">
        <v>51</v>
      </c>
      <c r="E17" s="197">
        <f aca="true" t="shared" si="6" ref="E17:K17">E18</f>
        <v>47.04</v>
      </c>
      <c r="F17" s="197">
        <f t="shared" si="6"/>
        <v>47.04</v>
      </c>
      <c r="G17" s="197">
        <f t="shared" si="6"/>
        <v>0</v>
      </c>
      <c r="H17" s="197">
        <f t="shared" si="6"/>
        <v>0</v>
      </c>
      <c r="I17" s="197">
        <f t="shared" si="6"/>
        <v>0</v>
      </c>
      <c r="J17" s="197">
        <f t="shared" si="6"/>
        <v>0</v>
      </c>
      <c r="K17" s="197">
        <f t="shared" si="6"/>
        <v>0</v>
      </c>
    </row>
    <row r="18" spans="1:11" ht="15" customHeight="1">
      <c r="A18" s="175"/>
      <c r="B18" s="175"/>
      <c r="C18" s="175" t="s">
        <v>80</v>
      </c>
      <c r="D18" s="176" t="s">
        <v>52</v>
      </c>
      <c r="E18" s="197">
        <v>47.04</v>
      </c>
      <c r="F18" s="197">
        <v>47.04</v>
      </c>
      <c r="G18" s="127"/>
      <c r="H18" s="153"/>
      <c r="I18" s="197"/>
      <c r="J18" s="153"/>
      <c r="K18" s="153"/>
    </row>
    <row r="19" spans="1:11" ht="15" customHeight="1">
      <c r="A19" s="172">
        <v>221</v>
      </c>
      <c r="B19" s="172"/>
      <c r="C19" s="172"/>
      <c r="D19" s="173" t="s">
        <v>53</v>
      </c>
      <c r="E19" s="197">
        <f>E20</f>
        <v>52.32</v>
      </c>
      <c r="F19" s="197">
        <v>52.32</v>
      </c>
      <c r="G19" s="127"/>
      <c r="H19" s="153"/>
      <c r="I19" s="197"/>
      <c r="J19" s="153"/>
      <c r="K19" s="153"/>
    </row>
    <row r="20" spans="1:11" ht="15" customHeight="1">
      <c r="A20" s="175"/>
      <c r="B20" s="175" t="s">
        <v>80</v>
      </c>
      <c r="C20" s="175"/>
      <c r="D20" s="176" t="s">
        <v>54</v>
      </c>
      <c r="E20" s="197">
        <f>E21</f>
        <v>52.32</v>
      </c>
      <c r="F20" s="197">
        <v>52.32</v>
      </c>
      <c r="G20" s="127"/>
      <c r="H20" s="153"/>
      <c r="I20" s="197"/>
      <c r="J20" s="153"/>
      <c r="K20" s="153"/>
    </row>
    <row r="21" spans="1:11" ht="15" customHeight="1">
      <c r="A21" s="175"/>
      <c r="B21" s="175"/>
      <c r="C21" s="175" t="s">
        <v>79</v>
      </c>
      <c r="D21" s="176" t="s">
        <v>55</v>
      </c>
      <c r="E21" s="197">
        <v>52.32</v>
      </c>
      <c r="F21" s="197">
        <v>52.32</v>
      </c>
      <c r="G21" s="127"/>
      <c r="H21" s="153"/>
      <c r="I21" s="197"/>
      <c r="J21" s="153"/>
      <c r="K21" s="153"/>
    </row>
  </sheetData>
  <sheetProtection/>
  <mergeCells count="14">
    <mergeCell ref="A1:K1"/>
    <mergeCell ref="A3:G3"/>
    <mergeCell ref="A4:C4"/>
    <mergeCell ref="E4:K4"/>
    <mergeCell ref="F5:G5"/>
    <mergeCell ref="A5:A6"/>
    <mergeCell ref="B5:B6"/>
    <mergeCell ref="C5:C6"/>
    <mergeCell ref="D4:D6"/>
    <mergeCell ref="E5:E6"/>
    <mergeCell ref="H5:H6"/>
    <mergeCell ref="I5:I6"/>
    <mergeCell ref="J5:J6"/>
    <mergeCell ref="K5:K6"/>
  </mergeCells>
  <printOptions horizontalCentered="1" verticalCentered="1"/>
  <pageMargins left="0" right="0" top="0" bottom="0" header="0" footer="0"/>
  <pageSetup horizontalDpi="600" verticalDpi="600" orientation="landscape" paperSize="9" scale="95"/>
</worksheet>
</file>

<file path=xl/worksheets/sheet33.xml><?xml version="1.0" encoding="utf-8"?>
<worksheet xmlns="http://schemas.openxmlformats.org/spreadsheetml/2006/main" xmlns:r="http://schemas.openxmlformats.org/officeDocument/2006/relationships">
  <sheetPr>
    <tabColor rgb="FF00B050"/>
  </sheetPr>
  <dimension ref="A1:F33"/>
  <sheetViews>
    <sheetView showGridLines="0" showZeros="0" workbookViewId="0" topLeftCell="A1">
      <selection activeCell="E29" sqref="E29:E32"/>
    </sheetView>
  </sheetViews>
  <sheetFormatPr defaultColWidth="9.16015625" defaultRowHeight="12.75" customHeight="1"/>
  <cols>
    <col min="1" max="1" width="7.33203125" style="183" customWidth="1"/>
    <col min="2" max="2" width="9.16015625" style="184" customWidth="1"/>
    <col min="3" max="3" width="51.66015625" style="0" customWidth="1"/>
    <col min="4" max="4" width="15.33203125" style="0" customWidth="1"/>
    <col min="5" max="5" width="16" style="0" customWidth="1"/>
    <col min="6" max="6" width="16.5" style="0" customWidth="1"/>
  </cols>
  <sheetData>
    <row r="1" spans="1:6" ht="24.75" customHeight="1">
      <c r="A1" s="104" t="s">
        <v>107</v>
      </c>
      <c r="B1" s="104"/>
      <c r="C1" s="104"/>
      <c r="D1" s="104"/>
      <c r="E1" s="104"/>
      <c r="F1" s="104"/>
    </row>
    <row r="2" spans="1:6" ht="15.75" customHeight="1">
      <c r="A2" s="185"/>
      <c r="B2" s="20"/>
      <c r="C2" s="104"/>
      <c r="D2" s="104"/>
      <c r="F2" s="160" t="s">
        <v>108</v>
      </c>
    </row>
    <row r="3" spans="1:6" s="81" customFormat="1" ht="15.75" customHeight="1">
      <c r="A3" s="66" t="s">
        <v>109</v>
      </c>
      <c r="B3" s="66"/>
      <c r="C3" s="67"/>
      <c r="D3" s="67"/>
      <c r="F3" s="160" t="s">
        <v>25</v>
      </c>
    </row>
    <row r="4" spans="1:6" s="86" customFormat="1" ht="24" customHeight="1">
      <c r="A4" s="186" t="s">
        <v>74</v>
      </c>
      <c r="B4" s="186"/>
      <c r="C4" s="95" t="s">
        <v>75</v>
      </c>
      <c r="D4" s="95" t="s">
        <v>110</v>
      </c>
      <c r="E4" s="95"/>
      <c r="F4" s="95"/>
    </row>
    <row r="5" spans="1:6" s="86" customFormat="1" ht="22.5" customHeight="1">
      <c r="A5" s="186" t="s">
        <v>76</v>
      </c>
      <c r="B5" s="187" t="s">
        <v>77</v>
      </c>
      <c r="C5" s="95"/>
      <c r="D5" s="95" t="s">
        <v>63</v>
      </c>
      <c r="E5" s="95" t="s">
        <v>111</v>
      </c>
      <c r="F5" s="95" t="s">
        <v>112</v>
      </c>
    </row>
    <row r="6" spans="1:6" s="86" customFormat="1" ht="19.5" customHeight="1">
      <c r="A6" s="186"/>
      <c r="B6" s="187"/>
      <c r="C6" s="95" t="s">
        <v>113</v>
      </c>
      <c r="D6" s="188">
        <f>D7+D16+D28</f>
        <v>757.6099999999999</v>
      </c>
      <c r="E6" s="188">
        <f>E7+E16+E28</f>
        <v>688.4599999999999</v>
      </c>
      <c r="F6" s="188">
        <f>F7+F16+F28</f>
        <v>69.15</v>
      </c>
    </row>
    <row r="7" spans="1:6" s="81" customFormat="1" ht="19.5" customHeight="1">
      <c r="A7" s="189" t="s">
        <v>114</v>
      </c>
      <c r="B7" s="189"/>
      <c r="C7" s="190" t="s">
        <v>67</v>
      </c>
      <c r="D7" s="188">
        <f>SUM(D8:D15)</f>
        <v>662.5999999999999</v>
      </c>
      <c r="E7" s="188">
        <f>SUM(E8:E15)</f>
        <v>662.5999999999999</v>
      </c>
      <c r="F7" s="188">
        <f>SUM(F8:F15)</f>
        <v>0</v>
      </c>
    </row>
    <row r="8" spans="1:6" s="81" customFormat="1" ht="19.5" customHeight="1">
      <c r="A8" s="191"/>
      <c r="B8" s="191" t="s">
        <v>79</v>
      </c>
      <c r="C8" s="192" t="s">
        <v>115</v>
      </c>
      <c r="D8" s="193">
        <f>E8+F8</f>
        <v>299.26</v>
      </c>
      <c r="E8" s="193">
        <v>299.26</v>
      </c>
      <c r="F8" s="145"/>
    </row>
    <row r="9" spans="1:6" s="81" customFormat="1" ht="19.5" customHeight="1">
      <c r="A9" s="191"/>
      <c r="B9" s="191" t="s">
        <v>80</v>
      </c>
      <c r="C9" s="192" t="s">
        <v>116</v>
      </c>
      <c r="D9" s="193">
        <f aca="true" t="shared" si="0" ref="D9:D25">E9+F9</f>
        <v>149.17</v>
      </c>
      <c r="E9" s="193">
        <v>149.17</v>
      </c>
      <c r="F9" s="145"/>
    </row>
    <row r="10" spans="1:6" s="81" customFormat="1" ht="19.5" customHeight="1">
      <c r="A10" s="191"/>
      <c r="B10" s="191" t="s">
        <v>117</v>
      </c>
      <c r="C10" s="192" t="s">
        <v>118</v>
      </c>
      <c r="D10" s="193">
        <f t="shared" si="0"/>
        <v>24.94</v>
      </c>
      <c r="E10" s="193">
        <v>24.94</v>
      </c>
      <c r="F10" s="145"/>
    </row>
    <row r="11" spans="1:6" s="81" customFormat="1" ht="19.5" customHeight="1">
      <c r="A11" s="191"/>
      <c r="B11" s="191" t="s">
        <v>119</v>
      </c>
      <c r="C11" s="192" t="s">
        <v>120</v>
      </c>
      <c r="D11" s="193">
        <f t="shared" si="0"/>
        <v>70.49</v>
      </c>
      <c r="E11" s="193">
        <v>70.49</v>
      </c>
      <c r="F11" s="145"/>
    </row>
    <row r="12" spans="1:6" s="81" customFormat="1" ht="19.5" customHeight="1">
      <c r="A12" s="191"/>
      <c r="B12" s="191" t="s">
        <v>82</v>
      </c>
      <c r="C12" s="192" t="s">
        <v>121</v>
      </c>
      <c r="D12" s="193">
        <f t="shared" si="0"/>
        <v>14.1</v>
      </c>
      <c r="E12" s="193">
        <v>14.1</v>
      </c>
      <c r="F12" s="145"/>
    </row>
    <row r="13" spans="1:6" s="81" customFormat="1" ht="19.5" customHeight="1">
      <c r="A13" s="191"/>
      <c r="B13" s="191" t="s">
        <v>83</v>
      </c>
      <c r="C13" s="192" t="s">
        <v>122</v>
      </c>
      <c r="D13" s="193">
        <f t="shared" si="0"/>
        <v>47.04</v>
      </c>
      <c r="E13" s="193">
        <v>47.04</v>
      </c>
      <c r="F13" s="145"/>
    </row>
    <row r="14" spans="1:6" s="81" customFormat="1" ht="19.5" customHeight="1">
      <c r="A14" s="191"/>
      <c r="B14" s="191" t="s">
        <v>123</v>
      </c>
      <c r="C14" s="192" t="s">
        <v>124</v>
      </c>
      <c r="D14" s="193">
        <f t="shared" si="0"/>
        <v>5.28</v>
      </c>
      <c r="E14" s="193">
        <v>5.28</v>
      </c>
      <c r="F14" s="145"/>
    </row>
    <row r="15" spans="1:6" s="81" customFormat="1" ht="19.5" customHeight="1">
      <c r="A15" s="191"/>
      <c r="B15" s="191" t="s">
        <v>125</v>
      </c>
      <c r="C15" s="192" t="s">
        <v>126</v>
      </c>
      <c r="D15" s="193">
        <f t="shared" si="0"/>
        <v>52.32</v>
      </c>
      <c r="E15" s="193">
        <v>52.32</v>
      </c>
      <c r="F15" s="145"/>
    </row>
    <row r="16" spans="1:6" s="81" customFormat="1" ht="19.5" customHeight="1">
      <c r="A16" s="189" t="s">
        <v>127</v>
      </c>
      <c r="B16" s="189"/>
      <c r="C16" s="190" t="s">
        <v>68</v>
      </c>
      <c r="D16" s="188">
        <f>SUM(D17:D27)</f>
        <v>71.48000000000002</v>
      </c>
      <c r="E16" s="188">
        <f>SUM(E17:E27)</f>
        <v>2.33</v>
      </c>
      <c r="F16" s="188">
        <f>SUM(F17:F27)</f>
        <v>69.15</v>
      </c>
    </row>
    <row r="17" spans="1:6" s="81" customFormat="1" ht="19.5" customHeight="1">
      <c r="A17" s="191"/>
      <c r="B17" s="191" t="s">
        <v>79</v>
      </c>
      <c r="C17" s="192" t="s">
        <v>128</v>
      </c>
      <c r="D17" s="193">
        <f t="shared" si="0"/>
        <v>4.43</v>
      </c>
      <c r="E17" s="194"/>
      <c r="F17" s="193">
        <v>4.43</v>
      </c>
    </row>
    <row r="18" spans="1:6" s="81" customFormat="1" ht="19.5" customHeight="1">
      <c r="A18" s="191"/>
      <c r="B18" s="191" t="s">
        <v>129</v>
      </c>
      <c r="C18" s="192" t="s">
        <v>130</v>
      </c>
      <c r="D18" s="193">
        <f t="shared" si="0"/>
        <v>1</v>
      </c>
      <c r="E18" s="194"/>
      <c r="F18" s="193">
        <v>1</v>
      </c>
    </row>
    <row r="19" spans="1:6" s="81" customFormat="1" ht="19.5" customHeight="1">
      <c r="A19" s="191"/>
      <c r="B19" s="191" t="s">
        <v>117</v>
      </c>
      <c r="C19" s="192" t="s">
        <v>131</v>
      </c>
      <c r="D19" s="193">
        <f aca="true" t="shared" si="1" ref="D19:D27">E19+F19</f>
        <v>8</v>
      </c>
      <c r="E19" s="194"/>
      <c r="F19" s="193">
        <v>8</v>
      </c>
    </row>
    <row r="20" spans="1:6" s="81" customFormat="1" ht="19.5" customHeight="1">
      <c r="A20" s="191"/>
      <c r="B20" s="191" t="s">
        <v>119</v>
      </c>
      <c r="C20" s="192" t="s">
        <v>132</v>
      </c>
      <c r="D20" s="193">
        <f t="shared" si="1"/>
        <v>2</v>
      </c>
      <c r="E20" s="194"/>
      <c r="F20" s="193">
        <v>2</v>
      </c>
    </row>
    <row r="21" spans="1:6" s="81" customFormat="1" ht="19.5" customHeight="1">
      <c r="A21" s="191"/>
      <c r="B21" s="191" t="s">
        <v>82</v>
      </c>
      <c r="C21" s="192" t="s">
        <v>133</v>
      </c>
      <c r="D21" s="193">
        <f t="shared" si="1"/>
        <v>12.56</v>
      </c>
      <c r="E21" s="194"/>
      <c r="F21" s="193">
        <v>12.56</v>
      </c>
    </row>
    <row r="22" spans="1:6" s="81" customFormat="1" ht="19.5" customHeight="1">
      <c r="A22" s="191"/>
      <c r="B22" s="191" t="s">
        <v>83</v>
      </c>
      <c r="C22" s="192" t="s">
        <v>134</v>
      </c>
      <c r="D22" s="193">
        <f t="shared" si="1"/>
        <v>1</v>
      </c>
      <c r="E22" s="194"/>
      <c r="F22" s="193">
        <v>1</v>
      </c>
    </row>
    <row r="23" spans="1:6" s="81" customFormat="1" ht="19.5" customHeight="1">
      <c r="A23" s="191"/>
      <c r="B23" s="191" t="s">
        <v>123</v>
      </c>
      <c r="C23" s="192" t="s">
        <v>135</v>
      </c>
      <c r="D23" s="193">
        <f t="shared" si="1"/>
        <v>3.2</v>
      </c>
      <c r="E23" s="194"/>
      <c r="F23" s="193">
        <v>3.2</v>
      </c>
    </row>
    <row r="24" spans="1:6" s="81" customFormat="1" ht="19.5" customHeight="1">
      <c r="A24" s="191"/>
      <c r="B24" s="191" t="s">
        <v>125</v>
      </c>
      <c r="C24" s="192" t="s">
        <v>136</v>
      </c>
      <c r="D24" s="193">
        <f t="shared" si="1"/>
        <v>6.2</v>
      </c>
      <c r="E24" s="194"/>
      <c r="F24" s="193">
        <v>6.2</v>
      </c>
    </row>
    <row r="25" spans="1:6" s="81" customFormat="1" ht="19.5" customHeight="1">
      <c r="A25" s="191"/>
      <c r="B25" s="191" t="s">
        <v>81</v>
      </c>
      <c r="C25" s="192" t="s">
        <v>137</v>
      </c>
      <c r="D25" s="193">
        <f t="shared" si="1"/>
        <v>8</v>
      </c>
      <c r="E25" s="194"/>
      <c r="F25" s="193">
        <v>8</v>
      </c>
    </row>
    <row r="26" spans="1:6" s="81" customFormat="1" ht="19.5" customHeight="1">
      <c r="A26" s="191"/>
      <c r="B26" s="191" t="s">
        <v>138</v>
      </c>
      <c r="C26" s="192" t="s">
        <v>139</v>
      </c>
      <c r="D26" s="193">
        <f t="shared" si="1"/>
        <v>9.66</v>
      </c>
      <c r="E26" s="194"/>
      <c r="F26" s="193">
        <v>9.66</v>
      </c>
    </row>
    <row r="27" spans="1:6" s="81" customFormat="1" ht="19.5" customHeight="1">
      <c r="A27" s="191"/>
      <c r="B27" s="191" t="s">
        <v>140</v>
      </c>
      <c r="C27" s="192" t="s">
        <v>141</v>
      </c>
      <c r="D27" s="193">
        <f t="shared" si="1"/>
        <v>15.43</v>
      </c>
      <c r="E27" s="194">
        <v>2.33</v>
      </c>
      <c r="F27" s="193">
        <v>13.1</v>
      </c>
    </row>
    <row r="28" spans="1:6" s="81" customFormat="1" ht="19.5" customHeight="1">
      <c r="A28" s="189" t="s">
        <v>142</v>
      </c>
      <c r="B28" s="189"/>
      <c r="C28" s="190" t="s">
        <v>143</v>
      </c>
      <c r="D28" s="188">
        <f>SUM(D29:D33)</f>
        <v>23.53</v>
      </c>
      <c r="E28" s="188">
        <f>SUM(E29:E33)</f>
        <v>23.53</v>
      </c>
      <c r="F28" s="188">
        <f>SUM(F29:F33)</f>
        <v>0</v>
      </c>
    </row>
    <row r="29" spans="1:6" s="81" customFormat="1" ht="19.5" customHeight="1">
      <c r="A29" s="191"/>
      <c r="B29" s="191" t="s">
        <v>79</v>
      </c>
      <c r="C29" s="192" t="s">
        <v>144</v>
      </c>
      <c r="D29" s="193">
        <f>E29+F29</f>
        <v>10.84</v>
      </c>
      <c r="E29" s="193">
        <v>10.84</v>
      </c>
      <c r="F29" s="145"/>
    </row>
    <row r="30" spans="1:6" s="81" customFormat="1" ht="19.5" customHeight="1">
      <c r="A30" s="191"/>
      <c r="B30" s="191" t="s">
        <v>80</v>
      </c>
      <c r="C30" s="192" t="s">
        <v>145</v>
      </c>
      <c r="D30" s="193">
        <f>E30+F30</f>
        <v>8.25</v>
      </c>
      <c r="E30" s="193">
        <v>8.25</v>
      </c>
      <c r="F30" s="145"/>
    </row>
    <row r="31" spans="1:6" s="81" customFormat="1" ht="19.5" customHeight="1">
      <c r="A31" s="191"/>
      <c r="B31" s="191" t="s">
        <v>117</v>
      </c>
      <c r="C31" s="192" t="s">
        <v>146</v>
      </c>
      <c r="D31" s="193">
        <f>E31+F31</f>
        <v>2.1</v>
      </c>
      <c r="E31" s="193">
        <v>2.1</v>
      </c>
      <c r="F31" s="145"/>
    </row>
    <row r="32" spans="1:6" s="81" customFormat="1" ht="19.5" customHeight="1">
      <c r="A32" s="191"/>
      <c r="B32" s="191" t="s">
        <v>119</v>
      </c>
      <c r="C32" s="192" t="s">
        <v>147</v>
      </c>
      <c r="D32" s="193">
        <f>E32+F32</f>
        <v>2.12</v>
      </c>
      <c r="E32" s="193">
        <v>2.12</v>
      </c>
      <c r="F32" s="145"/>
    </row>
    <row r="33" spans="1:6" s="81" customFormat="1" ht="19.5" customHeight="1">
      <c r="A33" s="191"/>
      <c r="B33" s="191" t="s">
        <v>82</v>
      </c>
      <c r="C33" s="192" t="s">
        <v>148</v>
      </c>
      <c r="D33" s="193">
        <f>E33+F33</f>
        <v>0.22</v>
      </c>
      <c r="E33" s="193">
        <v>0.22</v>
      </c>
      <c r="F33" s="145"/>
    </row>
  </sheetData>
  <sheetProtection/>
  <mergeCells count="5">
    <mergeCell ref="A1:F1"/>
    <mergeCell ref="A3:C3"/>
    <mergeCell ref="A4:B4"/>
    <mergeCell ref="D4:F4"/>
    <mergeCell ref="C4:C5"/>
  </mergeCells>
  <printOptions horizontalCentered="1" verticalCentered="1"/>
  <pageMargins left="0" right="0" top="0.39" bottom="0.39" header="0" footer="0"/>
  <pageSetup horizontalDpi="600" verticalDpi="600" orientation="portrait" paperSize="9"/>
</worksheet>
</file>

<file path=xl/worksheets/sheet34.xml><?xml version="1.0" encoding="utf-8"?>
<worksheet xmlns="http://schemas.openxmlformats.org/spreadsheetml/2006/main" xmlns:r="http://schemas.openxmlformats.org/officeDocument/2006/relationships">
  <dimension ref="A1:K12"/>
  <sheetViews>
    <sheetView showGridLines="0" showZeros="0" workbookViewId="0" topLeftCell="A1">
      <selection activeCell="A3" sqref="A3:F3"/>
    </sheetView>
  </sheetViews>
  <sheetFormatPr defaultColWidth="9.33203125" defaultRowHeight="12.75" customHeight="1"/>
  <cols>
    <col min="1" max="1" width="21.5" style="0" customWidth="1"/>
    <col min="2" max="2" width="5.33203125" style="0" bestFit="1" customWidth="1"/>
    <col min="3" max="4" width="4.33203125" style="0" bestFit="1" customWidth="1"/>
    <col min="5" max="5" width="47" style="0" customWidth="1"/>
    <col min="6" max="6" width="14" style="0" customWidth="1"/>
    <col min="7" max="7" width="13" style="0" customWidth="1"/>
    <col min="8" max="8" width="13.5" style="0" customWidth="1"/>
    <col min="9" max="9" width="14.66015625" style="0" customWidth="1"/>
    <col min="10" max="10" width="15" style="0" customWidth="1"/>
    <col min="11" max="11" width="11.83203125" style="0" customWidth="1"/>
  </cols>
  <sheetData>
    <row r="1" spans="1:11" s="162" customFormat="1" ht="27">
      <c r="A1" s="131" t="s">
        <v>149</v>
      </c>
      <c r="B1" s="131"/>
      <c r="C1" s="131"/>
      <c r="D1" s="131"/>
      <c r="E1" s="131"/>
      <c r="F1" s="131"/>
      <c r="G1" s="131"/>
      <c r="H1" s="131"/>
      <c r="I1" s="131"/>
      <c r="J1" s="131"/>
      <c r="K1" s="131"/>
    </row>
    <row r="2" spans="1:11" s="81" customFormat="1" ht="17.25" customHeight="1">
      <c r="A2" s="163"/>
      <c r="B2" s="164"/>
      <c r="C2" s="164"/>
      <c r="D2" s="164"/>
      <c r="E2" s="164"/>
      <c r="F2" s="164"/>
      <c r="G2" s="164"/>
      <c r="H2" s="164"/>
      <c r="K2" s="180" t="s">
        <v>150</v>
      </c>
    </row>
    <row r="3" spans="1:11" ht="18.75" customHeight="1">
      <c r="A3" s="22" t="s">
        <v>151</v>
      </c>
      <c r="B3" s="22"/>
      <c r="C3" s="22"/>
      <c r="D3" s="22"/>
      <c r="E3" s="22"/>
      <c r="F3" s="22"/>
      <c r="G3" s="165"/>
      <c r="H3" s="165"/>
      <c r="K3" s="181" t="s">
        <v>25</v>
      </c>
    </row>
    <row r="4" spans="1:11" s="59" customFormat="1" ht="27" customHeight="1">
      <c r="A4" s="96" t="s">
        <v>60</v>
      </c>
      <c r="B4" s="96" t="s">
        <v>74</v>
      </c>
      <c r="C4" s="96"/>
      <c r="D4" s="96"/>
      <c r="E4" s="95" t="s">
        <v>75</v>
      </c>
      <c r="F4" s="95" t="s">
        <v>96</v>
      </c>
      <c r="G4" s="95"/>
      <c r="H4" s="95"/>
      <c r="I4" s="95"/>
      <c r="J4" s="95"/>
      <c r="K4" s="95"/>
    </row>
    <row r="5" spans="1:11" s="59" customFormat="1" ht="36.75" customHeight="1">
      <c r="A5" s="96"/>
      <c r="B5" s="96" t="s">
        <v>76</v>
      </c>
      <c r="C5" s="96" t="s">
        <v>77</v>
      </c>
      <c r="D5" s="95" t="s">
        <v>78</v>
      </c>
      <c r="E5" s="95"/>
      <c r="F5" s="95" t="s">
        <v>63</v>
      </c>
      <c r="G5" s="71" t="s">
        <v>98</v>
      </c>
      <c r="H5" s="71" t="s">
        <v>99</v>
      </c>
      <c r="I5" s="71" t="s">
        <v>100</v>
      </c>
      <c r="J5" s="71" t="s">
        <v>152</v>
      </c>
      <c r="K5" s="71" t="s">
        <v>102</v>
      </c>
    </row>
    <row r="6" spans="1:11" s="81" customFormat="1" ht="12.75" customHeight="1">
      <c r="A6" s="166"/>
      <c r="B6" s="167"/>
      <c r="C6" s="167"/>
      <c r="D6" s="166"/>
      <c r="E6" s="168" t="s">
        <v>63</v>
      </c>
      <c r="F6" s="169"/>
      <c r="G6" s="169"/>
      <c r="H6" s="169"/>
      <c r="I6" s="169"/>
      <c r="J6" s="166"/>
      <c r="K6" s="166"/>
    </row>
    <row r="7" spans="1:11" s="81" customFormat="1" ht="48">
      <c r="A7" s="170" t="s">
        <v>153</v>
      </c>
      <c r="B7" s="167"/>
      <c r="C7" s="167"/>
      <c r="D7" s="166"/>
      <c r="E7" s="168" t="s">
        <v>66</v>
      </c>
      <c r="F7" s="171">
        <v>92.2</v>
      </c>
      <c r="G7" s="171">
        <v>10.96</v>
      </c>
      <c r="H7" s="171">
        <v>81.24</v>
      </c>
      <c r="I7" s="171"/>
      <c r="J7" s="182"/>
      <c r="K7" s="182"/>
    </row>
    <row r="8" spans="1:11" s="81" customFormat="1" ht="19.5" customHeight="1">
      <c r="A8" s="170"/>
      <c r="B8" s="172">
        <v>205</v>
      </c>
      <c r="C8" s="172"/>
      <c r="D8" s="172"/>
      <c r="E8" s="173" t="s">
        <v>31</v>
      </c>
      <c r="F8" s="174">
        <f>F9+F11</f>
        <v>92.2</v>
      </c>
      <c r="G8" s="174">
        <f>G9+G11</f>
        <v>10.96</v>
      </c>
      <c r="H8" s="174">
        <f>H9+H11</f>
        <v>81.24</v>
      </c>
      <c r="I8" s="171"/>
      <c r="J8" s="182"/>
      <c r="K8" s="182"/>
    </row>
    <row r="9" spans="1:11" s="81" customFormat="1" ht="19.5" customHeight="1">
      <c r="A9" s="170"/>
      <c r="B9" s="172"/>
      <c r="C9" s="175" t="s">
        <v>79</v>
      </c>
      <c r="D9" s="175"/>
      <c r="E9" s="176" t="s">
        <v>33</v>
      </c>
      <c r="F9" s="174">
        <v>28.63</v>
      </c>
      <c r="G9" s="174"/>
      <c r="H9" s="177">
        <v>28.63</v>
      </c>
      <c r="I9" s="171"/>
      <c r="J9" s="182"/>
      <c r="K9" s="182"/>
    </row>
    <row r="10" spans="1:11" s="81" customFormat="1" ht="19.5" customHeight="1">
      <c r="A10" s="170"/>
      <c r="B10" s="172"/>
      <c r="C10" s="175"/>
      <c r="D10" s="175">
        <v>99</v>
      </c>
      <c r="E10" s="176" t="s">
        <v>35</v>
      </c>
      <c r="F10" s="174">
        <v>28.63</v>
      </c>
      <c r="G10" s="174"/>
      <c r="H10" s="177">
        <v>28.63</v>
      </c>
      <c r="I10" s="171"/>
      <c r="J10" s="182"/>
      <c r="K10" s="182"/>
    </row>
    <row r="11" spans="1:11" s="81" customFormat="1" ht="19.5" customHeight="1">
      <c r="A11" s="167"/>
      <c r="B11" s="175"/>
      <c r="C11" s="175" t="s">
        <v>80</v>
      </c>
      <c r="D11" s="175"/>
      <c r="E11" s="176" t="s">
        <v>37</v>
      </c>
      <c r="F11" s="174">
        <v>63.57</v>
      </c>
      <c r="G11" s="174">
        <v>10.96</v>
      </c>
      <c r="H11" s="177">
        <v>52.61</v>
      </c>
      <c r="I11" s="171"/>
      <c r="J11" s="182"/>
      <c r="K11" s="182"/>
    </row>
    <row r="12" spans="1:11" ht="19.5" customHeight="1">
      <c r="A12" s="151"/>
      <c r="B12" s="175"/>
      <c r="C12" s="175"/>
      <c r="D12" s="175">
        <v>99</v>
      </c>
      <c r="E12" s="176" t="s">
        <v>39</v>
      </c>
      <c r="F12" s="178">
        <f>G12+H12</f>
        <v>63.57</v>
      </c>
      <c r="G12" s="178">
        <v>10.96</v>
      </c>
      <c r="H12" s="179">
        <v>52.61</v>
      </c>
      <c r="I12" s="179"/>
      <c r="J12" s="179"/>
      <c r="K12" s="179"/>
    </row>
  </sheetData>
  <sheetProtection/>
  <mergeCells count="6">
    <mergeCell ref="A1:K1"/>
    <mergeCell ref="A3:F3"/>
    <mergeCell ref="B4:D4"/>
    <mergeCell ref="F4:K4"/>
    <mergeCell ref="A4:A5"/>
    <mergeCell ref="E4:E5"/>
  </mergeCells>
  <printOptions horizontalCentered="1" verticalCentered="1"/>
  <pageMargins left="0" right="0" top="0" bottom="0.98" header="0" footer="0.51"/>
  <pageSetup horizontalDpi="600" verticalDpi="600" orientation="landscape" paperSize="9"/>
</worksheet>
</file>

<file path=xl/worksheets/sheet35.xml><?xml version="1.0" encoding="utf-8"?>
<worksheet xmlns="http://schemas.openxmlformats.org/spreadsheetml/2006/main" xmlns:r="http://schemas.openxmlformats.org/officeDocument/2006/relationships">
  <dimension ref="A1:K17"/>
  <sheetViews>
    <sheetView showGridLines="0" showZeros="0" workbookViewId="0" topLeftCell="A1">
      <selection activeCell="N26" sqref="N26"/>
    </sheetView>
  </sheetViews>
  <sheetFormatPr defaultColWidth="9.33203125" defaultRowHeight="11.25"/>
  <cols>
    <col min="1" max="1" width="24.16015625" style="81" customWidth="1"/>
    <col min="2" max="4" width="7.16015625" style="81" customWidth="1"/>
    <col min="5" max="5" width="19" style="81" customWidth="1"/>
    <col min="6" max="10" width="14.33203125" style="81" customWidth="1"/>
    <col min="11" max="16384" width="9.33203125" style="81" customWidth="1"/>
  </cols>
  <sheetData>
    <row r="1" spans="1:11" ht="35.25" customHeight="1">
      <c r="A1" s="154" t="s">
        <v>154</v>
      </c>
      <c r="B1" s="154"/>
      <c r="C1" s="154"/>
      <c r="D1" s="154"/>
      <c r="E1" s="154"/>
      <c r="F1" s="154"/>
      <c r="G1" s="154"/>
      <c r="H1" s="154"/>
      <c r="I1" s="154"/>
      <c r="J1" s="154"/>
      <c r="K1" s="154"/>
    </row>
    <row r="2" ht="15.75" customHeight="1">
      <c r="K2" s="160"/>
    </row>
    <row r="3" spans="1:11" ht="22.5" customHeight="1">
      <c r="A3" s="66" t="s">
        <v>109</v>
      </c>
      <c r="B3" s="66"/>
      <c r="C3" s="67"/>
      <c r="D3" s="155"/>
      <c r="E3" s="155"/>
      <c r="F3" s="155"/>
      <c r="G3" s="155"/>
      <c r="H3" s="155"/>
      <c r="K3" s="161"/>
    </row>
    <row r="4" spans="1:11" s="86" customFormat="1" ht="24" customHeight="1">
      <c r="A4" s="96" t="s">
        <v>60</v>
      </c>
      <c r="B4" s="96" t="s">
        <v>74</v>
      </c>
      <c r="C4" s="96"/>
      <c r="D4" s="96"/>
      <c r="E4" s="95" t="s">
        <v>75</v>
      </c>
      <c r="F4" s="95" t="s">
        <v>96</v>
      </c>
      <c r="G4" s="95"/>
      <c r="H4" s="95"/>
      <c r="I4" s="95"/>
      <c r="J4" s="95"/>
      <c r="K4" s="95"/>
    </row>
    <row r="5" spans="1:11" s="86" customFormat="1" ht="40.5" customHeight="1">
      <c r="A5" s="96"/>
      <c r="B5" s="96" t="s">
        <v>76</v>
      </c>
      <c r="C5" s="96" t="s">
        <v>77</v>
      </c>
      <c r="D5" s="95" t="s">
        <v>78</v>
      </c>
      <c r="E5" s="95"/>
      <c r="F5" s="95" t="s">
        <v>63</v>
      </c>
      <c r="G5" s="71" t="s">
        <v>98</v>
      </c>
      <c r="H5" s="71" t="s">
        <v>99</v>
      </c>
      <c r="I5" s="71" t="s">
        <v>100</v>
      </c>
      <c r="J5" s="71" t="s">
        <v>152</v>
      </c>
      <c r="K5" s="71" t="s">
        <v>102</v>
      </c>
    </row>
    <row r="6" spans="1:11" s="86" customFormat="1" ht="23.25" customHeight="1">
      <c r="A6" s="73"/>
      <c r="B6" s="74"/>
      <c r="C6" s="74"/>
      <c r="D6" s="74"/>
      <c r="E6" s="75" t="s">
        <v>63</v>
      </c>
      <c r="F6" s="156">
        <f>SUM(G6:J6)</f>
        <v>0</v>
      </c>
      <c r="G6" s="156">
        <f>SUM(G7:G10)</f>
        <v>0</v>
      </c>
      <c r="H6" s="156">
        <f>SUM(H7:H10)</f>
        <v>0</v>
      </c>
      <c r="I6" s="156">
        <f>SUM(I7:I10)</f>
        <v>0</v>
      </c>
      <c r="J6" s="156">
        <f>SUM(J7:J10)</f>
        <v>0</v>
      </c>
      <c r="K6" s="148"/>
    </row>
    <row r="7" spans="1:11" ht="19.5" customHeight="1">
      <c r="A7" s="31"/>
      <c r="B7" s="157"/>
      <c r="C7" s="157"/>
      <c r="D7" s="157"/>
      <c r="E7" s="128"/>
      <c r="F7" s="127">
        <f>SUM(G7:J7)</f>
        <v>0</v>
      </c>
      <c r="G7" s="127"/>
      <c r="H7" s="127"/>
      <c r="I7" s="127"/>
      <c r="J7" s="127"/>
      <c r="K7" s="153"/>
    </row>
    <row r="8" spans="1:11" ht="19.5" customHeight="1">
      <c r="A8" s="31"/>
      <c r="B8" s="157"/>
      <c r="C8" s="157"/>
      <c r="D8" s="157"/>
      <c r="E8" s="128"/>
      <c r="F8" s="127">
        <f>SUM(G8:J8)</f>
        <v>0</v>
      </c>
      <c r="G8" s="127"/>
      <c r="H8" s="127"/>
      <c r="I8" s="127"/>
      <c r="J8" s="127"/>
      <c r="K8" s="153"/>
    </row>
    <row r="9" spans="1:11" ht="19.5" customHeight="1">
      <c r="A9" s="31"/>
      <c r="B9" s="157"/>
      <c r="C9" s="157"/>
      <c r="D9" s="157"/>
      <c r="E9" s="128"/>
      <c r="F9" s="127">
        <f>SUM(G9:J9)</f>
        <v>0</v>
      </c>
      <c r="G9" s="127"/>
      <c r="H9" s="127"/>
      <c r="I9" s="127"/>
      <c r="J9" s="127"/>
      <c r="K9" s="153"/>
    </row>
    <row r="10" spans="1:11" ht="19.5" customHeight="1">
      <c r="A10" s="158"/>
      <c r="B10" s="157"/>
      <c r="C10" s="157"/>
      <c r="D10" s="157"/>
      <c r="E10" s="128"/>
      <c r="F10" s="127"/>
      <c r="G10" s="127"/>
      <c r="H10" s="127"/>
      <c r="I10" s="127"/>
      <c r="J10" s="127"/>
      <c r="K10" s="153"/>
    </row>
    <row r="11" spans="1:10" ht="15" customHeight="1">
      <c r="A11" s="102"/>
      <c r="B11" s="102"/>
      <c r="C11" s="102"/>
      <c r="D11" s="102"/>
      <c r="E11" s="102"/>
      <c r="F11" s="102"/>
      <c r="G11" s="102"/>
      <c r="H11" s="102"/>
      <c r="I11" s="102"/>
      <c r="J11" s="102"/>
    </row>
    <row r="12" ht="12">
      <c r="E12" s="102"/>
    </row>
    <row r="16" ht="12">
      <c r="G16" s="102"/>
    </row>
    <row r="17" ht="12">
      <c r="C17" s="102"/>
    </row>
  </sheetData>
  <sheetProtection/>
  <mergeCells count="6">
    <mergeCell ref="A1:K1"/>
    <mergeCell ref="A3:C3"/>
    <mergeCell ref="B4:D4"/>
    <mergeCell ref="F4:K4"/>
    <mergeCell ref="A4:A5"/>
    <mergeCell ref="E4:E5"/>
  </mergeCells>
  <printOptions horizontalCentered="1"/>
  <pageMargins left="0" right="0" top="0" bottom="0.98" header="0" footer="0.51"/>
  <pageSetup horizontalDpi="600" verticalDpi="600" orientation="landscape" paperSize="9"/>
</worksheet>
</file>

<file path=xl/worksheets/sheet36.xml><?xml version="1.0" encoding="utf-8"?>
<worksheet xmlns="http://schemas.openxmlformats.org/spreadsheetml/2006/main" xmlns:r="http://schemas.openxmlformats.org/officeDocument/2006/relationships">
  <dimension ref="A1:K17"/>
  <sheetViews>
    <sheetView showGridLines="0" showZeros="0" workbookViewId="0" topLeftCell="A1">
      <selection activeCell="A1" sqref="A1:K1"/>
    </sheetView>
  </sheetViews>
  <sheetFormatPr defaultColWidth="9.16015625" defaultRowHeight="11.25"/>
  <cols>
    <col min="1" max="1" width="34" style="81" customWidth="1"/>
    <col min="2" max="4" width="7.16015625" style="81" customWidth="1"/>
    <col min="5" max="5" width="17.83203125" style="81" customWidth="1"/>
    <col min="6" max="10" width="14.33203125" style="81" customWidth="1"/>
    <col min="11" max="11" width="11.33203125" style="81" customWidth="1"/>
    <col min="12" max="16384" width="9.16015625" style="81" customWidth="1"/>
  </cols>
  <sheetData>
    <row r="1" spans="1:11" ht="35.25" customHeight="1">
      <c r="A1" s="154" t="s">
        <v>155</v>
      </c>
      <c r="B1" s="154"/>
      <c r="C1" s="154"/>
      <c r="D1" s="154"/>
      <c r="E1" s="154"/>
      <c r="F1" s="154"/>
      <c r="G1" s="154"/>
      <c r="H1" s="154"/>
      <c r="I1" s="154"/>
      <c r="J1" s="154"/>
      <c r="K1" s="154"/>
    </row>
    <row r="2" ht="15.75" customHeight="1">
      <c r="K2" s="160"/>
    </row>
    <row r="3" spans="1:11" ht="12">
      <c r="A3" s="66" t="s">
        <v>156</v>
      </c>
      <c r="B3" s="66"/>
      <c r="C3" s="67"/>
      <c r="D3" s="155"/>
      <c r="E3" s="155"/>
      <c r="F3" s="155"/>
      <c r="G3" s="155"/>
      <c r="H3" s="155"/>
      <c r="K3" s="161"/>
    </row>
    <row r="4" spans="1:11" s="86" customFormat="1" ht="24" customHeight="1">
      <c r="A4" s="96" t="s">
        <v>60</v>
      </c>
      <c r="B4" s="96" t="s">
        <v>74</v>
      </c>
      <c r="C4" s="96"/>
      <c r="D4" s="96"/>
      <c r="E4" s="95" t="s">
        <v>75</v>
      </c>
      <c r="F4" s="95" t="s">
        <v>96</v>
      </c>
      <c r="G4" s="95"/>
      <c r="H4" s="95"/>
      <c r="I4" s="95"/>
      <c r="J4" s="95"/>
      <c r="K4" s="95"/>
    </row>
    <row r="5" spans="1:11" s="86" customFormat="1" ht="40.5" customHeight="1">
      <c r="A5" s="96"/>
      <c r="B5" s="96" t="s">
        <v>76</v>
      </c>
      <c r="C5" s="96" t="s">
        <v>77</v>
      </c>
      <c r="D5" s="95" t="s">
        <v>78</v>
      </c>
      <c r="E5" s="95"/>
      <c r="F5" s="95" t="s">
        <v>63</v>
      </c>
      <c r="G5" s="71" t="s">
        <v>98</v>
      </c>
      <c r="H5" s="71" t="s">
        <v>99</v>
      </c>
      <c r="I5" s="71" t="s">
        <v>100</v>
      </c>
      <c r="J5" s="71" t="s">
        <v>152</v>
      </c>
      <c r="K5" s="71" t="s">
        <v>102</v>
      </c>
    </row>
    <row r="6" spans="1:11" s="86" customFormat="1" ht="23.25" customHeight="1">
      <c r="A6" s="73"/>
      <c r="B6" s="74"/>
      <c r="C6" s="74"/>
      <c r="D6" s="74"/>
      <c r="E6" s="75" t="s">
        <v>63</v>
      </c>
      <c r="F6" s="156">
        <f>SUM(G6:J6)</f>
        <v>0</v>
      </c>
      <c r="G6" s="156">
        <f>SUM(G7:G10)</f>
        <v>0</v>
      </c>
      <c r="H6" s="156">
        <f>SUM(H7:H10)</f>
        <v>0</v>
      </c>
      <c r="I6" s="156">
        <f>SUM(I7:I10)</f>
        <v>0</v>
      </c>
      <c r="J6" s="156">
        <f>SUM(J7:J10)</f>
        <v>0</v>
      </c>
      <c r="K6" s="148"/>
    </row>
    <row r="7" spans="1:11" ht="12">
      <c r="A7" s="31"/>
      <c r="B7" s="157"/>
      <c r="C7" s="157"/>
      <c r="D7" s="157"/>
      <c r="E7" s="128"/>
      <c r="F7" s="127">
        <f>SUM(G7:J7)</f>
        <v>0</v>
      </c>
      <c r="G7" s="127"/>
      <c r="H7" s="127"/>
      <c r="I7" s="127"/>
      <c r="J7" s="127"/>
      <c r="K7" s="153"/>
    </row>
    <row r="8" spans="1:11" ht="12">
      <c r="A8" s="31"/>
      <c r="B8" s="157"/>
      <c r="C8" s="157"/>
      <c r="D8" s="157"/>
      <c r="E8" s="128"/>
      <c r="F8" s="127">
        <f>SUM(G8:J8)</f>
        <v>0</v>
      </c>
      <c r="G8" s="127"/>
      <c r="H8" s="127"/>
      <c r="I8" s="127"/>
      <c r="J8" s="127"/>
      <c r="K8" s="153"/>
    </row>
    <row r="9" spans="1:11" ht="12">
      <c r="A9" s="31"/>
      <c r="B9" s="157"/>
      <c r="C9" s="157"/>
      <c r="D9" s="157"/>
      <c r="E9" s="128"/>
      <c r="F9" s="127">
        <f>SUM(G9:J9)</f>
        <v>0</v>
      </c>
      <c r="G9" s="127"/>
      <c r="H9" s="127"/>
      <c r="I9" s="127"/>
      <c r="J9" s="127"/>
      <c r="K9" s="153"/>
    </row>
    <row r="10" spans="1:11" ht="12">
      <c r="A10" s="158"/>
      <c r="B10" s="157"/>
      <c r="C10" s="157"/>
      <c r="D10" s="157"/>
      <c r="E10" s="128"/>
      <c r="F10" s="127"/>
      <c r="G10" s="127"/>
      <c r="H10" s="127"/>
      <c r="I10" s="127"/>
      <c r="J10" s="127"/>
      <c r="K10" s="153"/>
    </row>
    <row r="11" spans="1:11" ht="14.25">
      <c r="A11" s="159"/>
      <c r="B11" s="159"/>
      <c r="C11" s="159"/>
      <c r="D11" s="159"/>
      <c r="E11" s="159"/>
      <c r="F11" s="159"/>
      <c r="G11" s="159"/>
      <c r="H11" s="159"/>
      <c r="I11" s="159"/>
      <c r="J11" s="159"/>
      <c r="K11" s="159"/>
    </row>
    <row r="12" ht="12">
      <c r="E12" s="102"/>
    </row>
    <row r="16" ht="12">
      <c r="G16" s="102"/>
    </row>
    <row r="17" ht="12">
      <c r="C17" s="102"/>
    </row>
  </sheetData>
  <sheetProtection/>
  <mergeCells count="7">
    <mergeCell ref="A1:K1"/>
    <mergeCell ref="A3:C3"/>
    <mergeCell ref="B4:D4"/>
    <mergeCell ref="F4:K4"/>
    <mergeCell ref="A11:K11"/>
    <mergeCell ref="A4:A5"/>
    <mergeCell ref="E4:E5"/>
  </mergeCells>
  <printOptions horizontalCentered="1" verticalCentered="1"/>
  <pageMargins left="0" right="0" top="0" bottom="0" header="0.51" footer="0.51"/>
  <pageSetup horizontalDpi="600" verticalDpi="600" orientation="landscape" paperSize="9"/>
</worksheet>
</file>

<file path=xl/worksheets/sheet37.xml><?xml version="1.0" encoding="utf-8"?>
<worksheet xmlns="http://schemas.openxmlformats.org/spreadsheetml/2006/main" xmlns:r="http://schemas.openxmlformats.org/officeDocument/2006/relationships">
  <dimension ref="A1:M25"/>
  <sheetViews>
    <sheetView showGridLines="0" showZeros="0" workbookViewId="0" topLeftCell="C1">
      <selection activeCell="D7" sqref="D7:M7"/>
    </sheetView>
  </sheetViews>
  <sheetFormatPr defaultColWidth="9.16015625" defaultRowHeight="12.75" customHeight="1"/>
  <cols>
    <col min="1" max="1" width="18.33203125" style="0" customWidth="1"/>
    <col min="2" max="2" width="26" style="130" customWidth="1"/>
    <col min="3" max="3" width="73.66015625" style="0" customWidth="1"/>
    <col min="4" max="4" width="12" style="0" customWidth="1"/>
    <col min="5" max="5" width="8.66015625" style="0" customWidth="1"/>
    <col min="6" max="6" width="12" style="0" customWidth="1"/>
    <col min="7" max="7" width="10.83203125" style="0" customWidth="1"/>
    <col min="8" max="8" width="14" style="0" customWidth="1"/>
    <col min="9" max="9" width="13.83203125" style="0" customWidth="1"/>
    <col min="10" max="10" width="12" style="0" customWidth="1"/>
    <col min="11" max="11" width="10" style="0" customWidth="1"/>
    <col min="12" max="12" width="16.33203125" style="0" customWidth="1"/>
    <col min="13" max="13" width="17.5" style="0" customWidth="1"/>
  </cols>
  <sheetData>
    <row r="1" spans="1:13" ht="36.75" customHeight="1">
      <c r="A1" s="131" t="s">
        <v>157</v>
      </c>
      <c r="B1" s="131"/>
      <c r="C1" s="131"/>
      <c r="D1" s="131"/>
      <c r="E1" s="131"/>
      <c r="F1" s="131"/>
      <c r="G1" s="131"/>
      <c r="H1" s="131"/>
      <c r="I1" s="131"/>
      <c r="J1" s="131"/>
      <c r="K1" s="131"/>
      <c r="L1" s="131"/>
      <c r="M1" s="131"/>
    </row>
    <row r="2" spans="1:13" ht="18" customHeight="1">
      <c r="A2" s="81"/>
      <c r="B2" s="132"/>
      <c r="C2" s="81"/>
      <c r="D2" s="81"/>
      <c r="E2" s="81"/>
      <c r="F2" s="81"/>
      <c r="G2" s="81"/>
      <c r="H2" s="81"/>
      <c r="I2" s="81"/>
      <c r="M2" s="88" t="s">
        <v>158</v>
      </c>
    </row>
    <row r="3" spans="1:13" ht="21" customHeight="1">
      <c r="A3" s="66" t="s">
        <v>151</v>
      </c>
      <c r="B3" s="66"/>
      <c r="C3" s="67"/>
      <c r="D3" s="81"/>
      <c r="E3" s="81"/>
      <c r="F3" s="81"/>
      <c r="G3" s="81"/>
      <c r="H3" s="81"/>
      <c r="I3" s="81"/>
      <c r="K3" s="81"/>
      <c r="M3" s="147" t="s">
        <v>25</v>
      </c>
    </row>
    <row r="4" spans="1:13" s="59" customFormat="1" ht="29.25" customHeight="1">
      <c r="A4" s="133" t="s">
        <v>60</v>
      </c>
      <c r="B4" s="134" t="s">
        <v>159</v>
      </c>
      <c r="C4" s="134" t="s">
        <v>160</v>
      </c>
      <c r="D4" s="71" t="s">
        <v>88</v>
      </c>
      <c r="E4" s="71"/>
      <c r="F4" s="71"/>
      <c r="G4" s="71"/>
      <c r="H4" s="71"/>
      <c r="I4" s="71"/>
      <c r="J4" s="71"/>
      <c r="K4" s="71"/>
      <c r="L4" s="71"/>
      <c r="M4" s="71"/>
    </row>
    <row r="5" spans="1:13" s="59" customFormat="1" ht="41.25" customHeight="1">
      <c r="A5" s="135"/>
      <c r="B5" s="136"/>
      <c r="C5" s="136"/>
      <c r="D5" s="134" t="s">
        <v>63</v>
      </c>
      <c r="E5" s="71" t="s">
        <v>30</v>
      </c>
      <c r="F5" s="71"/>
      <c r="G5" s="71" t="s">
        <v>34</v>
      </c>
      <c r="H5" s="71" t="s">
        <v>36</v>
      </c>
      <c r="I5" s="71" t="s">
        <v>38</v>
      </c>
      <c r="J5" s="71" t="s">
        <v>40</v>
      </c>
      <c r="K5" s="71" t="s">
        <v>42</v>
      </c>
      <c r="L5" s="71"/>
      <c r="M5" s="71" t="s">
        <v>45</v>
      </c>
    </row>
    <row r="6" spans="1:13" s="59" customFormat="1" ht="51.75" customHeight="1">
      <c r="A6" s="137"/>
      <c r="B6" s="138"/>
      <c r="C6" s="138"/>
      <c r="D6" s="138"/>
      <c r="E6" s="71" t="s">
        <v>66</v>
      </c>
      <c r="F6" s="71" t="s">
        <v>32</v>
      </c>
      <c r="G6" s="71"/>
      <c r="H6" s="71"/>
      <c r="I6" s="71"/>
      <c r="J6" s="71"/>
      <c r="K6" s="71" t="s">
        <v>66</v>
      </c>
      <c r="L6" s="113" t="s">
        <v>32</v>
      </c>
      <c r="M6" s="71"/>
    </row>
    <row r="7" spans="1:13" ht="19.5" customHeight="1">
      <c r="A7" s="139" t="s">
        <v>63</v>
      </c>
      <c r="B7" s="124"/>
      <c r="C7" s="124" t="s">
        <v>161</v>
      </c>
      <c r="D7" s="140">
        <v>1132.8</v>
      </c>
      <c r="E7" s="140">
        <v>609.23</v>
      </c>
      <c r="F7" s="141">
        <f>F8+F12</f>
        <v>0</v>
      </c>
      <c r="G7" s="140">
        <v>315.4</v>
      </c>
      <c r="H7" s="140">
        <v>46.47</v>
      </c>
      <c r="I7" s="141"/>
      <c r="J7" s="141"/>
      <c r="K7" s="148"/>
      <c r="L7" s="149"/>
      <c r="M7" s="150">
        <v>161.7</v>
      </c>
    </row>
    <row r="8" spans="1:13" s="19" customFormat="1" ht="48">
      <c r="A8" s="31" t="s">
        <v>153</v>
      </c>
      <c r="B8" s="142" t="s">
        <v>162</v>
      </c>
      <c r="C8" s="143" t="s">
        <v>163</v>
      </c>
      <c r="D8" s="144">
        <v>32.55</v>
      </c>
      <c r="E8" s="144">
        <v>32.55</v>
      </c>
      <c r="F8" s="38">
        <f>F9+F10+F11</f>
        <v>0</v>
      </c>
      <c r="G8" s="144">
        <v>0</v>
      </c>
      <c r="H8" s="144">
        <v>0</v>
      </c>
      <c r="I8" s="38"/>
      <c r="J8" s="38"/>
      <c r="K8" s="145"/>
      <c r="L8" s="151"/>
      <c r="M8" s="152">
        <v>0</v>
      </c>
    </row>
    <row r="9" spans="1:13" ht="60">
      <c r="A9" s="31"/>
      <c r="B9" s="142" t="s">
        <v>164</v>
      </c>
      <c r="C9" s="143" t="s">
        <v>165</v>
      </c>
      <c r="D9" s="144">
        <v>6.16</v>
      </c>
      <c r="E9" s="144">
        <v>1.6</v>
      </c>
      <c r="F9" s="145"/>
      <c r="G9" s="144">
        <v>0</v>
      </c>
      <c r="H9" s="144">
        <v>0</v>
      </c>
      <c r="I9" s="145"/>
      <c r="J9" s="145"/>
      <c r="K9" s="153"/>
      <c r="L9" s="114"/>
      <c r="M9" s="152">
        <v>4.56</v>
      </c>
    </row>
    <row r="10" spans="1:13" ht="72">
      <c r="A10" s="31"/>
      <c r="B10" s="142" t="s">
        <v>166</v>
      </c>
      <c r="C10" s="143" t="s">
        <v>167</v>
      </c>
      <c r="D10" s="144">
        <v>12.02</v>
      </c>
      <c r="E10" s="144">
        <v>4.61</v>
      </c>
      <c r="F10" s="145"/>
      <c r="G10" s="144">
        <v>0</v>
      </c>
      <c r="H10" s="144">
        <v>0</v>
      </c>
      <c r="I10" s="145"/>
      <c r="J10" s="145"/>
      <c r="K10" s="153"/>
      <c r="L10" s="114"/>
      <c r="M10" s="152">
        <v>7.41</v>
      </c>
    </row>
    <row r="11" spans="1:13" ht="72">
      <c r="A11" s="31"/>
      <c r="B11" s="142" t="s">
        <v>168</v>
      </c>
      <c r="C11" s="143" t="s">
        <v>169</v>
      </c>
      <c r="D11" s="144">
        <v>75.16</v>
      </c>
      <c r="E11" s="144">
        <v>43.7</v>
      </c>
      <c r="F11" s="145"/>
      <c r="G11" s="144">
        <v>0</v>
      </c>
      <c r="H11" s="144">
        <v>0</v>
      </c>
      <c r="I11" s="145"/>
      <c r="J11" s="145"/>
      <c r="K11" s="153"/>
      <c r="L11" s="114"/>
      <c r="M11" s="152">
        <v>31.46</v>
      </c>
    </row>
    <row r="12" spans="1:13" s="19" customFormat="1" ht="84">
      <c r="A12" s="31"/>
      <c r="B12" s="142" t="s">
        <v>170</v>
      </c>
      <c r="C12" s="143" t="s">
        <v>171</v>
      </c>
      <c r="D12" s="144">
        <v>233.4</v>
      </c>
      <c r="E12" s="144">
        <v>233.4</v>
      </c>
      <c r="F12" s="38">
        <f>F13</f>
        <v>0</v>
      </c>
      <c r="G12" s="144">
        <v>0</v>
      </c>
      <c r="H12" s="144">
        <v>0</v>
      </c>
      <c r="I12" s="145"/>
      <c r="J12" s="145"/>
      <c r="K12" s="145"/>
      <c r="L12" s="151"/>
      <c r="M12" s="152">
        <v>0</v>
      </c>
    </row>
    <row r="13" spans="1:13" ht="12">
      <c r="A13" s="31"/>
      <c r="B13" s="142" t="s">
        <v>172</v>
      </c>
      <c r="C13" s="143" t="s">
        <v>173</v>
      </c>
      <c r="D13" s="144">
        <v>6</v>
      </c>
      <c r="E13" s="144">
        <v>0</v>
      </c>
      <c r="F13" s="145"/>
      <c r="G13" s="144">
        <v>0</v>
      </c>
      <c r="H13" s="144">
        <v>0</v>
      </c>
      <c r="I13" s="145"/>
      <c r="J13" s="145"/>
      <c r="K13" s="153"/>
      <c r="L13" s="114"/>
      <c r="M13" s="152">
        <v>6</v>
      </c>
    </row>
    <row r="14" spans="1:13" ht="72">
      <c r="A14" s="146"/>
      <c r="B14" s="142" t="s">
        <v>174</v>
      </c>
      <c r="C14" s="143" t="s">
        <v>175</v>
      </c>
      <c r="D14" s="144">
        <v>52.28</v>
      </c>
      <c r="E14" s="144">
        <v>23.65</v>
      </c>
      <c r="F14" s="146"/>
      <c r="G14" s="144">
        <v>0</v>
      </c>
      <c r="H14" s="144">
        <v>28.63</v>
      </c>
      <c r="I14" s="146"/>
      <c r="J14" s="146"/>
      <c r="K14" s="146"/>
      <c r="L14" s="146"/>
      <c r="M14" s="152">
        <v>0</v>
      </c>
    </row>
    <row r="15" spans="1:13" ht="60">
      <c r="A15" s="146"/>
      <c r="B15" s="142" t="s">
        <v>176</v>
      </c>
      <c r="C15" s="143" t="s">
        <v>177</v>
      </c>
      <c r="D15" s="144">
        <v>10.07</v>
      </c>
      <c r="E15" s="144">
        <v>5.07</v>
      </c>
      <c r="F15" s="146"/>
      <c r="G15" s="144">
        <v>0</v>
      </c>
      <c r="H15" s="144">
        <v>0</v>
      </c>
      <c r="I15" s="146"/>
      <c r="J15" s="146"/>
      <c r="K15" s="146"/>
      <c r="L15" s="146"/>
      <c r="M15" s="152">
        <v>5</v>
      </c>
    </row>
    <row r="16" spans="1:13" ht="19.5" customHeight="1">
      <c r="A16" s="146"/>
      <c r="B16" s="142" t="s">
        <v>178</v>
      </c>
      <c r="C16" s="143" t="s">
        <v>179</v>
      </c>
      <c r="D16" s="144">
        <v>125.97</v>
      </c>
      <c r="E16" s="144">
        <v>92.37</v>
      </c>
      <c r="F16" s="146"/>
      <c r="G16" s="144">
        <v>0</v>
      </c>
      <c r="H16" s="144">
        <v>0</v>
      </c>
      <c r="I16" s="146"/>
      <c r="J16" s="146"/>
      <c r="K16" s="146"/>
      <c r="L16" s="146"/>
      <c r="M16" s="152">
        <v>33.6</v>
      </c>
    </row>
    <row r="17" spans="1:13" ht="84">
      <c r="A17" s="146"/>
      <c r="B17" s="142" t="s">
        <v>180</v>
      </c>
      <c r="C17" s="143" t="s">
        <v>181</v>
      </c>
      <c r="D17" s="144">
        <v>18</v>
      </c>
      <c r="E17" s="144">
        <v>6.12</v>
      </c>
      <c r="F17" s="146"/>
      <c r="G17" s="144">
        <v>0</v>
      </c>
      <c r="H17" s="144">
        <v>0</v>
      </c>
      <c r="I17" s="146"/>
      <c r="J17" s="146"/>
      <c r="K17" s="146"/>
      <c r="L17" s="146"/>
      <c r="M17" s="152">
        <v>11.88</v>
      </c>
    </row>
    <row r="18" spans="1:13" ht="144">
      <c r="A18" s="146"/>
      <c r="B18" s="142" t="s">
        <v>182</v>
      </c>
      <c r="C18" s="143" t="s">
        <v>183</v>
      </c>
      <c r="D18" s="144">
        <v>118.98</v>
      </c>
      <c r="E18" s="144">
        <v>99.39</v>
      </c>
      <c r="F18" s="146"/>
      <c r="G18" s="144">
        <v>0</v>
      </c>
      <c r="H18" s="144">
        <v>0</v>
      </c>
      <c r="I18" s="146"/>
      <c r="J18" s="146"/>
      <c r="K18" s="146"/>
      <c r="L18" s="146"/>
      <c r="M18" s="152">
        <v>19.59</v>
      </c>
    </row>
    <row r="19" spans="1:13" ht="84">
      <c r="A19" s="146"/>
      <c r="B19" s="142" t="s">
        <v>184</v>
      </c>
      <c r="C19" s="143" t="s">
        <v>185</v>
      </c>
      <c r="D19" s="144">
        <v>108.97</v>
      </c>
      <c r="E19" s="144">
        <v>66.77</v>
      </c>
      <c r="F19" s="146"/>
      <c r="G19" s="144">
        <v>0</v>
      </c>
      <c r="H19" s="144">
        <v>0</v>
      </c>
      <c r="I19" s="146"/>
      <c r="J19" s="146"/>
      <c r="K19" s="146"/>
      <c r="L19" s="146"/>
      <c r="M19" s="152">
        <v>42.2</v>
      </c>
    </row>
    <row r="20" spans="1:13" ht="24">
      <c r="A20" s="146"/>
      <c r="B20" s="142" t="s">
        <v>186</v>
      </c>
      <c r="C20" s="143" t="s">
        <v>187</v>
      </c>
      <c r="D20" s="144">
        <v>106</v>
      </c>
      <c r="E20" s="144">
        <v>0</v>
      </c>
      <c r="F20" s="146"/>
      <c r="G20" s="144">
        <v>106</v>
      </c>
      <c r="H20" s="144">
        <v>0</v>
      </c>
      <c r="I20" s="146"/>
      <c r="J20" s="146"/>
      <c r="K20" s="146"/>
      <c r="L20" s="146"/>
      <c r="M20" s="152">
        <v>0</v>
      </c>
    </row>
    <row r="21" spans="1:13" ht="36">
      <c r="A21" s="146"/>
      <c r="B21" s="142" t="s">
        <v>188</v>
      </c>
      <c r="C21" s="143" t="s">
        <v>189</v>
      </c>
      <c r="D21" s="144">
        <v>4.64</v>
      </c>
      <c r="E21" s="144">
        <v>0</v>
      </c>
      <c r="F21" s="146"/>
      <c r="G21" s="144">
        <v>0</v>
      </c>
      <c r="H21" s="144">
        <v>4.64</v>
      </c>
      <c r="I21" s="146"/>
      <c r="J21" s="146"/>
      <c r="K21" s="146"/>
      <c r="L21" s="146"/>
      <c r="M21" s="152">
        <v>0</v>
      </c>
    </row>
    <row r="22" spans="1:13" ht="36">
      <c r="A22" s="146"/>
      <c r="B22" s="142" t="s">
        <v>190</v>
      </c>
      <c r="C22" s="143" t="s">
        <v>191</v>
      </c>
      <c r="D22" s="144">
        <v>13.2</v>
      </c>
      <c r="E22" s="144">
        <v>0</v>
      </c>
      <c r="F22" s="146"/>
      <c r="G22" s="144">
        <v>0</v>
      </c>
      <c r="H22" s="144">
        <v>13.2</v>
      </c>
      <c r="I22" s="146"/>
      <c r="J22" s="146"/>
      <c r="K22" s="146"/>
      <c r="L22" s="146"/>
      <c r="M22" s="152">
        <v>0</v>
      </c>
    </row>
    <row r="23" spans="1:13" ht="48">
      <c r="A23" s="146"/>
      <c r="B23" s="142" t="s">
        <v>192</v>
      </c>
      <c r="C23" s="143" t="s">
        <v>193</v>
      </c>
      <c r="D23" s="144">
        <v>5.6</v>
      </c>
      <c r="E23" s="144">
        <v>0</v>
      </c>
      <c r="F23" s="146"/>
      <c r="G23" s="144">
        <v>5.6</v>
      </c>
      <c r="H23" s="144">
        <v>0</v>
      </c>
      <c r="I23" s="146"/>
      <c r="J23" s="146"/>
      <c r="K23" s="146"/>
      <c r="L23" s="146"/>
      <c r="M23" s="152">
        <v>0</v>
      </c>
    </row>
    <row r="24" spans="1:13" ht="36">
      <c r="A24" s="146"/>
      <c r="B24" s="142" t="s">
        <v>194</v>
      </c>
      <c r="C24" s="143" t="s">
        <v>195</v>
      </c>
      <c r="D24" s="144">
        <v>82</v>
      </c>
      <c r="E24" s="144">
        <v>0</v>
      </c>
      <c r="F24" s="146"/>
      <c r="G24" s="144">
        <v>82</v>
      </c>
      <c r="H24" s="144">
        <v>0</v>
      </c>
      <c r="I24" s="146"/>
      <c r="J24" s="146"/>
      <c r="K24" s="146"/>
      <c r="L24" s="146"/>
      <c r="M24" s="152">
        <v>0</v>
      </c>
    </row>
    <row r="25" spans="1:13" ht="48">
      <c r="A25" s="146"/>
      <c r="B25" s="142" t="s">
        <v>196</v>
      </c>
      <c r="C25" s="143" t="s">
        <v>197</v>
      </c>
      <c r="D25" s="144">
        <v>121.8</v>
      </c>
      <c r="E25" s="144">
        <v>0</v>
      </c>
      <c r="F25" s="146"/>
      <c r="G25" s="144">
        <v>121.8</v>
      </c>
      <c r="H25" s="144">
        <v>0</v>
      </c>
      <c r="I25" s="146"/>
      <c r="J25" s="146"/>
      <c r="K25" s="146"/>
      <c r="L25" s="146"/>
      <c r="M25" s="152">
        <v>0</v>
      </c>
    </row>
  </sheetData>
  <sheetProtection/>
  <mergeCells count="14">
    <mergeCell ref="A1:M1"/>
    <mergeCell ref="A3:C3"/>
    <mergeCell ref="D4:M4"/>
    <mergeCell ref="E5:F5"/>
    <mergeCell ref="K5:L5"/>
    <mergeCell ref="A4:A6"/>
    <mergeCell ref="B4:B6"/>
    <mergeCell ref="C4:C6"/>
    <mergeCell ref="D5:D6"/>
    <mergeCell ref="G5:G6"/>
    <mergeCell ref="H5:H6"/>
    <mergeCell ref="I5:I6"/>
    <mergeCell ref="J5:J6"/>
    <mergeCell ref="M5:M6"/>
  </mergeCells>
  <printOptions horizontalCentered="1" verticalCentered="1"/>
  <pageMargins left="0" right="0" top="0" bottom="0" header="0" footer="0"/>
  <pageSetup horizontalDpi="600" verticalDpi="600" orientation="landscape" paperSize="9" scale="85"/>
</worksheet>
</file>

<file path=xl/worksheets/sheet38.xml><?xml version="1.0" encoding="utf-8"?>
<worksheet xmlns="http://schemas.openxmlformats.org/spreadsheetml/2006/main" xmlns:r="http://schemas.openxmlformats.org/officeDocument/2006/relationships">
  <dimension ref="A1:O15"/>
  <sheetViews>
    <sheetView showGridLines="0" showZeros="0" workbookViewId="0" topLeftCell="A1">
      <selection activeCell="A3" sqref="A3:I3"/>
    </sheetView>
  </sheetViews>
  <sheetFormatPr defaultColWidth="9.16015625" defaultRowHeight="12.75" customHeight="1"/>
  <cols>
    <col min="1" max="1" width="18.33203125" style="0" customWidth="1"/>
    <col min="2" max="5" width="10.16015625" style="0" customWidth="1"/>
    <col min="6" max="6" width="13.5" style="0" customWidth="1"/>
    <col min="7" max="7" width="9.5" style="0" customWidth="1"/>
    <col min="8" max="10" width="13.5" style="0" customWidth="1"/>
    <col min="11" max="11" width="12.33203125" style="0" customWidth="1"/>
    <col min="12" max="12" width="13.83203125" style="0" customWidth="1"/>
    <col min="14" max="14" width="13.16015625" style="0" customWidth="1"/>
    <col min="15" max="15" width="12" style="0" customWidth="1"/>
  </cols>
  <sheetData>
    <row r="1" spans="1:15" ht="32.25" customHeight="1">
      <c r="A1" s="104" t="s">
        <v>198</v>
      </c>
      <c r="B1" s="104"/>
      <c r="C1" s="104"/>
      <c r="D1" s="104"/>
      <c r="E1" s="104"/>
      <c r="F1" s="104"/>
      <c r="G1" s="104"/>
      <c r="H1" s="104"/>
      <c r="I1" s="104"/>
      <c r="J1" s="104"/>
      <c r="K1" s="104"/>
      <c r="L1" s="104"/>
      <c r="M1" s="104"/>
      <c r="N1" s="104"/>
      <c r="O1" s="104"/>
    </row>
    <row r="2" spans="1:15" ht="14.25" customHeight="1">
      <c r="A2" s="115"/>
      <c r="B2" s="115"/>
      <c r="C2" s="115"/>
      <c r="D2" s="115"/>
      <c r="E2" s="115"/>
      <c r="F2" s="115"/>
      <c r="G2" s="115"/>
      <c r="H2" s="115"/>
      <c r="I2" s="115"/>
      <c r="J2" s="115"/>
      <c r="K2" s="115"/>
      <c r="O2" s="53" t="s">
        <v>199</v>
      </c>
    </row>
    <row r="3" spans="1:15" ht="15.75" customHeight="1">
      <c r="A3" s="22" t="s">
        <v>200</v>
      </c>
      <c r="B3" s="22"/>
      <c r="C3" s="22"/>
      <c r="D3" s="22"/>
      <c r="E3" s="22"/>
      <c r="F3" s="22"/>
      <c r="G3" s="22"/>
      <c r="H3" s="22"/>
      <c r="I3" s="22"/>
      <c r="O3" s="112" t="s">
        <v>25</v>
      </c>
    </row>
    <row r="4" spans="1:15" s="59" customFormat="1" ht="26.25" customHeight="1">
      <c r="A4" s="116" t="s">
        <v>60</v>
      </c>
      <c r="B4" s="116" t="s">
        <v>201</v>
      </c>
      <c r="C4" s="116" t="s">
        <v>202</v>
      </c>
      <c r="D4" s="116" t="s">
        <v>203</v>
      </c>
      <c r="E4" s="116" t="s">
        <v>204</v>
      </c>
      <c r="F4" s="25" t="s">
        <v>88</v>
      </c>
      <c r="G4" s="25"/>
      <c r="H4" s="25"/>
      <c r="I4" s="25"/>
      <c r="J4" s="25"/>
      <c r="K4" s="25"/>
      <c r="L4" s="25"/>
      <c r="M4" s="25"/>
      <c r="N4" s="25"/>
      <c r="O4" s="25"/>
    </row>
    <row r="5" spans="1:15" s="59" customFormat="1" ht="40.5" customHeight="1">
      <c r="A5" s="117"/>
      <c r="B5" s="117"/>
      <c r="C5" s="117"/>
      <c r="D5" s="117"/>
      <c r="E5" s="117"/>
      <c r="F5" s="24" t="s">
        <v>63</v>
      </c>
      <c r="G5" s="71" t="s">
        <v>30</v>
      </c>
      <c r="H5" s="71"/>
      <c r="I5" s="71" t="s">
        <v>34</v>
      </c>
      <c r="J5" s="71" t="s">
        <v>36</v>
      </c>
      <c r="K5" s="71" t="s">
        <v>38</v>
      </c>
      <c r="L5" s="71" t="s">
        <v>40</v>
      </c>
      <c r="M5" s="71" t="s">
        <v>42</v>
      </c>
      <c r="N5" s="71"/>
      <c r="O5" s="71" t="s">
        <v>45</v>
      </c>
    </row>
    <row r="6" spans="1:15" s="59" customFormat="1" ht="48" customHeight="1">
      <c r="A6" s="118"/>
      <c r="B6" s="118"/>
      <c r="C6" s="118"/>
      <c r="D6" s="118"/>
      <c r="E6" s="118">
        <f>SUM(E7:E15)</f>
        <v>0</v>
      </c>
      <c r="F6" s="29"/>
      <c r="G6" s="71" t="s">
        <v>66</v>
      </c>
      <c r="H6" s="71" t="s">
        <v>32</v>
      </c>
      <c r="I6" s="71"/>
      <c r="J6" s="71"/>
      <c r="K6" s="71"/>
      <c r="L6" s="71"/>
      <c r="M6" s="71" t="s">
        <v>66</v>
      </c>
      <c r="N6" s="113" t="s">
        <v>32</v>
      </c>
      <c r="O6" s="71"/>
    </row>
    <row r="7" spans="1:15" s="59" customFormat="1" ht="33" customHeight="1">
      <c r="A7" s="25" t="s">
        <v>63</v>
      </c>
      <c r="B7" s="119"/>
      <c r="C7" s="120"/>
      <c r="D7" s="120" t="s">
        <v>161</v>
      </c>
      <c r="E7" s="121">
        <f>SUM(E8:E16)</f>
        <v>0</v>
      </c>
      <c r="F7" s="122">
        <v>188</v>
      </c>
      <c r="G7" s="123"/>
      <c r="H7" s="52"/>
      <c r="I7" s="52">
        <v>188</v>
      </c>
      <c r="J7" s="52"/>
      <c r="K7" s="52"/>
      <c r="L7" s="52"/>
      <c r="M7" s="129"/>
      <c r="N7" s="129"/>
      <c r="O7" s="129"/>
    </row>
    <row r="8" spans="1:15" s="59" customFormat="1" ht="54" customHeight="1">
      <c r="A8" s="120" t="s">
        <v>205</v>
      </c>
      <c r="B8" s="119" t="s">
        <v>206</v>
      </c>
      <c r="C8" s="120"/>
      <c r="D8" s="120"/>
      <c r="E8" s="121"/>
      <c r="F8" s="122">
        <v>106</v>
      </c>
      <c r="G8" s="123"/>
      <c r="H8" s="52"/>
      <c r="I8" s="52">
        <v>106</v>
      </c>
      <c r="J8" s="52"/>
      <c r="K8" s="52"/>
      <c r="L8" s="52"/>
      <c r="M8" s="129"/>
      <c r="N8" s="129"/>
      <c r="O8" s="129"/>
    </row>
    <row r="9" spans="1:15" s="59" customFormat="1" ht="33" customHeight="1">
      <c r="A9" s="120"/>
      <c r="B9" s="119" t="s">
        <v>194</v>
      </c>
      <c r="C9" s="120"/>
      <c r="D9" s="120"/>
      <c r="E9" s="121"/>
      <c r="F9" s="122">
        <v>82</v>
      </c>
      <c r="G9" s="123"/>
      <c r="H9" s="52"/>
      <c r="I9" s="52">
        <v>82</v>
      </c>
      <c r="J9" s="52"/>
      <c r="K9" s="52"/>
      <c r="L9" s="52"/>
      <c r="M9" s="129"/>
      <c r="N9" s="129"/>
      <c r="O9" s="129"/>
    </row>
    <row r="10" spans="1:15" s="59" customFormat="1" ht="21.75" customHeight="1">
      <c r="A10" s="124"/>
      <c r="B10" s="125"/>
      <c r="C10" s="124"/>
      <c r="D10" s="124"/>
      <c r="E10" s="126"/>
      <c r="F10" s="127"/>
      <c r="G10" s="38"/>
      <c r="H10" s="52"/>
      <c r="I10" s="52"/>
      <c r="J10" s="52"/>
      <c r="K10" s="52"/>
      <c r="L10" s="52"/>
      <c r="M10" s="129"/>
      <c r="N10" s="129"/>
      <c r="O10" s="129"/>
    </row>
    <row r="11" spans="1:15" s="59" customFormat="1" ht="21.75" customHeight="1">
      <c r="A11" s="124"/>
      <c r="B11" s="125"/>
      <c r="C11" s="124"/>
      <c r="D11" s="124"/>
      <c r="E11" s="126"/>
      <c r="F11" s="127"/>
      <c r="G11" s="38"/>
      <c r="H11" s="52"/>
      <c r="I11" s="52"/>
      <c r="J11" s="52"/>
      <c r="K11" s="52"/>
      <c r="L11" s="52"/>
      <c r="M11" s="129"/>
      <c r="N11" s="129"/>
      <c r="O11" s="129"/>
    </row>
    <row r="12" spans="1:15" s="59" customFormat="1" ht="21.75" customHeight="1">
      <c r="A12" s="124"/>
      <c r="B12" s="125"/>
      <c r="C12" s="124"/>
      <c r="D12" s="124"/>
      <c r="E12" s="126"/>
      <c r="F12" s="127"/>
      <c r="G12" s="38"/>
      <c r="H12" s="52"/>
      <c r="I12" s="52"/>
      <c r="J12" s="52"/>
      <c r="K12" s="52"/>
      <c r="L12" s="52"/>
      <c r="M12" s="129"/>
      <c r="N12" s="129"/>
      <c r="O12" s="129"/>
    </row>
    <row r="13" spans="1:15" s="59" customFormat="1" ht="21.75" customHeight="1">
      <c r="A13" s="124"/>
      <c r="B13" s="125"/>
      <c r="C13" s="124"/>
      <c r="D13" s="124"/>
      <c r="E13" s="126"/>
      <c r="F13" s="127"/>
      <c r="G13" s="38"/>
      <c r="H13" s="52"/>
      <c r="I13" s="52"/>
      <c r="J13" s="52"/>
      <c r="K13" s="52"/>
      <c r="L13" s="52"/>
      <c r="M13" s="129"/>
      <c r="N13" s="129"/>
      <c r="O13" s="129"/>
    </row>
    <row r="14" spans="1:15" s="59" customFormat="1" ht="21.75" customHeight="1">
      <c r="A14" s="124"/>
      <c r="B14" s="125"/>
      <c r="C14" s="124"/>
      <c r="D14" s="124"/>
      <c r="E14" s="126"/>
      <c r="F14" s="127"/>
      <c r="G14" s="38"/>
      <c r="H14" s="52"/>
      <c r="I14" s="52"/>
      <c r="J14" s="52"/>
      <c r="K14" s="52"/>
      <c r="L14" s="52"/>
      <c r="M14" s="129"/>
      <c r="N14" s="129"/>
      <c r="O14" s="129"/>
    </row>
    <row r="15" spans="1:15" ht="21.75" customHeight="1">
      <c r="A15" s="31"/>
      <c r="B15" s="128"/>
      <c r="C15" s="31"/>
      <c r="D15" s="31" t="s">
        <v>161</v>
      </c>
      <c r="E15" s="126">
        <f>SUM(E16:E20)</f>
        <v>0</v>
      </c>
      <c r="F15" s="127"/>
      <c r="G15" s="38"/>
      <c r="H15" s="114"/>
      <c r="I15" s="114"/>
      <c r="J15" s="114"/>
      <c r="K15" s="114"/>
      <c r="L15" s="114"/>
      <c r="M15" s="114"/>
      <c r="N15" s="114"/>
      <c r="O15" s="114"/>
    </row>
    <row r="16" ht="30.75" customHeight="1"/>
  </sheetData>
  <sheetProtection/>
  <mergeCells count="16">
    <mergeCell ref="A1:O1"/>
    <mergeCell ref="A3:I3"/>
    <mergeCell ref="F4:O4"/>
    <mergeCell ref="G5:H5"/>
    <mergeCell ref="M5:N5"/>
    <mergeCell ref="A4:A6"/>
    <mergeCell ref="B4:B6"/>
    <mergeCell ref="C4:C6"/>
    <mergeCell ref="D4:D6"/>
    <mergeCell ref="E4:E6"/>
    <mergeCell ref="F5:F6"/>
    <mergeCell ref="I5:I6"/>
    <mergeCell ref="J5:J6"/>
    <mergeCell ref="K5:K6"/>
    <mergeCell ref="L5:L6"/>
    <mergeCell ref="O5:O6"/>
  </mergeCells>
  <printOptions horizontalCentered="1" verticalCentered="1"/>
  <pageMargins left="0" right="0" top="0" bottom="0" header="0" footer="0"/>
  <pageSetup horizontalDpi="600" verticalDpi="600" orientation="landscape" paperSize="9" scale="95"/>
</worksheet>
</file>

<file path=xl/worksheets/sheet39.xml><?xml version="1.0" encoding="utf-8"?>
<worksheet xmlns="http://schemas.openxmlformats.org/spreadsheetml/2006/main" xmlns:r="http://schemas.openxmlformats.org/officeDocument/2006/relationships">
  <dimension ref="A1:R10"/>
  <sheetViews>
    <sheetView showGridLines="0" showZeros="0" workbookViewId="0" topLeftCell="A1">
      <selection activeCell="A1" sqref="A1:O1"/>
    </sheetView>
  </sheetViews>
  <sheetFormatPr defaultColWidth="9.16015625" defaultRowHeight="12.75" customHeight="1"/>
  <cols>
    <col min="1" max="1" width="17.33203125" style="0" customWidth="1"/>
    <col min="2" max="2" width="14.16015625" style="0" customWidth="1"/>
    <col min="3" max="3" width="9" style="0" customWidth="1"/>
    <col min="4" max="4" width="11.5" style="0" customWidth="1"/>
    <col min="5" max="5" width="14.16015625" style="0" customWidth="1"/>
    <col min="6" max="6" width="14" style="0" customWidth="1"/>
    <col min="7" max="7" width="8.33203125" style="0" customWidth="1"/>
    <col min="8" max="8" width="10.33203125" style="0" customWidth="1"/>
    <col min="9" max="10" width="10.66015625" style="0" customWidth="1"/>
    <col min="11" max="11" width="11.5" style="0" customWidth="1"/>
    <col min="12" max="12" width="13.66015625" style="0" customWidth="1"/>
    <col min="13" max="15" width="11.5" style="0" customWidth="1"/>
    <col min="16" max="16" width="10.16015625" style="0" customWidth="1"/>
    <col min="17" max="17" width="13.83203125" style="0" customWidth="1"/>
    <col min="18" max="18" width="13.66015625" style="0" customWidth="1"/>
  </cols>
  <sheetData>
    <row r="1" spans="1:18" ht="36.75" customHeight="1">
      <c r="A1" s="104" t="s">
        <v>207</v>
      </c>
      <c r="B1" s="104"/>
      <c r="C1" s="104"/>
      <c r="D1" s="104"/>
      <c r="E1" s="104"/>
      <c r="F1" s="104"/>
      <c r="G1" s="104"/>
      <c r="H1" s="104"/>
      <c r="I1" s="104"/>
      <c r="J1" s="104"/>
      <c r="K1" s="104"/>
      <c r="L1" s="104"/>
      <c r="M1" s="104"/>
      <c r="N1" s="104"/>
      <c r="O1" s="104"/>
      <c r="P1" s="108"/>
      <c r="Q1" s="108"/>
      <c r="R1" s="108"/>
    </row>
    <row r="2" spans="1:15" ht="20.25">
      <c r="A2" s="105"/>
      <c r="B2" s="105"/>
      <c r="C2" s="105"/>
      <c r="D2" s="105"/>
      <c r="E2" s="105"/>
      <c r="F2" s="105"/>
      <c r="G2" s="105"/>
      <c r="H2" s="105"/>
      <c r="I2" s="105"/>
      <c r="J2" s="105"/>
      <c r="K2" s="105"/>
      <c r="O2" s="109" t="s">
        <v>208</v>
      </c>
    </row>
    <row r="3" spans="1:15" ht="21.75" customHeight="1">
      <c r="A3" s="66" t="s">
        <v>156</v>
      </c>
      <c r="B3" s="66"/>
      <c r="C3" s="67"/>
      <c r="D3" s="106"/>
      <c r="E3" s="106"/>
      <c r="F3" s="106"/>
      <c r="G3" s="106"/>
      <c r="H3" s="106"/>
      <c r="I3" s="106"/>
      <c r="J3" s="110"/>
      <c r="K3" s="111"/>
      <c r="O3" s="112" t="s">
        <v>25</v>
      </c>
    </row>
    <row r="4" spans="1:15" ht="60">
      <c r="A4" s="71" t="s">
        <v>209</v>
      </c>
      <c r="B4" s="71" t="s">
        <v>210</v>
      </c>
      <c r="C4" s="71" t="s">
        <v>211</v>
      </c>
      <c r="D4" s="71" t="s">
        <v>212</v>
      </c>
      <c r="E4" s="71" t="s">
        <v>213</v>
      </c>
      <c r="F4" s="71" t="s">
        <v>214</v>
      </c>
      <c r="G4" s="71" t="s">
        <v>215</v>
      </c>
      <c r="H4" s="71" t="s">
        <v>216</v>
      </c>
      <c r="I4" s="71" t="s">
        <v>217</v>
      </c>
      <c r="J4" s="71" t="s">
        <v>34</v>
      </c>
      <c r="K4" s="71" t="s">
        <v>36</v>
      </c>
      <c r="L4" s="71" t="s">
        <v>38</v>
      </c>
      <c r="M4" s="71" t="s">
        <v>40</v>
      </c>
      <c r="N4" s="71" t="s">
        <v>42</v>
      </c>
      <c r="O4" s="113" t="s">
        <v>45</v>
      </c>
    </row>
    <row r="5" spans="1:15" ht="12.75" customHeight="1">
      <c r="A5" s="107"/>
      <c r="B5" s="107"/>
      <c r="C5" s="107"/>
      <c r="D5" s="107"/>
      <c r="E5" s="107"/>
      <c r="F5" s="107"/>
      <c r="G5" s="107"/>
      <c r="H5" s="107"/>
      <c r="I5" s="107"/>
      <c r="J5" s="114"/>
      <c r="K5" s="114"/>
      <c r="L5" s="114"/>
      <c r="M5" s="114"/>
      <c r="N5" s="114"/>
      <c r="O5" s="114"/>
    </row>
    <row r="6" spans="1:15" ht="12.75" customHeight="1">
      <c r="A6" s="107"/>
      <c r="B6" s="107"/>
      <c r="C6" s="107"/>
      <c r="D6" s="107"/>
      <c r="E6" s="107"/>
      <c r="F6" s="107"/>
      <c r="G6" s="107"/>
      <c r="H6" s="107"/>
      <c r="I6" s="107"/>
      <c r="J6" s="114"/>
      <c r="K6" s="114"/>
      <c r="L6" s="114"/>
      <c r="M6" s="114"/>
      <c r="N6" s="114"/>
      <c r="O6" s="114"/>
    </row>
    <row r="7" spans="1:15" ht="12.75" customHeight="1">
      <c r="A7" s="107"/>
      <c r="B7" s="107"/>
      <c r="C7" s="107"/>
      <c r="D7" s="107"/>
      <c r="E7" s="107"/>
      <c r="F7" s="107"/>
      <c r="G7" s="107"/>
      <c r="H7" s="107"/>
      <c r="I7" s="107"/>
      <c r="J7" s="114"/>
      <c r="K7" s="114"/>
      <c r="L7" s="114"/>
      <c r="M7" s="114"/>
      <c r="N7" s="114"/>
      <c r="O7" s="114"/>
    </row>
    <row r="8" spans="1:15" ht="12.75" customHeight="1">
      <c r="A8" s="107"/>
      <c r="B8" s="107"/>
      <c r="C8" s="107"/>
      <c r="D8" s="107"/>
      <c r="E8" s="107"/>
      <c r="F8" s="107"/>
      <c r="G8" s="107"/>
      <c r="H8" s="107"/>
      <c r="I8" s="107"/>
      <c r="J8" s="114"/>
      <c r="K8" s="114"/>
      <c r="L8" s="114"/>
      <c r="M8" s="114"/>
      <c r="N8" s="114"/>
      <c r="O8" s="114"/>
    </row>
    <row r="9" spans="1:15" ht="12.75" customHeight="1">
      <c r="A9" s="107"/>
      <c r="B9" s="107"/>
      <c r="C9" s="107"/>
      <c r="D9" s="107"/>
      <c r="E9" s="107"/>
      <c r="F9" s="107"/>
      <c r="G9" s="107"/>
      <c r="H9" s="107"/>
      <c r="I9" s="107"/>
      <c r="J9" s="114"/>
      <c r="K9" s="114"/>
      <c r="L9" s="114"/>
      <c r="M9" s="114"/>
      <c r="N9" s="114"/>
      <c r="O9" s="114"/>
    </row>
    <row r="10" spans="1:15" ht="12.75" customHeight="1">
      <c r="A10" s="107"/>
      <c r="B10" s="107"/>
      <c r="C10" s="107"/>
      <c r="D10" s="107"/>
      <c r="E10" s="107"/>
      <c r="F10" s="107"/>
      <c r="G10" s="107"/>
      <c r="H10" s="107"/>
      <c r="I10" s="107"/>
      <c r="J10" s="114"/>
      <c r="K10" s="114"/>
      <c r="L10" s="114"/>
      <c r="M10" s="114"/>
      <c r="N10" s="114"/>
      <c r="O10" s="114"/>
    </row>
  </sheetData>
  <sheetProtection/>
  <mergeCells count="3">
    <mergeCell ref="A1:O1"/>
    <mergeCell ref="A2:K2"/>
    <mergeCell ref="A3:C3"/>
  </mergeCells>
  <printOptions horizontalCentered="1" verticalCentered="1"/>
  <pageMargins left="0" right="0" top="0" bottom="0" header="0" footer="0"/>
  <pageSetup horizontalDpi="600" verticalDpi="600" orientation="landscape" paperSize="9" scale="85"/>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40.xml><?xml version="1.0" encoding="utf-8"?>
<worksheet xmlns="http://schemas.openxmlformats.org/spreadsheetml/2006/main" xmlns:r="http://schemas.openxmlformats.org/officeDocument/2006/relationships">
  <dimension ref="A1:P11"/>
  <sheetViews>
    <sheetView showGridLines="0" showZeros="0" workbookViewId="0" topLeftCell="A1">
      <selection activeCell="A4" sqref="A4:A5"/>
    </sheetView>
  </sheetViews>
  <sheetFormatPr defaultColWidth="9.16015625" defaultRowHeight="12.75" customHeight="1"/>
  <cols>
    <col min="1" max="1" width="62" style="0" customWidth="1"/>
    <col min="2" max="3" width="35.5" style="0" customWidth="1"/>
  </cols>
  <sheetData>
    <row r="1" spans="1:3" ht="35.25" customHeight="1">
      <c r="A1" s="87" t="s">
        <v>218</v>
      </c>
      <c r="B1" s="87"/>
      <c r="C1" s="87"/>
    </row>
    <row r="2" spans="1:3" ht="21" customHeight="1">
      <c r="A2" s="87"/>
      <c r="B2" s="87"/>
      <c r="C2" s="88" t="s">
        <v>219</v>
      </c>
    </row>
    <row r="3" spans="1:3" ht="24.75" customHeight="1">
      <c r="A3" s="89" t="s">
        <v>220</v>
      </c>
      <c r="B3" s="89"/>
      <c r="C3" s="90" t="s">
        <v>25</v>
      </c>
    </row>
    <row r="4" spans="1:16" s="86" customFormat="1" ht="30" customHeight="1">
      <c r="A4" s="91" t="s">
        <v>221</v>
      </c>
      <c r="B4" s="92" t="s">
        <v>222</v>
      </c>
      <c r="C4" s="93"/>
      <c r="F4" s="94"/>
      <c r="P4" s="94"/>
    </row>
    <row r="5" spans="1:16" s="86" customFormat="1" ht="43.5" customHeight="1">
      <c r="A5" s="91"/>
      <c r="B5" s="95" t="s">
        <v>223</v>
      </c>
      <c r="C5" s="96" t="s">
        <v>224</v>
      </c>
      <c r="E5" s="97">
        <v>3.6</v>
      </c>
      <c r="F5" s="98">
        <v>0</v>
      </c>
      <c r="G5" s="98">
        <v>0.6</v>
      </c>
      <c r="H5" s="97">
        <v>3</v>
      </c>
      <c r="I5" s="98">
        <v>0</v>
      </c>
      <c r="J5" s="97">
        <v>3</v>
      </c>
      <c r="K5" s="97">
        <v>9.4</v>
      </c>
      <c r="L5" s="98">
        <v>0</v>
      </c>
      <c r="M5" s="98">
        <v>0.7</v>
      </c>
      <c r="N5" s="97">
        <v>8.7</v>
      </c>
      <c r="O5" s="98">
        <v>0</v>
      </c>
      <c r="P5" s="97">
        <v>8.7</v>
      </c>
    </row>
    <row r="6" spans="1:16" s="86" customFormat="1" ht="34.5" customHeight="1">
      <c r="A6" s="99" t="s">
        <v>225</v>
      </c>
      <c r="B6" s="100">
        <v>8</v>
      </c>
      <c r="C6" s="100">
        <v>7.3</v>
      </c>
      <c r="E6" s="94"/>
      <c r="G6" s="94"/>
      <c r="I6" s="94"/>
      <c r="J6" s="94"/>
      <c r="K6" s="94"/>
      <c r="L6" s="94"/>
      <c r="M6" s="94"/>
      <c r="N6" s="94"/>
      <c r="O6" s="94"/>
      <c r="P6" s="94"/>
    </row>
    <row r="7" spans="1:16" s="81" customFormat="1" ht="34.5" customHeight="1">
      <c r="A7" s="101" t="s">
        <v>226</v>
      </c>
      <c r="B7" s="100"/>
      <c r="C7" s="100"/>
      <c r="D7" s="102"/>
      <c r="E7" s="102"/>
      <c r="F7" s="102"/>
      <c r="G7" s="102"/>
      <c r="H7" s="102"/>
      <c r="I7" s="102"/>
      <c r="J7" s="102"/>
      <c r="K7" s="102"/>
      <c r="L7" s="102"/>
      <c r="M7" s="102"/>
      <c r="O7" s="102"/>
      <c r="P7" s="102"/>
    </row>
    <row r="8" spans="1:16" s="81" customFormat="1" ht="34.5" customHeight="1">
      <c r="A8" s="103" t="s">
        <v>227</v>
      </c>
      <c r="B8" s="100"/>
      <c r="C8" s="100"/>
      <c r="D8" s="102"/>
      <c r="E8" s="102"/>
      <c r="G8" s="102"/>
      <c r="H8" s="102"/>
      <c r="I8" s="102"/>
      <c r="J8" s="102"/>
      <c r="K8" s="102"/>
      <c r="L8" s="102"/>
      <c r="M8" s="102"/>
      <c r="O8" s="102"/>
      <c r="P8" s="102"/>
    </row>
    <row r="9" spans="1:16" s="81" customFormat="1" ht="34.5" customHeight="1">
      <c r="A9" s="103" t="s">
        <v>228</v>
      </c>
      <c r="B9" s="100">
        <v>8</v>
      </c>
      <c r="C9" s="100">
        <v>7.3</v>
      </c>
      <c r="D9" s="102"/>
      <c r="E9" s="102"/>
      <c r="H9" s="102"/>
      <c r="I9" s="102"/>
      <c r="L9" s="102"/>
      <c r="N9" s="102"/>
      <c r="P9" s="102"/>
    </row>
    <row r="10" spans="1:9" s="81" customFormat="1" ht="34.5" customHeight="1">
      <c r="A10" s="103" t="s">
        <v>229</v>
      </c>
      <c r="B10" s="100"/>
      <c r="C10" s="100"/>
      <c r="D10" s="102"/>
      <c r="E10" s="102"/>
      <c r="F10" s="102"/>
      <c r="G10" s="102"/>
      <c r="H10" s="102"/>
      <c r="I10" s="102"/>
    </row>
    <row r="11" spans="1:8" s="81" customFormat="1" ht="34.5" customHeight="1">
      <c r="A11" s="103" t="s">
        <v>230</v>
      </c>
      <c r="B11" s="100">
        <v>8</v>
      </c>
      <c r="C11" s="100">
        <v>7.3</v>
      </c>
      <c r="D11" s="102"/>
      <c r="E11" s="102"/>
      <c r="F11" s="102"/>
      <c r="G11" s="102"/>
      <c r="H11" s="102"/>
    </row>
  </sheetData>
  <sheetProtection/>
  <mergeCells count="2">
    <mergeCell ref="A3:B3"/>
    <mergeCell ref="A4:A5"/>
  </mergeCells>
  <printOptions horizontalCentered="1"/>
  <pageMargins left="0.75" right="0.75" top="0.98" bottom="0.98" header="0.51" footer="0.51"/>
  <pageSetup horizontalDpi="600" verticalDpi="600" orientation="landscape" paperSize="9"/>
</worksheet>
</file>

<file path=xl/worksheets/sheet41.xml><?xml version="1.0" encoding="utf-8"?>
<worksheet xmlns="http://schemas.openxmlformats.org/spreadsheetml/2006/main" xmlns:r="http://schemas.openxmlformats.org/officeDocument/2006/relationships">
  <dimension ref="A1:GK23"/>
  <sheetViews>
    <sheetView showGridLines="0" showZeros="0" workbookViewId="0" topLeftCell="A1">
      <selection activeCell="E15" sqref="E15"/>
    </sheetView>
  </sheetViews>
  <sheetFormatPr defaultColWidth="6.83203125" defaultRowHeight="19.5" customHeight="1"/>
  <cols>
    <col min="1" max="1" width="42.83203125" style="60" customWidth="1"/>
    <col min="2" max="2" width="7.66015625" style="61" customWidth="1"/>
    <col min="3" max="3" width="7.16015625" style="61" customWidth="1"/>
    <col min="4" max="4" width="8" style="61" customWidth="1"/>
    <col min="5" max="5" width="31.5" style="61" customWidth="1"/>
    <col min="6" max="6" width="18.16015625" style="61" customWidth="1"/>
    <col min="7" max="7" width="9" style="62" bestFit="1" customWidth="1"/>
    <col min="8" max="193" width="6.83203125" style="62" customWidth="1"/>
    <col min="194" max="194" width="6.83203125" style="0" customWidth="1"/>
  </cols>
  <sheetData>
    <row r="1" spans="1:6" s="56" customFormat="1" ht="36.75" customHeight="1">
      <c r="A1" s="63" t="s">
        <v>231</v>
      </c>
      <c r="B1" s="63"/>
      <c r="C1" s="63"/>
      <c r="D1" s="63"/>
      <c r="E1" s="63"/>
      <c r="F1" s="63"/>
    </row>
    <row r="2" spans="1:6" s="56" customFormat="1" ht="24" customHeight="1">
      <c r="A2" s="64"/>
      <c r="B2" s="64"/>
      <c r="C2" s="64"/>
      <c r="D2" s="64"/>
      <c r="E2" s="64"/>
      <c r="F2" s="65" t="s">
        <v>232</v>
      </c>
    </row>
    <row r="3" spans="1:6" s="56" customFormat="1" ht="15" customHeight="1">
      <c r="A3" s="66" t="s">
        <v>156</v>
      </c>
      <c r="B3" s="66"/>
      <c r="C3" s="67"/>
      <c r="D3" s="68"/>
      <c r="E3" s="68"/>
      <c r="F3" s="69" t="s">
        <v>25</v>
      </c>
    </row>
    <row r="4" spans="1:6" s="57" customFormat="1" ht="24" customHeight="1">
      <c r="A4" s="70" t="s">
        <v>60</v>
      </c>
      <c r="B4" s="71" t="s">
        <v>233</v>
      </c>
      <c r="C4" s="71"/>
      <c r="D4" s="71"/>
      <c r="E4" s="71" t="s">
        <v>75</v>
      </c>
      <c r="F4" s="72" t="s">
        <v>223</v>
      </c>
    </row>
    <row r="5" spans="1:6" s="57" customFormat="1" ht="24.75" customHeight="1">
      <c r="A5" s="70"/>
      <c r="B5" s="71"/>
      <c r="C5" s="71"/>
      <c r="D5" s="71"/>
      <c r="E5" s="71"/>
      <c r="F5" s="72"/>
    </row>
    <row r="6" spans="1:6" s="58" customFormat="1" ht="38.25" customHeight="1">
      <c r="A6" s="70"/>
      <c r="B6" s="27" t="s">
        <v>76</v>
      </c>
      <c r="C6" s="27" t="s">
        <v>77</v>
      </c>
      <c r="D6" s="27" t="s">
        <v>78</v>
      </c>
      <c r="E6" s="71"/>
      <c r="F6" s="72"/>
    </row>
    <row r="7" spans="1:193" s="59" customFormat="1" ht="15" customHeight="1">
      <c r="A7" s="73"/>
      <c r="B7" s="74"/>
      <c r="C7" s="74"/>
      <c r="D7" s="74"/>
      <c r="E7" s="75" t="s">
        <v>63</v>
      </c>
      <c r="F7" s="76"/>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77"/>
      <c r="ED7" s="77"/>
      <c r="EE7" s="77"/>
      <c r="EF7" s="77"/>
      <c r="EG7" s="77"/>
      <c r="EH7" s="77"/>
      <c r="EI7" s="77"/>
      <c r="EJ7" s="77"/>
      <c r="EK7" s="77"/>
      <c r="EL7" s="77"/>
      <c r="EM7" s="77"/>
      <c r="EN7" s="77"/>
      <c r="EO7" s="77"/>
      <c r="EP7" s="77"/>
      <c r="EQ7" s="77"/>
      <c r="ER7" s="77"/>
      <c r="ES7" s="77"/>
      <c r="ET7" s="77"/>
      <c r="EU7" s="77"/>
      <c r="EV7" s="77"/>
      <c r="EW7" s="77"/>
      <c r="EX7" s="77"/>
      <c r="EY7" s="77"/>
      <c r="EZ7" s="77"/>
      <c r="FA7" s="77"/>
      <c r="FB7" s="77"/>
      <c r="FC7" s="77"/>
      <c r="FD7" s="77"/>
      <c r="FE7" s="77"/>
      <c r="FF7" s="77"/>
      <c r="FG7" s="77"/>
      <c r="FH7" s="77"/>
      <c r="FI7" s="77"/>
      <c r="FJ7" s="77"/>
      <c r="FK7" s="77"/>
      <c r="FL7" s="77"/>
      <c r="FM7" s="77"/>
      <c r="FN7" s="77"/>
      <c r="FO7" s="77"/>
      <c r="FP7" s="77"/>
      <c r="FQ7" s="77"/>
      <c r="FR7" s="77"/>
      <c r="FS7" s="77"/>
      <c r="FT7" s="77"/>
      <c r="FU7" s="77"/>
      <c r="FV7" s="77"/>
      <c r="FW7" s="77"/>
      <c r="FX7" s="77"/>
      <c r="FY7" s="77"/>
      <c r="FZ7" s="77"/>
      <c r="GA7" s="77"/>
      <c r="GB7" s="77"/>
      <c r="GC7" s="77"/>
      <c r="GD7" s="77"/>
      <c r="GE7" s="77"/>
      <c r="GF7" s="77"/>
      <c r="GG7" s="77"/>
      <c r="GH7" s="77"/>
      <c r="GI7" s="77"/>
      <c r="GJ7" s="77"/>
      <c r="GK7" s="77"/>
    </row>
    <row r="8" spans="1:193" s="59" customFormat="1" ht="15" customHeight="1">
      <c r="A8" s="73" t="s">
        <v>234</v>
      </c>
      <c r="B8" s="78"/>
      <c r="C8" s="78"/>
      <c r="D8" s="78"/>
      <c r="E8" s="79" t="s">
        <v>66</v>
      </c>
      <c r="F8" s="80"/>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BD8" s="77"/>
      <c r="BE8" s="77"/>
      <c r="BF8" s="77"/>
      <c r="BG8" s="77"/>
      <c r="BH8" s="77"/>
      <c r="BI8" s="77"/>
      <c r="BJ8" s="77"/>
      <c r="BK8" s="77"/>
      <c r="BL8" s="77"/>
      <c r="BM8" s="77"/>
      <c r="BN8" s="77"/>
      <c r="BO8" s="77"/>
      <c r="BP8" s="77"/>
      <c r="BQ8" s="77"/>
      <c r="BR8" s="77"/>
      <c r="BS8" s="77"/>
      <c r="BT8" s="77"/>
      <c r="BU8" s="77"/>
      <c r="BV8" s="77"/>
      <c r="BW8" s="77"/>
      <c r="BX8" s="77"/>
      <c r="BY8" s="77"/>
      <c r="BZ8" s="77"/>
      <c r="CA8" s="77"/>
      <c r="CB8" s="77"/>
      <c r="CC8" s="77"/>
      <c r="CD8" s="77"/>
      <c r="CE8" s="77"/>
      <c r="CF8" s="77"/>
      <c r="CG8" s="77"/>
      <c r="CH8" s="77"/>
      <c r="CI8" s="77"/>
      <c r="CJ8" s="77"/>
      <c r="CK8" s="77"/>
      <c r="CL8" s="77"/>
      <c r="CM8" s="77"/>
      <c r="CN8" s="77"/>
      <c r="CO8" s="77"/>
      <c r="CP8" s="77"/>
      <c r="CQ8" s="77"/>
      <c r="CR8" s="77"/>
      <c r="CS8" s="77"/>
      <c r="CT8" s="77"/>
      <c r="CU8" s="77"/>
      <c r="CV8" s="77"/>
      <c r="CW8" s="77"/>
      <c r="CX8" s="77"/>
      <c r="CY8" s="77"/>
      <c r="CZ8" s="77"/>
      <c r="DA8" s="77"/>
      <c r="DB8" s="77"/>
      <c r="DC8" s="77"/>
      <c r="DD8" s="77"/>
      <c r="DE8" s="77"/>
      <c r="DF8" s="77"/>
      <c r="DG8" s="77"/>
      <c r="DH8" s="77"/>
      <c r="DI8" s="77"/>
      <c r="DJ8" s="77"/>
      <c r="DK8" s="77"/>
      <c r="DL8" s="77"/>
      <c r="DM8" s="77"/>
      <c r="DN8" s="77"/>
      <c r="DO8" s="77"/>
      <c r="DP8" s="77"/>
      <c r="DQ8" s="77"/>
      <c r="DR8" s="77"/>
      <c r="DS8" s="77"/>
      <c r="DT8" s="77"/>
      <c r="DU8" s="77"/>
      <c r="DV8" s="77"/>
      <c r="DW8" s="77"/>
      <c r="DX8" s="77"/>
      <c r="DY8" s="77"/>
      <c r="DZ8" s="77"/>
      <c r="EA8" s="77"/>
      <c r="EB8" s="77"/>
      <c r="EC8" s="77"/>
      <c r="ED8" s="77"/>
      <c r="EE8" s="77"/>
      <c r="EF8" s="77"/>
      <c r="EG8" s="77"/>
      <c r="EH8" s="77"/>
      <c r="EI8" s="77"/>
      <c r="EJ8" s="77"/>
      <c r="EK8" s="77"/>
      <c r="EL8" s="77"/>
      <c r="EM8" s="77"/>
      <c r="EN8" s="77"/>
      <c r="EO8" s="77"/>
      <c r="EP8" s="77"/>
      <c r="EQ8" s="77"/>
      <c r="ER8" s="77"/>
      <c r="ES8" s="77"/>
      <c r="ET8" s="77"/>
      <c r="EU8" s="77"/>
      <c r="EV8" s="77"/>
      <c r="EW8" s="77"/>
      <c r="EX8" s="77"/>
      <c r="EY8" s="77"/>
      <c r="EZ8" s="77"/>
      <c r="FA8" s="77"/>
      <c r="FB8" s="77"/>
      <c r="FC8" s="77"/>
      <c r="FD8" s="77"/>
      <c r="FE8" s="77"/>
      <c r="FF8" s="77"/>
      <c r="FG8" s="77"/>
      <c r="FH8" s="77"/>
      <c r="FI8" s="77"/>
      <c r="FJ8" s="77"/>
      <c r="FK8" s="77"/>
      <c r="FL8" s="77"/>
      <c r="FM8" s="77"/>
      <c r="FN8" s="77"/>
      <c r="FO8" s="77"/>
      <c r="FP8" s="77"/>
      <c r="FQ8" s="77"/>
      <c r="FR8" s="77"/>
      <c r="FS8" s="77"/>
      <c r="FT8" s="77"/>
      <c r="FU8" s="77"/>
      <c r="FV8" s="77"/>
      <c r="FW8" s="77"/>
      <c r="FX8" s="77"/>
      <c r="FY8" s="77"/>
      <c r="FZ8" s="77"/>
      <c r="GA8" s="77"/>
      <c r="GB8" s="77"/>
      <c r="GC8" s="77"/>
      <c r="GD8" s="77"/>
      <c r="GE8" s="77"/>
      <c r="GF8" s="77"/>
      <c r="GG8" s="77"/>
      <c r="GH8" s="77"/>
      <c r="GI8" s="77"/>
      <c r="GJ8" s="77"/>
      <c r="GK8" s="77"/>
    </row>
    <row r="9" spans="1:6" ht="15" customHeight="1">
      <c r="A9" s="81"/>
      <c r="B9" s="82">
        <v>201</v>
      </c>
      <c r="C9" s="82"/>
      <c r="D9" s="82"/>
      <c r="E9" s="83" t="s">
        <v>235</v>
      </c>
      <c r="F9" s="84"/>
    </row>
    <row r="10" spans="1:6" ht="15" customHeight="1">
      <c r="A10" s="31"/>
      <c r="B10" s="82"/>
      <c r="C10" s="85" t="s">
        <v>236</v>
      </c>
      <c r="D10" s="82"/>
      <c r="E10" s="83" t="s">
        <v>237</v>
      </c>
      <c r="F10" s="84"/>
    </row>
    <row r="11" spans="1:6" ht="15" customHeight="1">
      <c r="A11" s="31"/>
      <c r="B11" s="82">
        <v>201</v>
      </c>
      <c r="C11" s="85" t="s">
        <v>236</v>
      </c>
      <c r="D11" s="85" t="s">
        <v>236</v>
      </c>
      <c r="E11" s="83" t="s">
        <v>238</v>
      </c>
      <c r="F11" s="84"/>
    </row>
    <row r="12" spans="1:6" ht="15" customHeight="1">
      <c r="A12" s="31"/>
      <c r="B12" s="82"/>
      <c r="C12" s="82"/>
      <c r="D12" s="82"/>
      <c r="E12" s="83"/>
      <c r="F12" s="84"/>
    </row>
    <row r="13" spans="1:6" ht="15" customHeight="1">
      <c r="A13" s="31"/>
      <c r="B13" s="82"/>
      <c r="C13" s="82"/>
      <c r="D13" s="85"/>
      <c r="E13" s="83"/>
      <c r="F13" s="84"/>
    </row>
    <row r="14" spans="1:6" ht="15" customHeight="1">
      <c r="A14" s="31"/>
      <c r="B14" s="82"/>
      <c r="C14" s="82"/>
      <c r="D14" s="82"/>
      <c r="E14" s="83"/>
      <c r="F14" s="84"/>
    </row>
    <row r="15" spans="1:193" s="59" customFormat="1" ht="19.5" customHeight="1">
      <c r="A15" s="31"/>
      <c r="B15" s="82"/>
      <c r="C15" s="85"/>
      <c r="D15" s="82"/>
      <c r="E15" s="83"/>
      <c r="F15" s="84"/>
      <c r="H15" s="77"/>
      <c r="I15" s="77"/>
      <c r="J15" s="77"/>
      <c r="K15" s="77"/>
      <c r="L15" s="77"/>
      <c r="M15" s="77"/>
      <c r="N15" s="77"/>
      <c r="O15" s="77"/>
      <c r="P15" s="77"/>
      <c r="Q15" s="77"/>
      <c r="R15" s="77"/>
      <c r="S15" s="77"/>
      <c r="T15" s="77"/>
      <c r="U15" s="77"/>
      <c r="V15" s="77"/>
      <c r="W15" s="77"/>
      <c r="X15" s="77"/>
      <c r="Y15" s="77"/>
      <c r="Z15" s="77"/>
      <c r="AA15" s="77"/>
      <c r="AB15" s="77"/>
      <c r="AC15" s="77"/>
      <c r="AD15" s="77"/>
      <c r="AE15" s="77"/>
      <c r="AF15" s="77"/>
      <c r="AG15" s="77"/>
      <c r="AH15" s="77"/>
      <c r="AI15" s="77"/>
      <c r="AJ15" s="77"/>
      <c r="AK15" s="77"/>
      <c r="AL15" s="77"/>
      <c r="AM15" s="77"/>
      <c r="AN15" s="77"/>
      <c r="AO15" s="77"/>
      <c r="AP15" s="77"/>
      <c r="AQ15" s="77"/>
      <c r="AR15" s="77"/>
      <c r="AS15" s="77"/>
      <c r="AT15" s="77"/>
      <c r="AU15" s="77"/>
      <c r="AV15" s="77"/>
      <c r="AW15" s="77"/>
      <c r="AX15" s="77"/>
      <c r="AY15" s="77"/>
      <c r="AZ15" s="77"/>
      <c r="BA15" s="77"/>
      <c r="BB15" s="77"/>
      <c r="BC15" s="77"/>
      <c r="BD15" s="77"/>
      <c r="BE15" s="77"/>
      <c r="BF15" s="77"/>
      <c r="BG15" s="77"/>
      <c r="BH15" s="77"/>
      <c r="BI15" s="77"/>
      <c r="BJ15" s="77"/>
      <c r="BK15" s="77"/>
      <c r="BL15" s="77"/>
      <c r="BM15" s="77"/>
      <c r="BN15" s="77"/>
      <c r="BO15" s="77"/>
      <c r="BP15" s="77"/>
      <c r="BQ15" s="77"/>
      <c r="BR15" s="77"/>
      <c r="BS15" s="77"/>
      <c r="BT15" s="77"/>
      <c r="BU15" s="77"/>
      <c r="BV15" s="77"/>
      <c r="BW15" s="77"/>
      <c r="BX15" s="77"/>
      <c r="BY15" s="77"/>
      <c r="BZ15" s="77"/>
      <c r="CA15" s="77"/>
      <c r="CB15" s="77"/>
      <c r="CC15" s="77"/>
      <c r="CD15" s="77"/>
      <c r="CE15" s="77"/>
      <c r="CF15" s="77"/>
      <c r="CG15" s="77"/>
      <c r="CH15" s="77"/>
      <c r="CI15" s="77"/>
      <c r="CJ15" s="77"/>
      <c r="CK15" s="77"/>
      <c r="CL15" s="77"/>
      <c r="CM15" s="77"/>
      <c r="CN15" s="77"/>
      <c r="CO15" s="77"/>
      <c r="CP15" s="77"/>
      <c r="CQ15" s="77"/>
      <c r="CR15" s="77"/>
      <c r="CS15" s="77"/>
      <c r="CT15" s="77"/>
      <c r="CU15" s="77"/>
      <c r="CV15" s="77"/>
      <c r="CW15" s="77"/>
      <c r="CX15" s="77"/>
      <c r="CY15" s="77"/>
      <c r="CZ15" s="77"/>
      <c r="DA15" s="77"/>
      <c r="DB15" s="77"/>
      <c r="DC15" s="77"/>
      <c r="DD15" s="77"/>
      <c r="DE15" s="77"/>
      <c r="DF15" s="77"/>
      <c r="DG15" s="77"/>
      <c r="DH15" s="77"/>
      <c r="DI15" s="77"/>
      <c r="DJ15" s="77"/>
      <c r="DK15" s="77"/>
      <c r="DL15" s="77"/>
      <c r="DM15" s="77"/>
      <c r="DN15" s="77"/>
      <c r="DO15" s="77"/>
      <c r="DP15" s="77"/>
      <c r="DQ15" s="77"/>
      <c r="DR15" s="77"/>
      <c r="DS15" s="77"/>
      <c r="DT15" s="77"/>
      <c r="DU15" s="77"/>
      <c r="DV15" s="77"/>
      <c r="DW15" s="77"/>
      <c r="DX15" s="77"/>
      <c r="DY15" s="77"/>
      <c r="DZ15" s="77"/>
      <c r="EA15" s="77"/>
      <c r="EB15" s="77"/>
      <c r="EC15" s="77"/>
      <c r="ED15" s="77"/>
      <c r="EE15" s="77"/>
      <c r="EF15" s="77"/>
      <c r="EG15" s="77"/>
      <c r="EH15" s="77"/>
      <c r="EI15" s="77"/>
      <c r="EJ15" s="77"/>
      <c r="EK15" s="77"/>
      <c r="EL15" s="77"/>
      <c r="EM15" s="77"/>
      <c r="EN15" s="77"/>
      <c r="EO15" s="77"/>
      <c r="EP15" s="77"/>
      <c r="EQ15" s="77"/>
      <c r="ER15" s="77"/>
      <c r="ES15" s="77"/>
      <c r="ET15" s="77"/>
      <c r="EU15" s="77"/>
      <c r="EV15" s="77"/>
      <c r="EW15" s="77"/>
      <c r="EX15" s="77"/>
      <c r="EY15" s="77"/>
      <c r="EZ15" s="77"/>
      <c r="FA15" s="77"/>
      <c r="FB15" s="77"/>
      <c r="FC15" s="77"/>
      <c r="FD15" s="77"/>
      <c r="FE15" s="77"/>
      <c r="FF15" s="77"/>
      <c r="FG15" s="77"/>
      <c r="FH15" s="77"/>
      <c r="FI15" s="77"/>
      <c r="FJ15" s="77"/>
      <c r="FK15" s="77"/>
      <c r="FL15" s="77"/>
      <c r="FM15" s="77"/>
      <c r="FN15" s="77"/>
      <c r="FO15" s="77"/>
      <c r="FP15" s="77"/>
      <c r="FQ15" s="77"/>
      <c r="FR15" s="77"/>
      <c r="FS15" s="77"/>
      <c r="FT15" s="77"/>
      <c r="FU15" s="77"/>
      <c r="FV15" s="77"/>
      <c r="FW15" s="77"/>
      <c r="FX15" s="77"/>
      <c r="FY15" s="77"/>
      <c r="FZ15" s="77"/>
      <c r="GA15" s="77"/>
      <c r="GB15" s="77"/>
      <c r="GC15" s="77"/>
      <c r="GD15" s="77"/>
      <c r="GE15" s="77"/>
      <c r="GF15" s="77"/>
      <c r="GG15" s="77"/>
      <c r="GH15" s="77"/>
      <c r="GI15" s="77"/>
      <c r="GJ15" s="77"/>
      <c r="GK15" s="77"/>
    </row>
    <row r="16" spans="1:6" ht="19.5" customHeight="1">
      <c r="A16" s="31"/>
      <c r="B16" s="82"/>
      <c r="C16" s="85"/>
      <c r="D16" s="85"/>
      <c r="E16" s="83"/>
      <c r="F16" s="84"/>
    </row>
    <row r="17" spans="1:193" s="59" customFormat="1" ht="19.5" customHeight="1">
      <c r="A17" s="73" t="s">
        <v>239</v>
      </c>
      <c r="B17" s="78"/>
      <c r="C17" s="78"/>
      <c r="D17" s="78"/>
      <c r="E17" s="79" t="s">
        <v>66</v>
      </c>
      <c r="F17" s="80"/>
      <c r="G17" s="77"/>
      <c r="H17" s="77"/>
      <c r="I17" s="77"/>
      <c r="J17" s="77"/>
      <c r="K17" s="77"/>
      <c r="L17" s="77"/>
      <c r="M17" s="77"/>
      <c r="N17" s="77"/>
      <c r="O17" s="77"/>
      <c r="P17" s="77"/>
      <c r="Q17" s="77"/>
      <c r="R17" s="77"/>
      <c r="S17" s="77"/>
      <c r="T17" s="77"/>
      <c r="U17" s="77"/>
      <c r="V17" s="77"/>
      <c r="W17" s="77"/>
      <c r="X17" s="77"/>
      <c r="Y17" s="77"/>
      <c r="Z17" s="77"/>
      <c r="AA17" s="77"/>
      <c r="AB17" s="77"/>
      <c r="AC17" s="77"/>
      <c r="AD17" s="77"/>
      <c r="AE17" s="77"/>
      <c r="AF17" s="77"/>
      <c r="AG17" s="77"/>
      <c r="AH17" s="77"/>
      <c r="AI17" s="77"/>
      <c r="AJ17" s="77"/>
      <c r="AK17" s="77"/>
      <c r="AL17" s="77"/>
      <c r="AM17" s="77"/>
      <c r="AN17" s="77"/>
      <c r="AO17" s="77"/>
      <c r="AP17" s="77"/>
      <c r="AQ17" s="77"/>
      <c r="AR17" s="77"/>
      <c r="AS17" s="77"/>
      <c r="AT17" s="77"/>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77"/>
      <c r="CD17" s="77"/>
      <c r="CE17" s="77"/>
      <c r="CF17" s="77"/>
      <c r="CG17" s="77"/>
      <c r="CH17" s="77"/>
      <c r="CI17" s="77"/>
      <c r="CJ17" s="77"/>
      <c r="CK17" s="77"/>
      <c r="CL17" s="77"/>
      <c r="CM17" s="77"/>
      <c r="CN17" s="77"/>
      <c r="CO17" s="77"/>
      <c r="CP17" s="77"/>
      <c r="CQ17" s="77"/>
      <c r="CR17" s="77"/>
      <c r="CS17" s="77"/>
      <c r="CT17" s="77"/>
      <c r="CU17" s="77"/>
      <c r="CV17" s="77"/>
      <c r="CW17" s="77"/>
      <c r="CX17" s="77"/>
      <c r="CY17" s="77"/>
      <c r="CZ17" s="77"/>
      <c r="DA17" s="77"/>
      <c r="DB17" s="77"/>
      <c r="DC17" s="77"/>
      <c r="DD17" s="77"/>
      <c r="DE17" s="77"/>
      <c r="DF17" s="77"/>
      <c r="DG17" s="77"/>
      <c r="DH17" s="77"/>
      <c r="DI17" s="77"/>
      <c r="DJ17" s="77"/>
      <c r="DK17" s="77"/>
      <c r="DL17" s="77"/>
      <c r="DM17" s="77"/>
      <c r="DN17" s="77"/>
      <c r="DO17" s="77"/>
      <c r="DP17" s="77"/>
      <c r="DQ17" s="77"/>
      <c r="DR17" s="77"/>
      <c r="DS17" s="77"/>
      <c r="DT17" s="77"/>
      <c r="DU17" s="77"/>
      <c r="DV17" s="77"/>
      <c r="DW17" s="77"/>
      <c r="DX17" s="77"/>
      <c r="DY17" s="77"/>
      <c r="DZ17" s="77"/>
      <c r="EA17" s="77"/>
      <c r="EB17" s="77"/>
      <c r="EC17" s="77"/>
      <c r="ED17" s="77"/>
      <c r="EE17" s="77"/>
      <c r="EF17" s="77"/>
      <c r="EG17" s="77"/>
      <c r="EH17" s="77"/>
      <c r="EI17" s="77"/>
      <c r="EJ17" s="77"/>
      <c r="EK17" s="77"/>
      <c r="EL17" s="77"/>
      <c r="EM17" s="77"/>
      <c r="EN17" s="77"/>
      <c r="EO17" s="77"/>
      <c r="EP17" s="77"/>
      <c r="EQ17" s="77"/>
      <c r="ER17" s="77"/>
      <c r="ES17" s="77"/>
      <c r="ET17" s="77"/>
      <c r="EU17" s="77"/>
      <c r="EV17" s="77"/>
      <c r="EW17" s="77"/>
      <c r="EX17" s="77"/>
      <c r="EY17" s="77"/>
      <c r="EZ17" s="77"/>
      <c r="FA17" s="77"/>
      <c r="FB17" s="77"/>
      <c r="FC17" s="77"/>
      <c r="FD17" s="77"/>
      <c r="FE17" s="77"/>
      <c r="FF17" s="77"/>
      <c r="FG17" s="77"/>
      <c r="FH17" s="77"/>
      <c r="FI17" s="77"/>
      <c r="FJ17" s="77"/>
      <c r="FK17" s="77"/>
      <c r="FL17" s="77"/>
      <c r="FM17" s="77"/>
      <c r="FN17" s="77"/>
      <c r="FO17" s="77"/>
      <c r="FP17" s="77"/>
      <c r="FQ17" s="77"/>
      <c r="FR17" s="77"/>
      <c r="FS17" s="77"/>
      <c r="FT17" s="77"/>
      <c r="FU17" s="77"/>
      <c r="FV17" s="77"/>
      <c r="FW17" s="77"/>
      <c r="FX17" s="77"/>
      <c r="FY17" s="77"/>
      <c r="FZ17" s="77"/>
      <c r="GA17" s="77"/>
      <c r="GB17" s="77"/>
      <c r="GC17" s="77"/>
      <c r="GD17" s="77"/>
      <c r="GE17" s="77"/>
      <c r="GF17" s="77"/>
      <c r="GG17" s="77"/>
      <c r="GH17" s="77"/>
      <c r="GI17" s="77"/>
      <c r="GJ17" s="77"/>
      <c r="GK17" s="77"/>
    </row>
    <row r="18" spans="1:6" ht="19.5" customHeight="1">
      <c r="A18" s="31"/>
      <c r="B18" s="82">
        <v>201</v>
      </c>
      <c r="C18" s="82"/>
      <c r="D18" s="82"/>
      <c r="E18" s="83" t="s">
        <v>235</v>
      </c>
      <c r="F18" s="84"/>
    </row>
    <row r="19" spans="1:6" ht="19.5" customHeight="1">
      <c r="A19" s="31"/>
      <c r="B19" s="82"/>
      <c r="C19" s="85" t="s">
        <v>236</v>
      </c>
      <c r="D19" s="82"/>
      <c r="E19" s="83" t="s">
        <v>237</v>
      </c>
      <c r="F19" s="84"/>
    </row>
    <row r="20" spans="1:6" ht="19.5" customHeight="1">
      <c r="A20" s="31"/>
      <c r="B20" s="82">
        <v>201</v>
      </c>
      <c r="C20" s="85" t="s">
        <v>236</v>
      </c>
      <c r="D20" s="85" t="s">
        <v>236</v>
      </c>
      <c r="E20" s="83" t="s">
        <v>238</v>
      </c>
      <c r="F20" s="84"/>
    </row>
    <row r="21" spans="1:6" ht="19.5" customHeight="1">
      <c r="A21" s="31"/>
      <c r="B21" s="82"/>
      <c r="C21" s="82"/>
      <c r="D21" s="82"/>
      <c r="E21" s="83"/>
      <c r="F21" s="84"/>
    </row>
    <row r="22" spans="1:6" ht="19.5" customHeight="1">
      <c r="A22" s="31"/>
      <c r="B22" s="82"/>
      <c r="C22" s="85"/>
      <c r="D22" s="82"/>
      <c r="E22" s="83"/>
      <c r="F22" s="84"/>
    </row>
    <row r="23" spans="1:6" ht="19.5" customHeight="1">
      <c r="A23" s="31"/>
      <c r="B23" s="82"/>
      <c r="C23" s="85"/>
      <c r="D23" s="85"/>
      <c r="E23" s="83"/>
      <c r="F23" s="84"/>
    </row>
  </sheetData>
  <sheetProtection/>
  <mergeCells count="6">
    <mergeCell ref="A1:F1"/>
    <mergeCell ref="A3:C3"/>
    <mergeCell ref="A4:A6"/>
    <mergeCell ref="E4:E6"/>
    <mergeCell ref="F4:F6"/>
    <mergeCell ref="B4:D5"/>
  </mergeCells>
  <printOptions horizontalCentered="1"/>
  <pageMargins left="0.39" right="0.39" top="0.98" bottom="0.98" header="0" footer="0"/>
  <pageSetup fitToHeight="100" horizontalDpi="600" verticalDpi="600" orientation="landscape" paperSize="9"/>
</worksheet>
</file>

<file path=xl/worksheets/sheet42.xml><?xml version="1.0" encoding="utf-8"?>
<worksheet xmlns="http://schemas.openxmlformats.org/spreadsheetml/2006/main" xmlns:r="http://schemas.openxmlformats.org/officeDocument/2006/relationships">
  <dimension ref="A1:V25"/>
  <sheetViews>
    <sheetView showGridLines="0" showZeros="0" tabSelected="1" workbookViewId="0" topLeftCell="A1">
      <selection activeCell="F25" sqref="F25"/>
    </sheetView>
  </sheetViews>
  <sheetFormatPr defaultColWidth="9.33203125" defaultRowHeight="11.25"/>
  <cols>
    <col min="1" max="1" width="22.16015625" style="19" customWidth="1"/>
    <col min="2" max="2" width="34.83203125" style="19" customWidth="1"/>
    <col min="3" max="3" width="12.66015625" style="19" customWidth="1"/>
    <col min="4" max="4" width="11.5" style="19" customWidth="1"/>
    <col min="5" max="5" width="15" style="19" customWidth="1"/>
    <col min="6" max="7" width="13" style="19" customWidth="1"/>
    <col min="8" max="8" width="10.66015625" style="19" customWidth="1"/>
    <col min="9" max="9" width="13.16015625" style="19" customWidth="1"/>
    <col min="10" max="10" width="10.33203125" style="19" customWidth="1"/>
    <col min="11" max="11" width="12.66015625" style="19" customWidth="1"/>
    <col min="12" max="12" width="12" style="19" customWidth="1"/>
    <col min="13" max="13" width="10.83203125" style="19" customWidth="1"/>
    <col min="14" max="14" width="12" style="19" bestFit="1" customWidth="1"/>
    <col min="15" max="15" width="9" style="19" customWidth="1"/>
    <col min="16" max="16" width="9.16015625" style="19" customWidth="1"/>
    <col min="17" max="17" width="6.16015625" style="19" customWidth="1"/>
    <col min="18" max="18" width="5.66015625" style="19" customWidth="1"/>
    <col min="19" max="22" width="9.16015625" style="19" customWidth="1"/>
    <col min="23" max="255" width="9.33203125" style="19" customWidth="1"/>
    <col min="256" max="256" width="9.33203125" style="18" customWidth="1"/>
  </cols>
  <sheetData>
    <row r="1" spans="1:22" ht="44.25" customHeight="1">
      <c r="A1" s="20" t="s">
        <v>240</v>
      </c>
      <c r="B1" s="20"/>
      <c r="C1" s="20"/>
      <c r="D1" s="20"/>
      <c r="E1" s="20"/>
      <c r="F1" s="20"/>
      <c r="G1" s="20"/>
      <c r="H1" s="20"/>
      <c r="I1" s="20"/>
      <c r="J1" s="20"/>
      <c r="K1" s="20"/>
      <c r="L1" s="20"/>
      <c r="M1" s="20"/>
      <c r="N1" s="20"/>
      <c r="O1" s="20"/>
      <c r="P1" s="20"/>
      <c r="Q1" s="20"/>
      <c r="R1" s="20"/>
      <c r="S1" s="20"/>
      <c r="T1" s="20"/>
      <c r="U1" s="20"/>
      <c r="V1" s="20"/>
    </row>
    <row r="2" spans="1:22" ht="12" customHeight="1">
      <c r="A2" s="21"/>
      <c r="B2" s="21"/>
      <c r="C2" s="21"/>
      <c r="D2" s="21"/>
      <c r="E2" s="21"/>
      <c r="F2" s="21"/>
      <c r="G2" s="21"/>
      <c r="H2" s="21"/>
      <c r="I2" s="21"/>
      <c r="J2" s="21"/>
      <c r="K2" s="21"/>
      <c r="L2" s="21"/>
      <c r="M2" s="21"/>
      <c r="N2" s="21"/>
      <c r="O2" s="21"/>
      <c r="P2" s="21"/>
      <c r="Q2" s="21"/>
      <c r="R2" s="21"/>
      <c r="S2" s="21"/>
      <c r="T2" s="21"/>
      <c r="U2" s="53" t="s">
        <v>241</v>
      </c>
      <c r="V2" s="21"/>
    </row>
    <row r="3" spans="1:22" ht="14.25" customHeight="1">
      <c r="A3" s="22" t="s">
        <v>242</v>
      </c>
      <c r="B3" s="22"/>
      <c r="C3" s="22"/>
      <c r="D3" s="22"/>
      <c r="E3" s="22"/>
      <c r="F3" s="23"/>
      <c r="G3" s="23"/>
      <c r="H3" s="23"/>
      <c r="I3" s="23"/>
      <c r="J3" s="23"/>
      <c r="K3" s="23"/>
      <c r="L3" s="23"/>
      <c r="M3" s="23"/>
      <c r="N3" s="23"/>
      <c r="O3" s="23"/>
      <c r="P3" s="23"/>
      <c r="Q3" s="23"/>
      <c r="R3" s="23"/>
      <c r="S3" s="23"/>
      <c r="T3" s="23"/>
      <c r="U3" s="54" t="s">
        <v>25</v>
      </c>
      <c r="V3" s="23"/>
    </row>
    <row r="4" spans="1:22" ht="16.5" customHeight="1">
      <c r="A4" s="24" t="s">
        <v>60</v>
      </c>
      <c r="B4" s="24" t="s">
        <v>159</v>
      </c>
      <c r="C4" s="25" t="s">
        <v>88</v>
      </c>
      <c r="D4" s="25"/>
      <c r="E4" s="25"/>
      <c r="F4" s="25"/>
      <c r="G4" s="25"/>
      <c r="H4" s="25"/>
      <c r="I4" s="25"/>
      <c r="J4" s="25"/>
      <c r="K4" s="25"/>
      <c r="L4" s="25"/>
      <c r="M4" s="41" t="s">
        <v>243</v>
      </c>
      <c r="N4" s="41" t="s">
        <v>244</v>
      </c>
      <c r="O4" s="42" t="s">
        <v>245</v>
      </c>
      <c r="P4" s="43"/>
      <c r="Q4" s="43"/>
      <c r="R4" s="55"/>
      <c r="S4" s="42" t="s">
        <v>246</v>
      </c>
      <c r="T4" s="43"/>
      <c r="U4" s="43"/>
      <c r="V4" s="55"/>
    </row>
    <row r="5" spans="1:22" ht="29.25" customHeight="1">
      <c r="A5" s="26"/>
      <c r="B5" s="26"/>
      <c r="C5" s="24" t="s">
        <v>63</v>
      </c>
      <c r="D5" s="27" t="s">
        <v>30</v>
      </c>
      <c r="E5" s="28"/>
      <c r="F5" s="27" t="s">
        <v>34</v>
      </c>
      <c r="G5" s="27" t="s">
        <v>36</v>
      </c>
      <c r="H5" s="28" t="s">
        <v>38</v>
      </c>
      <c r="I5" s="28" t="s">
        <v>40</v>
      </c>
      <c r="J5" s="28" t="s">
        <v>42</v>
      </c>
      <c r="K5" s="28"/>
      <c r="L5" s="27" t="s">
        <v>45</v>
      </c>
      <c r="M5" s="44"/>
      <c r="N5" s="44"/>
      <c r="O5" s="41" t="s">
        <v>247</v>
      </c>
      <c r="P5" s="41" t="s">
        <v>248</v>
      </c>
      <c r="Q5" s="41" t="s">
        <v>249</v>
      </c>
      <c r="R5" s="41" t="s">
        <v>250</v>
      </c>
      <c r="S5" s="41" t="s">
        <v>247</v>
      </c>
      <c r="T5" s="41" t="s">
        <v>248</v>
      </c>
      <c r="U5" s="41" t="s">
        <v>249</v>
      </c>
      <c r="V5" s="41" t="s">
        <v>250</v>
      </c>
    </row>
    <row r="6" spans="1:22" ht="36">
      <c r="A6" s="29"/>
      <c r="B6" s="29"/>
      <c r="C6" s="29"/>
      <c r="D6" s="27" t="s">
        <v>66</v>
      </c>
      <c r="E6" s="28" t="s">
        <v>32</v>
      </c>
      <c r="F6" s="27"/>
      <c r="G6" s="27"/>
      <c r="H6" s="28"/>
      <c r="I6" s="28"/>
      <c r="J6" s="28" t="s">
        <v>66</v>
      </c>
      <c r="K6" s="28" t="s">
        <v>32</v>
      </c>
      <c r="L6" s="27"/>
      <c r="M6" s="45"/>
      <c r="N6" s="45"/>
      <c r="O6" s="45"/>
      <c r="P6" s="45"/>
      <c r="Q6" s="45"/>
      <c r="R6" s="45"/>
      <c r="S6" s="45"/>
      <c r="T6" s="45"/>
      <c r="U6" s="45"/>
      <c r="V6" s="45"/>
    </row>
    <row r="7" spans="1:22" ht="11.25">
      <c r="A7" s="30"/>
      <c r="B7" s="30"/>
      <c r="C7" s="30">
        <f>SUM(C8:C25)</f>
        <v>1132.7999999999997</v>
      </c>
      <c r="D7" s="30">
        <f aca="true" t="shared" si="0" ref="D7:L7">SUM(D8:D25)</f>
        <v>609.23</v>
      </c>
      <c r="E7" s="30">
        <f t="shared" si="0"/>
        <v>0</v>
      </c>
      <c r="F7" s="30">
        <f t="shared" si="0"/>
        <v>315.40000000000003</v>
      </c>
      <c r="G7" s="30">
        <f t="shared" si="0"/>
        <v>46.47</v>
      </c>
      <c r="H7" s="30">
        <f t="shared" si="0"/>
        <v>0</v>
      </c>
      <c r="I7" s="30">
        <f t="shared" si="0"/>
        <v>0</v>
      </c>
      <c r="J7" s="30">
        <f t="shared" si="0"/>
        <v>0</v>
      </c>
      <c r="K7" s="30">
        <f t="shared" si="0"/>
        <v>0</v>
      </c>
      <c r="L7" s="30">
        <f t="shared" si="0"/>
        <v>161.7</v>
      </c>
      <c r="M7" s="46"/>
      <c r="N7" s="47"/>
      <c r="O7" s="47"/>
      <c r="P7" s="47"/>
      <c r="Q7" s="47"/>
      <c r="R7" s="47"/>
      <c r="S7" s="47"/>
      <c r="T7" s="47"/>
      <c r="U7" s="47"/>
      <c r="V7" s="47"/>
    </row>
    <row r="8" spans="1:22" ht="67.5">
      <c r="A8" s="31" t="s">
        <v>153</v>
      </c>
      <c r="B8" s="32" t="s">
        <v>178</v>
      </c>
      <c r="C8" s="32">
        <v>125.97</v>
      </c>
      <c r="D8" s="32">
        <v>92.37</v>
      </c>
      <c r="E8" s="32"/>
      <c r="F8" s="32"/>
      <c r="G8" s="32"/>
      <c r="H8" s="32"/>
      <c r="I8" s="32"/>
      <c r="J8" s="32"/>
      <c r="K8" s="32"/>
      <c r="L8" s="32">
        <v>33.6</v>
      </c>
      <c r="M8" s="35" t="s">
        <v>251</v>
      </c>
      <c r="N8" s="35" t="s">
        <v>252</v>
      </c>
      <c r="O8" s="35" t="s">
        <v>253</v>
      </c>
      <c r="P8" s="35"/>
      <c r="Q8" s="35"/>
      <c r="R8" s="35"/>
      <c r="S8" s="35" t="s">
        <v>254</v>
      </c>
      <c r="T8" s="35"/>
      <c r="U8" s="35"/>
      <c r="V8" s="35"/>
    </row>
    <row r="9" spans="1:22" ht="90">
      <c r="A9" s="31"/>
      <c r="B9" s="32" t="s">
        <v>162</v>
      </c>
      <c r="C9" s="32">
        <v>32.55</v>
      </c>
      <c r="D9" s="32">
        <v>32.55</v>
      </c>
      <c r="E9" s="32"/>
      <c r="F9" s="32"/>
      <c r="G9" s="32"/>
      <c r="H9" s="32"/>
      <c r="I9" s="32"/>
      <c r="J9" s="32"/>
      <c r="K9" s="32"/>
      <c r="L9" s="32"/>
      <c r="M9" s="48" t="s">
        <v>255</v>
      </c>
      <c r="N9" s="35" t="s">
        <v>252</v>
      </c>
      <c r="O9" s="35" t="s">
        <v>256</v>
      </c>
      <c r="P9" s="35"/>
      <c r="Q9" s="35"/>
      <c r="R9" s="35"/>
      <c r="S9" s="35" t="s">
        <v>257</v>
      </c>
      <c r="T9" s="35"/>
      <c r="U9" s="35"/>
      <c r="V9" s="35"/>
    </row>
    <row r="10" spans="1:22" ht="157.5">
      <c r="A10" s="31"/>
      <c r="B10" s="32" t="s">
        <v>258</v>
      </c>
      <c r="C10" s="32">
        <v>118.98</v>
      </c>
      <c r="D10" s="32">
        <v>99.39</v>
      </c>
      <c r="E10" s="32"/>
      <c r="F10" s="32"/>
      <c r="G10" s="32"/>
      <c r="H10" s="32"/>
      <c r="I10" s="32"/>
      <c r="J10" s="32"/>
      <c r="K10" s="32"/>
      <c r="L10" s="32">
        <v>19.59</v>
      </c>
      <c r="M10" s="48" t="s">
        <v>259</v>
      </c>
      <c r="N10" s="35" t="s">
        <v>260</v>
      </c>
      <c r="O10" s="35" t="s">
        <v>261</v>
      </c>
      <c r="P10" s="35" t="s">
        <v>262</v>
      </c>
      <c r="Q10" s="35"/>
      <c r="R10" s="35"/>
      <c r="S10" s="35" t="s">
        <v>263</v>
      </c>
      <c r="T10" s="35" t="s">
        <v>264</v>
      </c>
      <c r="U10" s="35"/>
      <c r="V10" s="35"/>
    </row>
    <row r="11" spans="1:22" ht="90">
      <c r="A11" s="31"/>
      <c r="B11" s="32" t="s">
        <v>176</v>
      </c>
      <c r="C11" s="33">
        <v>10.07</v>
      </c>
      <c r="D11" s="33">
        <v>5.07</v>
      </c>
      <c r="E11" s="32"/>
      <c r="F11" s="32"/>
      <c r="G11" s="32"/>
      <c r="H11" s="32"/>
      <c r="I11" s="32"/>
      <c r="J11" s="32"/>
      <c r="K11" s="32"/>
      <c r="L11" s="32">
        <v>5</v>
      </c>
      <c r="M11" s="48" t="s">
        <v>265</v>
      </c>
      <c r="N11" s="49">
        <v>44166</v>
      </c>
      <c r="O11" s="35" t="s">
        <v>266</v>
      </c>
      <c r="P11" s="35"/>
      <c r="Q11" s="35"/>
      <c r="R11" s="35"/>
      <c r="S11" s="35" t="s">
        <v>267</v>
      </c>
      <c r="T11" s="35"/>
      <c r="U11" s="35"/>
      <c r="V11" s="35"/>
    </row>
    <row r="12" spans="1:22" ht="56.25">
      <c r="A12" s="31"/>
      <c r="B12" s="32" t="s">
        <v>184</v>
      </c>
      <c r="C12" s="33">
        <v>108.97</v>
      </c>
      <c r="D12" s="33">
        <v>66.77</v>
      </c>
      <c r="E12" s="32"/>
      <c r="F12" s="32"/>
      <c r="G12" s="32"/>
      <c r="H12" s="32"/>
      <c r="I12" s="32"/>
      <c r="J12" s="32"/>
      <c r="K12" s="32"/>
      <c r="L12" s="32">
        <v>42.2</v>
      </c>
      <c r="M12" s="48" t="s">
        <v>268</v>
      </c>
      <c r="N12" s="35" t="s">
        <v>269</v>
      </c>
      <c r="O12" s="35" t="s">
        <v>270</v>
      </c>
      <c r="P12" s="35"/>
      <c r="Q12" s="35"/>
      <c r="R12" s="35"/>
      <c r="S12" s="35" t="s">
        <v>271</v>
      </c>
      <c r="T12" s="35"/>
      <c r="U12" s="35"/>
      <c r="V12" s="35"/>
    </row>
    <row r="13" spans="1:22" ht="90">
      <c r="A13" s="31"/>
      <c r="B13" s="32" t="s">
        <v>170</v>
      </c>
      <c r="C13" s="33">
        <v>233.4</v>
      </c>
      <c r="D13" s="33">
        <v>233.4</v>
      </c>
      <c r="E13" s="32"/>
      <c r="F13" s="32"/>
      <c r="G13" s="32"/>
      <c r="H13" s="32"/>
      <c r="I13" s="32"/>
      <c r="J13" s="32"/>
      <c r="K13" s="32"/>
      <c r="L13" s="32"/>
      <c r="M13" s="48" t="s">
        <v>272</v>
      </c>
      <c r="N13" s="35" t="s">
        <v>273</v>
      </c>
      <c r="O13" s="35" t="s">
        <v>274</v>
      </c>
      <c r="P13" s="35"/>
      <c r="Q13" s="35"/>
      <c r="R13" s="35"/>
      <c r="S13" s="35" t="s">
        <v>275</v>
      </c>
      <c r="T13" s="35"/>
      <c r="U13" s="35"/>
      <c r="V13" s="35"/>
    </row>
    <row r="14" spans="1:22" ht="56.25">
      <c r="A14" s="31"/>
      <c r="B14" s="32" t="s">
        <v>174</v>
      </c>
      <c r="C14" s="33">
        <v>52.28</v>
      </c>
      <c r="D14" s="33">
        <v>23.65</v>
      </c>
      <c r="E14" s="34"/>
      <c r="F14" s="32"/>
      <c r="G14" s="32">
        <v>28.63</v>
      </c>
      <c r="H14" s="32"/>
      <c r="I14" s="32"/>
      <c r="J14" s="32"/>
      <c r="K14" s="32"/>
      <c r="L14" s="32"/>
      <c r="M14" s="48" t="s">
        <v>276</v>
      </c>
      <c r="N14" s="35" t="s">
        <v>273</v>
      </c>
      <c r="O14" s="35" t="s">
        <v>277</v>
      </c>
      <c r="P14" s="35"/>
      <c r="Q14" s="35"/>
      <c r="R14" s="35"/>
      <c r="S14" s="35" t="s">
        <v>278</v>
      </c>
      <c r="T14" s="35"/>
      <c r="U14" s="35"/>
      <c r="V14" s="35"/>
    </row>
    <row r="15" spans="1:22" ht="90">
      <c r="A15" s="31"/>
      <c r="B15" s="32" t="s">
        <v>168</v>
      </c>
      <c r="C15" s="33">
        <v>75.16</v>
      </c>
      <c r="D15" s="33">
        <v>43.7</v>
      </c>
      <c r="E15" s="32"/>
      <c r="F15" s="32"/>
      <c r="G15" s="32"/>
      <c r="H15" s="32"/>
      <c r="I15" s="32"/>
      <c r="J15" s="32"/>
      <c r="K15" s="32"/>
      <c r="L15" s="32">
        <v>31.46</v>
      </c>
      <c r="M15" s="48" t="s">
        <v>279</v>
      </c>
      <c r="N15" s="35" t="s">
        <v>280</v>
      </c>
      <c r="O15" s="35" t="s">
        <v>281</v>
      </c>
      <c r="P15" s="35"/>
      <c r="Q15" s="35"/>
      <c r="R15" s="35"/>
      <c r="S15" s="35" t="s">
        <v>282</v>
      </c>
      <c r="T15" s="35"/>
      <c r="U15" s="35"/>
      <c r="V15" s="35"/>
    </row>
    <row r="16" spans="1:22" ht="123.75">
      <c r="A16" s="31"/>
      <c r="B16" s="35" t="s">
        <v>283</v>
      </c>
      <c r="C16" s="33">
        <v>18</v>
      </c>
      <c r="D16" s="33">
        <v>6.12</v>
      </c>
      <c r="E16" s="32"/>
      <c r="F16" s="32"/>
      <c r="G16" s="32"/>
      <c r="H16" s="32"/>
      <c r="I16" s="32"/>
      <c r="J16" s="32"/>
      <c r="K16" s="32"/>
      <c r="L16" s="32">
        <v>11.88</v>
      </c>
      <c r="M16" s="48" t="s">
        <v>284</v>
      </c>
      <c r="N16" s="35" t="s">
        <v>285</v>
      </c>
      <c r="O16" s="35" t="s">
        <v>286</v>
      </c>
      <c r="P16" s="35" t="s">
        <v>287</v>
      </c>
      <c r="Q16" s="35" t="s">
        <v>288</v>
      </c>
      <c r="R16" s="35" t="s">
        <v>289</v>
      </c>
      <c r="S16" s="35" t="s">
        <v>290</v>
      </c>
      <c r="T16" s="35" t="s">
        <v>291</v>
      </c>
      <c r="U16" s="35" t="s">
        <v>292</v>
      </c>
      <c r="V16" s="35" t="s">
        <v>293</v>
      </c>
    </row>
    <row r="17" spans="1:22" ht="90">
      <c r="A17" s="31"/>
      <c r="B17" s="32" t="s">
        <v>166</v>
      </c>
      <c r="C17" s="33">
        <v>12.02</v>
      </c>
      <c r="D17" s="33">
        <v>4.61</v>
      </c>
      <c r="E17" s="32"/>
      <c r="F17" s="32"/>
      <c r="G17" s="32"/>
      <c r="H17" s="32"/>
      <c r="I17" s="32"/>
      <c r="J17" s="32"/>
      <c r="K17" s="32"/>
      <c r="L17" s="32">
        <v>7.41</v>
      </c>
      <c r="M17" s="48" t="s">
        <v>294</v>
      </c>
      <c r="N17" s="35" t="s">
        <v>285</v>
      </c>
      <c r="O17" s="35" t="s">
        <v>295</v>
      </c>
      <c r="P17" s="35"/>
      <c r="Q17" s="35"/>
      <c r="R17" s="35"/>
      <c r="S17" s="35" t="s">
        <v>263</v>
      </c>
      <c r="T17" s="35"/>
      <c r="U17" s="35"/>
      <c r="V17" s="35"/>
    </row>
    <row r="18" spans="1:22" ht="78.75">
      <c r="A18" s="31"/>
      <c r="B18" s="32" t="s">
        <v>164</v>
      </c>
      <c r="C18" s="33">
        <v>6.16</v>
      </c>
      <c r="D18" s="33">
        <v>1.6</v>
      </c>
      <c r="E18" s="32"/>
      <c r="F18" s="32"/>
      <c r="G18" s="32"/>
      <c r="H18" s="32"/>
      <c r="I18" s="32"/>
      <c r="J18" s="32"/>
      <c r="K18" s="32"/>
      <c r="L18" s="32">
        <v>4.56</v>
      </c>
      <c r="M18" s="48" t="s">
        <v>296</v>
      </c>
      <c r="N18" s="35" t="s">
        <v>297</v>
      </c>
      <c r="O18" s="35" t="s">
        <v>298</v>
      </c>
      <c r="P18" s="35"/>
      <c r="Q18" s="35"/>
      <c r="R18" s="35"/>
      <c r="S18" s="35" t="s">
        <v>299</v>
      </c>
      <c r="T18" s="35"/>
      <c r="U18" s="35"/>
      <c r="V18" s="35"/>
    </row>
    <row r="19" spans="1:22" ht="12">
      <c r="A19" s="31"/>
      <c r="B19" s="32" t="s">
        <v>300</v>
      </c>
      <c r="C19" s="36">
        <v>6</v>
      </c>
      <c r="D19" s="36"/>
      <c r="E19" s="32"/>
      <c r="F19" s="32"/>
      <c r="G19" s="32"/>
      <c r="H19" s="32"/>
      <c r="I19" s="32"/>
      <c r="J19" s="32"/>
      <c r="K19" s="32"/>
      <c r="L19" s="32">
        <v>6</v>
      </c>
      <c r="M19" s="48"/>
      <c r="N19" s="35"/>
      <c r="O19" s="35"/>
      <c r="P19" s="35"/>
      <c r="Q19" s="35"/>
      <c r="R19" s="35"/>
      <c r="S19" s="35"/>
      <c r="T19" s="35"/>
      <c r="U19" s="35"/>
      <c r="V19" s="35"/>
    </row>
    <row r="20" spans="1:22" ht="67.5">
      <c r="A20" s="31"/>
      <c r="B20" s="32" t="s">
        <v>190</v>
      </c>
      <c r="C20" s="32">
        <v>13.2</v>
      </c>
      <c r="D20" s="32"/>
      <c r="E20" s="32"/>
      <c r="F20" s="32"/>
      <c r="G20" s="32">
        <v>13.2</v>
      </c>
      <c r="H20" s="32"/>
      <c r="I20" s="32"/>
      <c r="J20" s="32"/>
      <c r="K20" s="32"/>
      <c r="L20" s="32"/>
      <c r="M20" s="48" t="s">
        <v>301</v>
      </c>
      <c r="N20" s="35" t="s">
        <v>302</v>
      </c>
      <c r="O20" s="35" t="s">
        <v>303</v>
      </c>
      <c r="P20" s="35"/>
      <c r="Q20" s="35"/>
      <c r="R20" s="35"/>
      <c r="S20" s="35" t="s">
        <v>304</v>
      </c>
      <c r="T20" s="35" t="s">
        <v>305</v>
      </c>
      <c r="U20" s="35"/>
      <c r="V20" s="35"/>
    </row>
    <row r="21" spans="1:22" ht="67.5">
      <c r="A21" s="31"/>
      <c r="B21" s="32" t="s">
        <v>188</v>
      </c>
      <c r="C21" s="32">
        <v>4.64</v>
      </c>
      <c r="D21" s="32"/>
      <c r="E21" s="32"/>
      <c r="F21" s="32"/>
      <c r="G21" s="32">
        <v>4.64</v>
      </c>
      <c r="H21" s="32"/>
      <c r="I21" s="32"/>
      <c r="J21" s="32"/>
      <c r="K21" s="32"/>
      <c r="L21" s="32"/>
      <c r="M21" s="48" t="s">
        <v>306</v>
      </c>
      <c r="N21" s="35" t="s">
        <v>307</v>
      </c>
      <c r="O21" s="35" t="s">
        <v>308</v>
      </c>
      <c r="P21" s="35"/>
      <c r="Q21" s="35"/>
      <c r="R21" s="35"/>
      <c r="S21" s="35" t="s">
        <v>309</v>
      </c>
      <c r="T21" s="35" t="s">
        <v>310</v>
      </c>
      <c r="U21" s="35"/>
      <c r="V21" s="35"/>
    </row>
    <row r="22" spans="1:22" ht="156">
      <c r="A22" s="31"/>
      <c r="B22" s="37" t="s">
        <v>311</v>
      </c>
      <c r="C22" s="38">
        <v>121.8</v>
      </c>
      <c r="D22" s="38"/>
      <c r="E22" s="39"/>
      <c r="F22" s="39">
        <v>121.8</v>
      </c>
      <c r="G22" s="40"/>
      <c r="H22" s="40"/>
      <c r="I22" s="40"/>
      <c r="J22" s="40"/>
      <c r="K22" s="40"/>
      <c r="L22" s="40"/>
      <c r="M22" s="50" t="s">
        <v>312</v>
      </c>
      <c r="N22" s="39" t="s">
        <v>313</v>
      </c>
      <c r="O22" s="51"/>
      <c r="P22" s="51"/>
      <c r="Q22" s="52"/>
      <c r="R22" s="52"/>
      <c r="S22" s="51" t="s">
        <v>314</v>
      </c>
      <c r="T22" s="51" t="s">
        <v>315</v>
      </c>
      <c r="U22" s="52"/>
      <c r="V22" s="52"/>
    </row>
    <row r="23" spans="1:22" ht="300">
      <c r="A23" s="31"/>
      <c r="B23" s="37" t="s">
        <v>186</v>
      </c>
      <c r="C23" s="38">
        <v>106</v>
      </c>
      <c r="D23" s="38"/>
      <c r="E23" s="39"/>
      <c r="F23" s="39">
        <v>106</v>
      </c>
      <c r="G23" s="40"/>
      <c r="H23" s="40"/>
      <c r="I23" s="40"/>
      <c r="J23" s="40"/>
      <c r="K23" s="40"/>
      <c r="L23" s="40"/>
      <c r="M23" s="50" t="s">
        <v>316</v>
      </c>
      <c r="N23" s="39" t="s">
        <v>317</v>
      </c>
      <c r="O23" s="51" t="s">
        <v>318</v>
      </c>
      <c r="P23" s="51"/>
      <c r="Q23" s="51"/>
      <c r="R23" s="51"/>
      <c r="S23" s="51" t="s">
        <v>319</v>
      </c>
      <c r="T23" s="51" t="s">
        <v>320</v>
      </c>
      <c r="U23" s="51"/>
      <c r="V23" s="51"/>
    </row>
    <row r="24" spans="1:22" s="18" customFormat="1" ht="123.75">
      <c r="A24" s="31"/>
      <c r="B24" s="37" t="s">
        <v>194</v>
      </c>
      <c r="C24" s="38">
        <v>82</v>
      </c>
      <c r="D24" s="38"/>
      <c r="E24" s="40"/>
      <c r="F24" s="40">
        <v>82</v>
      </c>
      <c r="G24" s="40"/>
      <c r="H24" s="40"/>
      <c r="I24" s="40"/>
      <c r="J24" s="40"/>
      <c r="K24" s="40"/>
      <c r="L24" s="40"/>
      <c r="M24" s="50" t="s">
        <v>321</v>
      </c>
      <c r="N24" s="39" t="s">
        <v>322</v>
      </c>
      <c r="O24" s="51" t="s">
        <v>323</v>
      </c>
      <c r="P24" s="52"/>
      <c r="Q24" s="52"/>
      <c r="R24" s="52"/>
      <c r="S24" s="51"/>
      <c r="T24" s="51"/>
      <c r="U24" s="52"/>
      <c r="V24" s="52"/>
    </row>
    <row r="25" spans="1:22" s="18" customFormat="1" ht="292.5">
      <c r="A25" s="31"/>
      <c r="B25" s="37" t="s">
        <v>324</v>
      </c>
      <c r="C25" s="38">
        <v>5.6</v>
      </c>
      <c r="D25" s="38"/>
      <c r="E25" s="40"/>
      <c r="F25" s="39">
        <v>5.6</v>
      </c>
      <c r="G25" s="40"/>
      <c r="H25" s="40"/>
      <c r="I25" s="40"/>
      <c r="J25" s="40"/>
      <c r="K25" s="40"/>
      <c r="L25" s="40"/>
      <c r="M25" s="50" t="s">
        <v>325</v>
      </c>
      <c r="N25" s="39" t="s">
        <v>326</v>
      </c>
      <c r="O25" s="51" t="s">
        <v>327</v>
      </c>
      <c r="P25" s="52" t="s">
        <v>328</v>
      </c>
      <c r="Q25" s="52" t="s">
        <v>329</v>
      </c>
      <c r="R25" s="52" t="s">
        <v>330</v>
      </c>
      <c r="S25" s="51" t="s">
        <v>331</v>
      </c>
      <c r="T25" s="51" t="s">
        <v>331</v>
      </c>
      <c r="U25" s="52" t="s">
        <v>332</v>
      </c>
      <c r="V25" s="52" t="s">
        <v>333</v>
      </c>
    </row>
  </sheetData>
  <sheetProtection/>
  <mergeCells count="25">
    <mergeCell ref="A1:V1"/>
    <mergeCell ref="A3:E3"/>
    <mergeCell ref="C4:L4"/>
    <mergeCell ref="O4:R4"/>
    <mergeCell ref="S4:V4"/>
    <mergeCell ref="D5:E5"/>
    <mergeCell ref="J5:K5"/>
    <mergeCell ref="A4:A6"/>
    <mergeCell ref="B4:B6"/>
    <mergeCell ref="C5:C6"/>
    <mergeCell ref="F5:F6"/>
    <mergeCell ref="G5:G6"/>
    <mergeCell ref="H5:H6"/>
    <mergeCell ref="I5:I6"/>
    <mergeCell ref="L5:L6"/>
    <mergeCell ref="M4:M6"/>
    <mergeCell ref="N4:N6"/>
    <mergeCell ref="O5:O6"/>
    <mergeCell ref="P5:P6"/>
    <mergeCell ref="Q5:Q6"/>
    <mergeCell ref="R5:R6"/>
    <mergeCell ref="S5:S6"/>
    <mergeCell ref="T5:T6"/>
    <mergeCell ref="U5:U6"/>
    <mergeCell ref="V5:V6"/>
  </mergeCells>
  <printOptions horizontalCentered="1" verticalCentered="1"/>
  <pageMargins left="0" right="0" top="0" bottom="0" header="0.51" footer="0.51"/>
  <pageSetup horizontalDpi="600" verticalDpi="600" orientation="landscape" paperSize="9" scale="80"/>
</worksheet>
</file>

<file path=xl/worksheets/sheet43.xml><?xml version="1.0" encoding="utf-8"?>
<worksheet xmlns="http://schemas.openxmlformats.org/spreadsheetml/2006/main" xmlns:r="http://schemas.openxmlformats.org/officeDocument/2006/relationships">
  <dimension ref="A1:E11"/>
  <sheetViews>
    <sheetView workbookViewId="0" topLeftCell="A1">
      <selection activeCell="C10" sqref="C10"/>
    </sheetView>
  </sheetViews>
  <sheetFormatPr defaultColWidth="9.33203125" defaultRowHeight="11.25"/>
  <cols>
    <col min="1" max="1" width="23.66015625" style="5" customWidth="1"/>
    <col min="2" max="2" width="25.5" style="5" customWidth="1"/>
    <col min="3" max="3" width="28.16015625" style="5" customWidth="1"/>
    <col min="4" max="4" width="52.66015625" style="5" customWidth="1"/>
    <col min="5" max="5" width="18.66015625" style="5" customWidth="1"/>
    <col min="6" max="16384" width="9.33203125" style="5" customWidth="1"/>
  </cols>
  <sheetData>
    <row r="1" spans="1:5" ht="39" customHeight="1">
      <c r="A1" s="6" t="s">
        <v>334</v>
      </c>
      <c r="B1" s="6"/>
      <c r="C1" s="6"/>
      <c r="D1" s="6"/>
      <c r="E1" s="7"/>
    </row>
    <row r="2" spans="1:5" s="1" customFormat="1" ht="26.25" customHeight="1">
      <c r="A2" s="1" t="s">
        <v>335</v>
      </c>
      <c r="E2" s="8"/>
    </row>
    <row r="3" spans="1:5" s="2" customFormat="1" ht="30" customHeight="1">
      <c r="A3" s="9" t="s">
        <v>336</v>
      </c>
      <c r="B3" s="10" t="s">
        <v>337</v>
      </c>
      <c r="C3" s="9" t="s">
        <v>338</v>
      </c>
      <c r="D3" s="9" t="s">
        <v>339</v>
      </c>
      <c r="E3" s="11" t="s">
        <v>340</v>
      </c>
    </row>
    <row r="4" spans="1:5" s="2" customFormat="1" ht="58.5" customHeight="1">
      <c r="A4" s="12"/>
      <c r="B4" s="9"/>
      <c r="C4" s="9"/>
      <c r="D4" s="9"/>
      <c r="E4" s="9"/>
    </row>
    <row r="5" spans="1:5" s="3" customFormat="1" ht="60.75" customHeight="1">
      <c r="A5" s="13" t="s">
        <v>341</v>
      </c>
      <c r="B5" s="10"/>
      <c r="C5" s="14"/>
      <c r="D5" s="14"/>
      <c r="E5" s="11"/>
    </row>
    <row r="6" spans="1:5" s="4" customFormat="1" ht="60.75" customHeight="1">
      <c r="A6" s="13" t="s">
        <v>342</v>
      </c>
      <c r="B6" s="15"/>
      <c r="C6" s="16"/>
      <c r="D6" s="16"/>
      <c r="E6" s="17"/>
    </row>
    <row r="7" spans="1:5" s="4" customFormat="1" ht="60.75" customHeight="1">
      <c r="A7" s="13" t="s">
        <v>343</v>
      </c>
      <c r="B7" s="15"/>
      <c r="C7" s="16"/>
      <c r="D7" s="16"/>
      <c r="E7" s="17"/>
    </row>
    <row r="8" s="1" customFormat="1" ht="21" customHeight="1">
      <c r="A8" s="1" t="s">
        <v>344</v>
      </c>
    </row>
    <row r="9" s="1" customFormat="1" ht="21" customHeight="1">
      <c r="A9" s="1" t="s">
        <v>345</v>
      </c>
    </row>
    <row r="10" s="1" customFormat="1" ht="21" customHeight="1">
      <c r="A10" s="1" t="s">
        <v>346</v>
      </c>
    </row>
    <row r="11" s="1" customFormat="1" ht="21" customHeight="1">
      <c r="A11" s="1" t="s">
        <v>347</v>
      </c>
    </row>
  </sheetData>
  <sheetProtection/>
  <mergeCells count="4">
    <mergeCell ref="A1:E1"/>
    <mergeCell ref="B5:E5"/>
    <mergeCell ref="B6:E6"/>
    <mergeCell ref="B7:E7"/>
  </mergeCells>
  <printOptions horizontalCentered="1"/>
  <pageMargins left="0.75" right="0.75" top="0.98" bottom="0.98"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2020-01-07T06:55:44Z</cp:lastPrinted>
  <dcterms:created xsi:type="dcterms:W3CDTF">2017-01-26T02:06:17Z</dcterms:created>
  <dcterms:modified xsi:type="dcterms:W3CDTF">2020-01-02T04:05:44Z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2052-11.1.0.8389</vt:lpwstr>
  </property>
</Properties>
</file>