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05" windowHeight="10965" tabRatio="759" firstSheet="35" activeTab="38"/>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 name="Sheet1" sheetId="44" r:id="rId44"/>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'目录'!$A$1:$A$21</definedName>
    <definedName name="_xlnm.Print_Area" hidden="1">#N/A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 hidden="1">#N/A</definedName>
    <definedName name="Z_F3E756D0_37BF_413B_B4A8_93A201DE2E9C_.wvu.PrintTitles" hidden="1">#REF!</definedName>
  </definedNames>
  <calcPr fullCalcOnLoad="1"/>
</workbook>
</file>

<file path=xl/sharedStrings.xml><?xml version="1.0" encoding="utf-8"?>
<sst xmlns="http://schemas.openxmlformats.org/spreadsheetml/2006/main" count="1094" uniqueCount="348">
  <si>
    <t xml:space="preserve"> </t>
  </si>
  <si>
    <t>目        录</t>
  </si>
  <si>
    <t>公开表1</t>
  </si>
  <si>
    <t>部门名称：抚顺市交通运输综合行政执法队</t>
  </si>
  <si>
    <t>单位：万元</t>
  </si>
  <si>
    <t>收                 入</t>
  </si>
  <si>
    <t>支           出</t>
  </si>
  <si>
    <t>项          目</t>
  </si>
  <si>
    <t>预算数</t>
  </si>
  <si>
    <t>一、财政拨款收入</t>
  </si>
  <si>
    <t>社会保障和就业支出</t>
  </si>
  <si>
    <t>其中：上级提前告知转移支付资金</t>
  </si>
  <si>
    <t xml:space="preserve">  行政事业单位养老支出</t>
  </si>
  <si>
    <t>二、纳入预算管理的专项收入</t>
  </si>
  <si>
    <t xml:space="preserve">    事业单位离退休</t>
  </si>
  <si>
    <t>三、纳入预算管理的行政事业性收费收入</t>
  </si>
  <si>
    <t xml:space="preserve">    机关事业单位基本养老保险缴费支出</t>
  </si>
  <si>
    <t>四、国有资源（资产）有偿使用收入</t>
  </si>
  <si>
    <t xml:space="preserve">    机关事业单位职业年金缴费支出</t>
  </si>
  <si>
    <t>五、政府住房基金收入</t>
  </si>
  <si>
    <t>卫生健康支出</t>
  </si>
  <si>
    <t>六、纳入预算管理的政府性基金收入</t>
  </si>
  <si>
    <t xml:space="preserve">  行政事业单位医疗</t>
  </si>
  <si>
    <t xml:space="preserve">    事业单位医疗</t>
  </si>
  <si>
    <t>七、纳入专户管理的行政事业性收费收入</t>
  </si>
  <si>
    <t>交通运输支出</t>
  </si>
  <si>
    <t>八、国有资本经营预算拨款收入</t>
  </si>
  <si>
    <t xml:space="preserve">  公路水路运输</t>
  </si>
  <si>
    <t>九、单位资金收入</t>
  </si>
  <si>
    <t xml:space="preserve">    公路运输管理</t>
  </si>
  <si>
    <t xml:space="preserve">    其他公路水路运输支出</t>
  </si>
  <si>
    <t xml:space="preserve">  其他交通运输支出</t>
  </si>
  <si>
    <t xml:space="preserve">    公共交通运营补助</t>
  </si>
  <si>
    <t>住房保障支出</t>
  </si>
  <si>
    <t xml:space="preserve">  住房改革支出</t>
  </si>
  <si>
    <t xml:space="preserve">    住房公积金</t>
  </si>
  <si>
    <t>……</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</si>
  <si>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</si>
  <si>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</si>
  <si>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</si>
  <si>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</si>
  <si>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</si>
  <si>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</si>
  <si>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</si>
  <si>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</si>
  <si>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</si>
  <si>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</si>
  <si>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</si>
  <si>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</si>
  <si>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</si>
  <si>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</si>
  <si>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</si>
  <si>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</si>
  <si>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</si>
  <si>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抚顺市交通运输综合行政执法队</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</si>
  <si>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</si>
  <si>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公开表3</t>
  </si>
  <si>
    <t>科目编码</t>
  </si>
  <si>
    <t>科目名称</t>
  </si>
  <si>
    <t>类</t>
  </si>
  <si>
    <t>款</t>
  </si>
  <si>
    <t>项</t>
  </si>
  <si>
    <r>
      <t>6=7+9+10+11+12+13+15</t>
    </r>
    <r>
      <rPr>
        <b/>
        <sz val="10"/>
        <rFont val="宋体"/>
        <family val="0"/>
      </rPr>
      <t>+16+17</t>
    </r>
  </si>
  <si>
    <t>05</t>
  </si>
  <si>
    <t xml:space="preserve">  行政事业单位离退休</t>
  </si>
  <si>
    <t>02</t>
  </si>
  <si>
    <t xml:space="preserve">   事业单位离退休</t>
  </si>
  <si>
    <t>06</t>
  </si>
  <si>
    <t>210</t>
  </si>
  <si>
    <t>11</t>
  </si>
  <si>
    <t xml:space="preserve">   事业单位医疗</t>
  </si>
  <si>
    <t>214</t>
  </si>
  <si>
    <t>01</t>
  </si>
  <si>
    <t>12</t>
  </si>
  <si>
    <t>99</t>
  </si>
  <si>
    <t>其他交通运输支出</t>
  </si>
  <si>
    <t>221</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</si>
  <si>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</si>
  <si>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公开表4</t>
  </si>
  <si>
    <t>2</t>
  </si>
  <si>
    <t>3</t>
  </si>
  <si>
    <t>4</t>
  </si>
  <si>
    <t>6=7+8+9+10</t>
  </si>
  <si>
    <t xml:space="preserve"> 卫生健康支出</t>
  </si>
  <si>
    <t xml:space="preserve"> 公路水路运输</t>
  </si>
  <si>
    <t xml:space="preserve"> 其他交通运输支出</t>
  </si>
  <si>
    <t xml:space="preserve"> 住房保障支出</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</si>
  <si>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</si>
  <si>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</si>
  <si>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</si>
  <si>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公开表5</t>
  </si>
  <si>
    <t>部门名称：</t>
  </si>
  <si>
    <t>按资金来源划分</t>
  </si>
  <si>
    <t>填表说明：</t>
  </si>
  <si>
    <t xml:space="preserve">1.本表取值自财政部门下达批复表3《部门支出总表》，只填列部门总体情况，不需要分单位展开。                                     </t>
  </si>
  <si>
    <t>2.请注意表内和表间平衡。</t>
  </si>
  <si>
    <t>公开表6</t>
  </si>
  <si>
    <t>部门名称：  抚顺市交通运输综合行政执法队</t>
  </si>
  <si>
    <t>财政拨款收入预算</t>
  </si>
  <si>
    <t>财政拨款支出预算</t>
  </si>
  <si>
    <t>七、国有资本经营预算拨款收入</t>
  </si>
  <si>
    <r>
      <t>2=3+5+6+7+8+9</t>
    </r>
    <r>
      <rPr>
        <b/>
        <sz val="10"/>
        <rFont val="宋体"/>
        <family val="0"/>
      </rPr>
      <t>+11+12</t>
    </r>
  </si>
  <si>
    <t>12=13+14+15+16</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</si>
  <si>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</si>
  <si>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</si>
  <si>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</si>
  <si>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</si>
  <si>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公开表7</t>
  </si>
  <si>
    <t>支出内容</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</si>
  <si>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</si>
  <si>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公开表8</t>
  </si>
  <si>
    <t>301工资福利支出</t>
  </si>
  <si>
    <t>302商品和服务支出</t>
  </si>
  <si>
    <t>303对个人和家庭的补助</t>
  </si>
  <si>
    <t xml:space="preserve">399其他支出 </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</si>
  <si>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</si>
  <si>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</si>
  <si>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公开表9</t>
  </si>
  <si>
    <t xml:space="preserve">部门名称：抚顺市交通运输综合行政执法队 </t>
  </si>
  <si>
    <t>资金来源</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</si>
  <si>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</si>
  <si>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公开表10</t>
  </si>
  <si>
    <t>人员经费</t>
  </si>
  <si>
    <t>公用经费</t>
  </si>
  <si>
    <t>一般公共预算基本支出合计</t>
  </si>
  <si>
    <t xml:space="preserve">  基本工资</t>
  </si>
  <si>
    <t xml:space="preserve">  津贴补贴</t>
  </si>
  <si>
    <t>03</t>
  </si>
  <si>
    <t xml:space="preserve">  奖金</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</si>
  <si>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</si>
  <si>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</si>
  <si>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</si>
  <si>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</si>
  <si>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</si>
  <si>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</si>
  <si>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</si>
  <si>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</si>
  <si>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其他社会保障缴费</t>
  </si>
  <si>
    <t>13</t>
  </si>
  <si>
    <t xml:space="preserve">  住房公积金</t>
  </si>
  <si>
    <t xml:space="preserve">  其他工资福利支出</t>
  </si>
  <si>
    <t>302</t>
  </si>
  <si>
    <t xml:space="preserve">  办公费</t>
  </si>
  <si>
    <t xml:space="preserve">  印刷费</t>
  </si>
  <si>
    <t xml:space="preserve">  电费</t>
  </si>
  <si>
    <t xml:space="preserve">  邮电费</t>
  </si>
  <si>
    <t xml:space="preserve">  取暖费</t>
  </si>
  <si>
    <t xml:space="preserve">  差旅费</t>
  </si>
  <si>
    <t xml:space="preserve">  维修(护)费</t>
  </si>
  <si>
    <t>14</t>
  </si>
  <si>
    <t xml:space="preserve">  租赁费</t>
  </si>
  <si>
    <t>16</t>
  </si>
  <si>
    <t xml:space="preserve">  培训费</t>
  </si>
  <si>
    <t>17</t>
  </si>
  <si>
    <t xml:space="preserve">  公务接待费</t>
  </si>
  <si>
    <t>24</t>
  </si>
  <si>
    <t>26</t>
  </si>
  <si>
    <t xml:space="preserve">  劳务费</t>
  </si>
  <si>
    <t>27</t>
  </si>
  <si>
    <t>28</t>
  </si>
  <si>
    <t xml:space="preserve">  工会经费</t>
  </si>
  <si>
    <t>31</t>
  </si>
  <si>
    <t xml:space="preserve">  公务用车运行维护费</t>
  </si>
  <si>
    <t xml:space="preserve">  其他商品和服务支出</t>
  </si>
  <si>
    <t>303</t>
  </si>
  <si>
    <t>对个人家庭补助支出</t>
  </si>
  <si>
    <t xml:space="preserve">  离休费</t>
  </si>
  <si>
    <t xml:space="preserve">  退休费</t>
  </si>
  <si>
    <t xml:space="preserve">  退职(役)费</t>
  </si>
  <si>
    <t xml:space="preserve">  生活补助</t>
  </si>
  <si>
    <t xml:space="preserve">  奖励金</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</si>
  <si>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</si>
  <si>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公开表11</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</si>
  <si>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</si>
  <si>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</si>
  <si>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r>
      <t>公开表1</t>
    </r>
    <r>
      <rPr>
        <b/>
        <sz val="10"/>
        <rFont val="宋体"/>
        <family val="0"/>
      </rPr>
      <t>2</t>
    </r>
  </si>
  <si>
    <t>部门名称： 抚顺市交通运输综合行政执法队</t>
  </si>
  <si>
    <t>我部门（单位）无此项支出，本表为空表</t>
  </si>
  <si>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</si>
  <si>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</si>
  <si>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公开表13</t>
  </si>
  <si>
    <t>2.如部门无相应数据，请不要删除表格，在首行或表格正下方注明“我部门（单位）无此项支出，本表为空表。”</t>
  </si>
  <si>
    <t>公开表14</t>
  </si>
  <si>
    <r>
      <t>公开表1</t>
    </r>
    <r>
      <rPr>
        <b/>
        <sz val="10"/>
        <rFont val="宋体"/>
        <family val="0"/>
      </rPr>
      <t>5</t>
    </r>
  </si>
  <si>
    <t>项目名称</t>
  </si>
  <si>
    <t>项目内容</t>
  </si>
  <si>
    <t/>
  </si>
  <si>
    <t>司机之家建设试点项目</t>
  </si>
  <si>
    <t>老年人乘车补贴</t>
  </si>
  <si>
    <t>实验检测费</t>
  </si>
  <si>
    <t>意外伤害保险</t>
  </si>
  <si>
    <t>执法车辆运行补充经费</t>
  </si>
  <si>
    <t>执法设备更新维护费</t>
  </si>
  <si>
    <t>超限检测站运行费</t>
  </si>
  <si>
    <t>分卸载场地租赁费</t>
  </si>
  <si>
    <t>辅助人员经费</t>
  </si>
  <si>
    <r>
      <t>公开表1</t>
    </r>
    <r>
      <rPr>
        <b/>
        <sz val="9"/>
        <rFont val="宋体"/>
        <family val="0"/>
      </rPr>
      <t>6</t>
    </r>
  </si>
  <si>
    <t>采购项目</t>
  </si>
  <si>
    <t>采购目录</t>
  </si>
  <si>
    <t>规格要求</t>
  </si>
  <si>
    <t>采购数量</t>
  </si>
  <si>
    <r>
      <t>公开表1</t>
    </r>
    <r>
      <rPr>
        <b/>
        <sz val="10"/>
        <rFont val="宋体"/>
        <family val="0"/>
      </rPr>
      <t>7</t>
    </r>
  </si>
  <si>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</si>
  <si>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</si>
  <si>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</si>
  <si>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</si>
  <si>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</si>
  <si>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</si>
  <si>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</si>
  <si>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</si>
  <si>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</si>
  <si>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</si>
  <si>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r>
      <t>公开表1</t>
    </r>
    <r>
      <rPr>
        <b/>
        <sz val="10"/>
        <rFont val="宋体"/>
        <family val="0"/>
      </rPr>
      <t>8</t>
    </r>
  </si>
  <si>
    <t xml:space="preserve">部门名称： 抚顺市交通运输综合行政执法队                               </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</si>
  <si>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</si>
  <si>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</si>
  <si>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</si>
  <si>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</si>
  <si>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</si>
  <si>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</si>
  <si>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</si>
  <si>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</si>
  <si>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公开表1</t>
    </r>
    <r>
      <rPr>
        <b/>
        <sz val="10"/>
        <rFont val="宋体"/>
        <family val="0"/>
      </rPr>
      <t>9</t>
    </r>
  </si>
  <si>
    <t>科目代码</t>
  </si>
  <si>
    <t>附表9:</t>
  </si>
  <si>
    <t>项目单位：抚顺市交通运输综合执法队</t>
  </si>
  <si>
    <t>主管部门：</t>
  </si>
  <si>
    <t>资金管理处室：</t>
  </si>
  <si>
    <t>总计</t>
  </si>
  <si>
    <t>一般公共预算收入</t>
  </si>
  <si>
    <t>政府性基金收入</t>
  </si>
  <si>
    <t>财政专户收入</t>
  </si>
  <si>
    <t>财政拨款</t>
  </si>
  <si>
    <t>专项收入</t>
  </si>
  <si>
    <t>行政事业性收费收入</t>
  </si>
  <si>
    <t>国有资源（资产）有偿使用收入</t>
  </si>
  <si>
    <t>政府住房基金收入</t>
  </si>
  <si>
    <t>其他收入</t>
  </si>
  <si>
    <t>债务转贷收入</t>
  </si>
  <si>
    <t>省转移支付收入</t>
  </si>
  <si>
    <t>基金收入</t>
  </si>
  <si>
    <t>本级财政收入</t>
  </si>
  <si>
    <t>省专项转移支付</t>
  </si>
  <si>
    <t>省一般性转移支付</t>
  </si>
  <si>
    <t>**</t>
  </si>
  <si>
    <t>8</t>
  </si>
  <si>
    <t>项目详细内容</t>
  </si>
  <si>
    <t xml:space="preserve">辅助人员经费 </t>
  </si>
  <si>
    <t>项目立项依据</t>
  </si>
  <si>
    <t>项目概况及保证措施</t>
  </si>
  <si>
    <t>路政执法队有协勤及后勤人员121人，确保每月工资发放到位</t>
  </si>
  <si>
    <t>项目年度绩效目标</t>
  </si>
  <si>
    <t>项目实施计划</t>
  </si>
  <si>
    <t>2021年项目全达标</t>
  </si>
  <si>
    <t>项目具体绩效指标</t>
  </si>
  <si>
    <t>产出指标包括（数量指标、质量指标、时效指标等）</t>
  </si>
  <si>
    <t>产出指标1</t>
  </si>
  <si>
    <t>效益指标（包括经济效益、社会效益、生态效益、服务对象满意度等）</t>
  </si>
  <si>
    <t>效益指标1</t>
  </si>
  <si>
    <t>确保所有人员满意</t>
  </si>
  <si>
    <t>产出指标2</t>
  </si>
  <si>
    <t>效益指标2</t>
  </si>
  <si>
    <t>产出指标3</t>
  </si>
  <si>
    <t>效益指标3</t>
  </si>
  <si>
    <t>产出指标4</t>
  </si>
  <si>
    <t>效益指标4</t>
  </si>
  <si>
    <t>产出指标5</t>
  </si>
  <si>
    <t>效益指标5</t>
  </si>
  <si>
    <t>产出指标6</t>
  </si>
  <si>
    <t>效益指标6</t>
  </si>
  <si>
    <t>路政执法队所有人员意外伤害险确保</t>
  </si>
  <si>
    <t>执法队所有人员</t>
  </si>
  <si>
    <t>车辆用于路政执法队勘察国省干线公路1055.73公里，高速公路303.702公里</t>
  </si>
  <si>
    <t>对国省干线及高速公路全方位勘察到位</t>
  </si>
  <si>
    <t>47台车辆加油及维修等</t>
  </si>
  <si>
    <t>确保所有道路安全畅通</t>
  </si>
  <si>
    <t>分卸载场地8处，金额依据签订的合同</t>
  </si>
  <si>
    <t>完成本年度合同签署</t>
  </si>
  <si>
    <t>8处产地合同签署</t>
  </si>
  <si>
    <t>确保合同有效，双方满意</t>
  </si>
  <si>
    <t>确保治超站每天正常运行</t>
  </si>
  <si>
    <t>全年确保治超站每天正常运行</t>
  </si>
  <si>
    <t>职工满意</t>
  </si>
  <si>
    <t>对执法设备维护、公路管理规范公示牌</t>
  </si>
  <si>
    <t>所有干线张贴公路规范公示牌</t>
  </si>
  <si>
    <t>确保道路安全</t>
  </si>
  <si>
    <t>社会公众满意</t>
  </si>
  <si>
    <t>辽宁省交通运输厅 辽宁省总工会关于较快推进“司机之家”建设。着力推动道路货运高质量发展的实施意见（实行）辽交发展发【2020】号文件。</t>
  </si>
  <si>
    <t>省交通运运输厅对具备基本服务功能的“司机之家”项目，在具备基本服务功能上，同时具备辅助服务功能的司机之家项目给予奖励。</t>
  </si>
  <si>
    <t>补贴资金及时、准确、足额发放到位</t>
  </si>
  <si>
    <t>依据《抚顺市交通局 抚顺财政局关于对恒信 永驰公交公司执行老年人优惠乘车政策补贴的意见》（抚交发﹝2018﹞13号）</t>
  </si>
  <si>
    <t>《抚顺市交通局 抚顺财政局关于对恒信 永驰公交公司执行老年人优惠乘车政策补贴的意见》（抚交发﹝2018﹞13号），明确了通过统计老年人公交IC卡刷卡量，计算补贴资金，申请资金为企业发放补贴资金。</t>
  </si>
  <si>
    <t>确保相关公交公司正常运营</t>
  </si>
  <si>
    <t>试验检测费</t>
  </si>
  <si>
    <t>支付交通工程质量试验检测费包括委托试验检测费业务等支出</t>
  </si>
  <si>
    <t>检测费用及时、准确、足额支付</t>
  </si>
  <si>
    <t>确保交通工程质量安全工作顺利开展</t>
  </si>
  <si>
    <t xml:space="preserve">                    一、2022年部门收支总体情况表 </t>
  </si>
  <si>
    <t xml:space="preserve">                    二、2022年部门收支总体情况（分单位） </t>
  </si>
  <si>
    <t xml:space="preserve">                    三、2022年部门收入总体情况表 </t>
  </si>
  <si>
    <t xml:space="preserve">                    四、2022年部门支出总体情况表</t>
  </si>
  <si>
    <t xml:space="preserve">                    五、2022年部门支出总体情况表（按功能科目） </t>
  </si>
  <si>
    <t xml:space="preserve">                    六、2022年部门财政拨款收支总体情况表 </t>
  </si>
  <si>
    <t xml:space="preserve">                    七、2022年部门财政拨款支出总体情况表（按功能科目） </t>
  </si>
  <si>
    <t xml:space="preserve">                    八、2022年部门一般公共预算支出情况表 </t>
  </si>
  <si>
    <t xml:space="preserve">                    九、2022年部门一般公共预算基本支出情况表</t>
  </si>
  <si>
    <t xml:space="preserve">                    十、2022年一般公共预算基本支出按经济分类情况表</t>
  </si>
  <si>
    <t xml:space="preserve">                    十一、2022年纳入预算管理的行政事业性收费预算支出情况表 </t>
  </si>
  <si>
    <t xml:space="preserve">                    十二、2022年部门（政府性基金收入）政府性基金预算支出情况表 </t>
  </si>
  <si>
    <t xml:space="preserve">                    十三、2022年部门（国有资本经营收入）国有资本经营预算支出情况表</t>
  </si>
  <si>
    <t xml:space="preserve">                    十四、2022年部门单位资金预算支出表</t>
  </si>
  <si>
    <t xml:space="preserve">                    十五、2022年部门项目支出预算表</t>
  </si>
  <si>
    <t xml:space="preserve">                    十六、2022年部门政府采购支出预算表</t>
  </si>
  <si>
    <t xml:space="preserve">                    十七、2022年部门政府购买服务支出预算表</t>
  </si>
  <si>
    <t xml:space="preserve">                    十八、2022年部门一般公共预算“三公”经费支出情况表 </t>
  </si>
  <si>
    <t xml:space="preserve">                    十九、2022年部门一般公共预算机关运行经费明细表</t>
  </si>
  <si>
    <t xml:space="preserve">                    二十、2022年部门项目支出预算绩效目标情况表</t>
  </si>
  <si>
    <t>抚顺市2022年市本级部门预算项目支出绩效情况表</t>
  </si>
  <si>
    <t>2022年部门一般公共预算“三公”经费支出情况表</t>
  </si>
  <si>
    <t>抚顺市市本级2022年政府购买服务项目预算公开表</t>
  </si>
  <si>
    <t>2022年部门项目支出预算表</t>
  </si>
  <si>
    <t>2022年部门单位资金预算支出表</t>
  </si>
  <si>
    <t>2022年部门（国有资本经营收入）国有资本经营预算支出表</t>
  </si>
  <si>
    <t>2022年部门（政府性基金收入）政府性基金预算支出表</t>
  </si>
  <si>
    <t>2022年纳入预算管理的行政事业性收费预算支出表</t>
  </si>
  <si>
    <t>2022年部门一般公共预算基本支出情况表（按经济分类）</t>
  </si>
  <si>
    <t>2022年部门一般公共预算基本支出表</t>
  </si>
  <si>
    <t>2022年部门一般公共预算支出情况表</t>
  </si>
  <si>
    <t>2022年部门财政拨款收支总体情况表（按功能科目）</t>
  </si>
  <si>
    <t>2022年部门财政拨款收支总体情况表</t>
  </si>
  <si>
    <t>2022年部门支出总体情况表（按功能科目）</t>
  </si>
  <si>
    <t>2022年部门支出总体情况表</t>
  </si>
  <si>
    <t>2022年部门收支总体情况表</t>
  </si>
  <si>
    <t>2022年部门收支总体情况表（分单位）</t>
  </si>
  <si>
    <t>2022年部门收入预算总表</t>
  </si>
  <si>
    <t>2022年部门预算和“三公”经费预算公开表</t>
  </si>
  <si>
    <t>2022年预算</t>
  </si>
  <si>
    <t>2022年部门一般公共预算机关运行经费明细表</t>
  </si>
  <si>
    <t>2022年预算数</t>
  </si>
  <si>
    <t xml:space="preserve">  残疾人保障金</t>
  </si>
  <si>
    <t>水费</t>
  </si>
  <si>
    <t>执法车辆运行补充经费</t>
  </si>
  <si>
    <t>2022年项目全达标</t>
  </si>
  <si>
    <t>协勤及后勤人员121人</t>
  </si>
  <si>
    <t>辽财指经【2021】777号，关于提前下达2022年省对下成品油税费改革转移支付资金(第一批）的通知。</t>
  </si>
  <si>
    <t>2021年预算</t>
  </si>
  <si>
    <t>2022年部门政府采购支出预算表</t>
  </si>
  <si>
    <t>功能科目（类级）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</si>
</sst>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000"/>
    <numFmt numFmtId="180" formatCode="#,##0.0"/>
    <numFmt numFmtId="181" formatCode="#,##0_ "/>
    <numFmt numFmtId="182" formatCode="#,##0.00_);[Red]\(#,##0.00\)"/>
    <numFmt numFmtId="183" formatCode="0.00_);[Red]\(0.00\)"/>
    <numFmt numFmtId="184" formatCode="0.00_ ;[Red]\-0.00\ "/>
  </numFmts>
  <fonts count="43">
    <font>
      <sz val="9"/>
      <name val="宋体"/>
      <family val="0"/>
    </font>
    <font>
      <sz val="12"/>
      <name val="宋体"/>
      <family val="0"/>
    </font>
    <font>
      <b/>
      <sz val="24"/>
      <name val="宋体"/>
      <family val="0"/>
    </font>
    <font>
      <sz val="10"/>
      <name val="宋体"/>
      <family val="0"/>
    </font>
    <font>
      <b/>
      <sz val="10"/>
      <name val="宋体"/>
      <family val="0"/>
    </font>
    <font>
      <b/>
      <sz val="14"/>
      <name val="宋体"/>
      <family val="0"/>
    </font>
    <font>
      <b/>
      <sz val="9"/>
      <name val="宋体"/>
      <family val="0"/>
    </font>
    <font>
      <b/>
      <sz val="18"/>
      <name val="宋体"/>
      <family val="0"/>
    </font>
    <font>
      <b/>
      <sz val="22"/>
      <name val="宋体"/>
      <family val="0"/>
    </font>
    <font>
      <b/>
      <sz val="10"/>
      <color indexed="9"/>
      <name val="宋体"/>
      <family val="0"/>
    </font>
    <font>
      <sz val="11"/>
      <name val="宋体"/>
      <family val="0"/>
    </font>
    <font>
      <b/>
      <sz val="11"/>
      <color indexed="8"/>
      <name val="宋体"/>
      <family val="0"/>
    </font>
    <font>
      <b/>
      <sz val="12"/>
      <name val="宋体"/>
      <family val="0"/>
    </font>
    <font>
      <sz val="12"/>
      <color indexed="36"/>
      <name val="宋体"/>
      <family val="0"/>
    </font>
    <font>
      <sz val="22"/>
      <name val="宋体"/>
      <family val="0"/>
    </font>
    <font>
      <sz val="9"/>
      <color indexed="8"/>
      <name val="宋体"/>
      <family val="0"/>
    </font>
    <font>
      <b/>
      <sz val="11"/>
      <name val="宋体"/>
      <family val="0"/>
    </font>
    <font>
      <sz val="11"/>
      <color indexed="36"/>
      <name val="宋体"/>
      <family val="0"/>
    </font>
    <font>
      <sz val="20"/>
      <name val="宋体"/>
      <family val="0"/>
    </font>
    <font>
      <sz val="14"/>
      <name val="宋体"/>
      <family val="0"/>
    </font>
    <font>
      <b/>
      <sz val="20"/>
      <name val="宋体"/>
      <family val="0"/>
    </font>
    <font>
      <sz val="11"/>
      <color indexed="9"/>
      <name val="宋体"/>
      <family val="0"/>
    </font>
    <font>
      <sz val="11"/>
      <color indexed="8"/>
      <name val="宋体"/>
      <family val="0"/>
    </font>
    <font>
      <u val="single"/>
      <sz val="12"/>
      <color indexed="12"/>
      <name val="宋体"/>
      <family val="0"/>
    </font>
    <font>
      <b/>
      <sz val="11"/>
      <color indexed="63"/>
      <name val="宋体"/>
      <family val="0"/>
    </font>
    <font>
      <b/>
      <sz val="18"/>
      <color indexed="56"/>
      <name val="宋体"/>
      <family val="0"/>
    </font>
    <font>
      <b/>
      <sz val="10"/>
      <name val="Arial"/>
      <family val="2"/>
    </font>
    <font>
      <b/>
      <sz val="11"/>
      <color indexed="52"/>
      <name val="宋体"/>
      <family val="0"/>
    </font>
    <font>
      <b/>
      <sz val="11"/>
      <color indexed="9"/>
      <name val="宋体"/>
      <family val="0"/>
    </font>
    <font>
      <sz val="11"/>
      <color indexed="60"/>
      <name val="宋体"/>
      <family val="0"/>
    </font>
    <font>
      <sz val="11"/>
      <color indexed="17"/>
      <name val="宋体"/>
      <family val="0"/>
    </font>
    <font>
      <i/>
      <sz val="11"/>
      <color indexed="23"/>
      <name val="宋体"/>
      <family val="0"/>
    </font>
    <font>
      <sz val="11"/>
      <color indexed="10"/>
      <name val="宋体"/>
      <family val="0"/>
    </font>
    <font>
      <sz val="11"/>
      <color indexed="52"/>
      <name val="宋体"/>
      <family val="0"/>
    </font>
    <font>
      <sz val="10"/>
      <color indexed="8"/>
      <name val="Arial"/>
      <family val="2"/>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sz val="11"/>
      <color indexed="62"/>
      <name val="宋体"/>
      <family val="0"/>
    </font>
    <font>
      <u val="single"/>
      <sz val="11"/>
      <color indexed="36"/>
      <name val="宋体"/>
      <family val="0"/>
    </font>
    <font>
      <u val="single"/>
      <sz val="11"/>
      <color indexed="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border>
    <border>
      <left/>
      <right/>
      <top style="thin"/>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top/>
      <bottom style="thin"/>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0" applyNumberFormat="0" applyBorder="0" applyAlignment="0" applyProtection="0"/>
    <xf numFmtId="0" fontId="38" fillId="3" borderId="0" applyNumberFormat="0" applyBorder="0" applyAlignment="0" applyProtection="0"/>
    <xf numFmtId="0" fontId="39" fillId="7"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42"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1" fillId="0" borderId="4" applyNumberFormat="0" applyFill="0" applyAlignment="0" applyProtection="0"/>
    <xf numFmtId="0" fontId="23" fillId="0" borderId="0" applyNumberFormat="0" applyFill="0" applyBorder="0" applyAlignment="0" applyProtection="0"/>
    <xf numFmtId="44" fontId="0" fillId="0" borderId="0" applyFont="0" applyFill="0" applyBorder="0" applyAlignment="0" applyProtection="0"/>
    <xf numFmtId="0" fontId="27" fillId="16" borderId="5" applyNumberFormat="0" applyAlignment="0" applyProtection="0"/>
    <xf numFmtId="0" fontId="27" fillId="16" borderId="5" applyNumberFormat="0" applyAlignment="0" applyProtection="0"/>
    <xf numFmtId="0" fontId="28" fillId="17" borderId="6" applyNumberFormat="0" applyAlignment="0" applyProtection="0"/>
    <xf numFmtId="0" fontId="28" fillId="17"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9" fontId="0" fillId="0" borderId="0" applyFont="0" applyFill="0" applyBorder="0" applyAlignment="0" applyProtection="0"/>
    <xf numFmtId="0" fontId="0" fillId="0" borderId="0">
      <alignment/>
      <protection/>
    </xf>
    <xf numFmtId="0" fontId="21"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4" fillId="16" borderId="8" applyNumberFormat="0" applyAlignment="0" applyProtection="0"/>
    <xf numFmtId="0" fontId="24" fillId="16" borderId="8" applyNumberFormat="0" applyAlignment="0" applyProtection="0"/>
    <xf numFmtId="0" fontId="40" fillId="7" borderId="5" applyNumberFormat="0" applyAlignment="0" applyProtection="0"/>
    <xf numFmtId="0" fontId="40" fillId="7" borderId="5" applyNumberFormat="0" applyAlignment="0" applyProtection="0"/>
    <xf numFmtId="0" fontId="41"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331">
    <xf numFmtId="0" fontId="0" fillId="0" borderId="0" xfId="0" applyAlignment="1">
      <alignment vertical="center"/>
    </xf>
    <xf numFmtId="0" fontId="0" fillId="0" borderId="0" xfId="0" applyAlignment="1">
      <alignment vertical="center"/>
    </xf>
    <xf numFmtId="0" fontId="1" fillId="0" borderId="0" xfId="0" applyFont="1" applyFill="1" applyAlignment="1">
      <alignment/>
    </xf>
    <xf numFmtId="0" fontId="1" fillId="0" borderId="0" xfId="0" applyNumberFormat="1" applyFont="1" applyFill="1" applyAlignment="1">
      <alignment vertical="center"/>
    </xf>
    <xf numFmtId="0" fontId="3" fillId="0" borderId="0" xfId="0" applyFont="1" applyFill="1" applyAlignment="1">
      <alignment horizontal="left" vertical="center"/>
    </xf>
    <xf numFmtId="49" fontId="3" fillId="0" borderId="10" xfId="0" applyNumberFormat="1"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49" fontId="4" fillId="24"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49" fontId="3" fillId="0" borderId="0" xfId="0" applyNumberFormat="1" applyFont="1" applyFill="1" applyAlignment="1">
      <alignment horizontal="left" vertical="center"/>
    </xf>
    <xf numFmtId="0" fontId="1" fillId="0" borderId="0" xfId="0" applyFont="1" applyFill="1" applyAlignment="1">
      <alignment horizontal="center" vertical="center"/>
    </xf>
    <xf numFmtId="49" fontId="3" fillId="24" borderId="11" xfId="0" applyNumberFormat="1" applyFont="1" applyFill="1" applyBorder="1" applyAlignment="1">
      <alignment horizontal="center" vertical="center" wrapText="1"/>
    </xf>
    <xf numFmtId="0" fontId="3" fillId="0" borderId="0" xfId="105" applyFont="1" applyAlignment="1">
      <alignment vertical="center"/>
      <protection/>
    </xf>
    <xf numFmtId="0" fontId="4" fillId="24" borderId="0" xfId="105" applyFont="1" applyFill="1" applyAlignment="1">
      <alignment vertical="center" wrapText="1"/>
      <protection/>
    </xf>
    <xf numFmtId="0" fontId="4" fillId="0" borderId="0" xfId="105" applyFont="1" applyAlignment="1">
      <alignment vertical="center"/>
      <protection/>
    </xf>
    <xf numFmtId="0" fontId="6" fillId="0" borderId="0" xfId="0" applyFont="1" applyAlignment="1">
      <alignment vertical="center"/>
    </xf>
    <xf numFmtId="49" fontId="3" fillId="0" borderId="0" xfId="105" applyNumberFormat="1" applyFont="1" applyFill="1" applyAlignment="1" applyProtection="1">
      <alignment vertical="center"/>
      <protection/>
    </xf>
    <xf numFmtId="176" fontId="3" fillId="0" borderId="0" xfId="105" applyNumberFormat="1" applyFont="1" applyAlignment="1">
      <alignment vertical="center"/>
      <protection/>
    </xf>
    <xf numFmtId="0" fontId="3" fillId="0" borderId="0" xfId="105" applyFont="1">
      <alignment/>
      <protection/>
    </xf>
    <xf numFmtId="2" fontId="3" fillId="0" borderId="0" xfId="105" applyNumberFormat="1" applyFont="1" applyFill="1" applyAlignment="1" applyProtection="1">
      <alignment horizontal="center" vertical="center"/>
      <protection/>
    </xf>
    <xf numFmtId="2" fontId="4" fillId="0" borderId="0" xfId="105" applyNumberFormat="1" applyFont="1" applyFill="1" applyAlignment="1" applyProtection="1">
      <alignment horizontal="right" vertical="center"/>
      <protection/>
    </xf>
    <xf numFmtId="0" fontId="4" fillId="0" borderId="10" xfId="86" applyFont="1" applyFill="1" applyBorder="1" applyAlignment="1">
      <alignment horizontal="left" vertical="center"/>
      <protection/>
    </xf>
    <xf numFmtId="0" fontId="4" fillId="0" borderId="0" xfId="86" applyFont="1" applyFill="1" applyBorder="1" applyAlignment="1">
      <alignment horizontal="left" vertical="center"/>
      <protection/>
    </xf>
    <xf numFmtId="176" fontId="3" fillId="0" borderId="0" xfId="105" applyNumberFormat="1" applyFont="1" applyFill="1" applyAlignment="1">
      <alignment horizontal="center" vertical="center"/>
      <protection/>
    </xf>
    <xf numFmtId="176" fontId="4" fillId="0" borderId="10" xfId="105" applyNumberFormat="1" applyFont="1" applyFill="1" applyBorder="1" applyAlignment="1" applyProtection="1">
      <alignment horizontal="right" vertical="center"/>
      <protection/>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pplyProtection="1">
      <alignment vertical="center" wrapText="1"/>
      <protection/>
    </xf>
    <xf numFmtId="49" fontId="4" fillId="0" borderId="11" xfId="0" applyNumberFormat="1" applyFont="1" applyFill="1" applyBorder="1" applyAlignment="1" applyProtection="1">
      <alignment horizontal="center" vertical="center"/>
      <protection/>
    </xf>
    <xf numFmtId="177" fontId="4" fillId="0" borderId="11" xfId="0" applyNumberFormat="1" applyFont="1" applyFill="1" applyBorder="1" applyAlignment="1" applyProtection="1">
      <alignment horizontal="center" vertical="center" wrapText="1"/>
      <protection/>
    </xf>
    <xf numFmtId="0" fontId="4" fillId="0" borderId="0" xfId="105" applyFont="1">
      <alignment/>
      <protection/>
    </xf>
    <xf numFmtId="49" fontId="0" fillId="0" borderId="12" xfId="0" applyNumberFormat="1" applyFill="1" applyBorder="1" applyAlignment="1">
      <alignment horizontal="left" vertical="center" wrapText="1"/>
    </xf>
    <xf numFmtId="49" fontId="6"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178" fontId="6" fillId="0" borderId="11" xfId="0" applyNumberFormat="1" applyFont="1" applyFill="1" applyBorder="1" applyAlignment="1">
      <alignment horizontal="right" vertical="center"/>
    </xf>
    <xf numFmtId="0" fontId="3" fillId="0" borderId="0" xfId="0" applyFont="1" applyAlignment="1">
      <alignment vertical="center"/>
    </xf>
    <xf numFmtId="49" fontId="3" fillId="0" borderId="11" xfId="0" applyNumberFormat="1" applyFont="1" applyFill="1" applyBorder="1" applyAlignment="1" applyProtection="1">
      <alignment vertical="center" wrapText="1"/>
      <protection/>
    </xf>
    <xf numFmtId="49" fontId="0" fillId="0" borderId="11" xfId="0" applyNumberFormat="1" applyFill="1" applyBorder="1" applyAlignment="1">
      <alignment horizontal="center" vertical="center"/>
    </xf>
    <xf numFmtId="0" fontId="0" fillId="0" borderId="11" xfId="0" applyNumberFormat="1" applyFill="1" applyBorder="1" applyAlignment="1">
      <alignment vertical="center"/>
    </xf>
    <xf numFmtId="178" fontId="0" fillId="0" borderId="11" xfId="0" applyNumberFormat="1" applyFill="1" applyBorder="1" applyAlignment="1">
      <alignment horizontal="right" vertical="center"/>
    </xf>
    <xf numFmtId="49" fontId="0" fillId="0" borderId="11" xfId="0" applyNumberFormat="1" applyFont="1" applyFill="1" applyBorder="1" applyAlignment="1">
      <alignment horizontal="center" vertical="center"/>
    </xf>
    <xf numFmtId="0" fontId="4" fillId="0" borderId="0" xfId="0" applyFont="1" applyAlignment="1">
      <alignment vertical="center"/>
    </xf>
    <xf numFmtId="0" fontId="8" fillId="0" borderId="0" xfId="0" applyFont="1" applyAlignment="1">
      <alignment horizontal="centerContinuous" vertical="center"/>
    </xf>
    <xf numFmtId="0" fontId="4" fillId="0" borderId="0" xfId="0" applyNumberFormat="1" applyFont="1" applyFill="1" applyAlignment="1" applyProtection="1">
      <alignment horizontal="right" vertical="center"/>
      <protection/>
    </xf>
    <xf numFmtId="0" fontId="4" fillId="0" borderId="10" xfId="86" applyFont="1" applyFill="1" applyBorder="1" applyAlignment="1">
      <alignment vertical="center"/>
      <protection/>
    </xf>
    <xf numFmtId="0" fontId="4" fillId="0" borderId="10" xfId="86" applyFont="1" applyFill="1" applyBorder="1" applyAlignment="1">
      <alignment horizontal="right" vertical="center"/>
      <protection/>
    </xf>
    <xf numFmtId="0" fontId="4" fillId="0" borderId="13"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0" xfId="0" applyFont="1" applyFill="1" applyAlignment="1">
      <alignment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179" fontId="9" fillId="0" borderId="0" xfId="0" applyNumberFormat="1" applyFont="1" applyFill="1" applyAlignment="1" applyProtection="1">
      <alignment vertical="center" wrapText="1"/>
      <protection/>
    </xf>
    <xf numFmtId="180" fontId="9" fillId="0" borderId="0" xfId="0" applyNumberFormat="1" applyFont="1" applyFill="1" applyAlignment="1" applyProtection="1">
      <alignment vertical="center" wrapText="1"/>
      <protection/>
    </xf>
    <xf numFmtId="0" fontId="4" fillId="0" borderId="14" xfId="0" applyFont="1" applyFill="1" applyBorder="1" applyAlignment="1">
      <alignment vertical="center"/>
    </xf>
    <xf numFmtId="178" fontId="10"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3" fillId="0" borderId="15" xfId="0" applyFont="1" applyFill="1" applyBorder="1" applyAlignment="1">
      <alignment vertical="center"/>
    </xf>
    <xf numFmtId="0" fontId="3" fillId="0" borderId="0" xfId="0" applyFont="1" applyFill="1" applyAlignment="1">
      <alignment vertical="center"/>
    </xf>
    <xf numFmtId="0" fontId="3" fillId="0" borderId="15" xfId="0" applyFont="1" applyBorder="1" applyAlignment="1">
      <alignment vertical="center"/>
    </xf>
    <xf numFmtId="0" fontId="7" fillId="0" borderId="0" xfId="0" applyFont="1" applyAlignment="1">
      <alignment horizontal="center" vertical="center"/>
    </xf>
    <xf numFmtId="0" fontId="0" fillId="0" borderId="11" xfId="0" applyBorder="1" applyAlignment="1">
      <alignment vertical="center"/>
    </xf>
    <xf numFmtId="0" fontId="12" fillId="0" borderId="11" xfId="0" applyFont="1" applyBorder="1" applyAlignment="1">
      <alignment horizontal="center" vertical="center" wrapText="1"/>
    </xf>
    <xf numFmtId="0" fontId="7" fillId="0" borderId="0" xfId="0" applyFont="1" applyAlignment="1">
      <alignment horizontal="centerContinuous" vertical="center"/>
    </xf>
    <xf numFmtId="0" fontId="6" fillId="0" borderId="11" xfId="0" applyNumberFormat="1" applyFont="1" applyFill="1" applyBorder="1" applyAlignment="1" applyProtection="1">
      <alignment horizontal="center" vertical="center"/>
      <protection/>
    </xf>
    <xf numFmtId="177" fontId="3" fillId="0" borderId="15" xfId="0" applyNumberFormat="1" applyFont="1" applyFill="1" applyBorder="1" applyAlignment="1" applyProtection="1">
      <alignment vertical="center" wrapText="1"/>
      <protection/>
    </xf>
    <xf numFmtId="49" fontId="3" fillId="0" borderId="15" xfId="0" applyNumberFormat="1" applyFont="1" applyFill="1" applyBorder="1" applyAlignment="1" applyProtection="1">
      <alignment vertical="center" wrapText="1"/>
      <protection/>
    </xf>
    <xf numFmtId="181" fontId="3" fillId="0" borderId="11" xfId="0" applyNumberFormat="1" applyFont="1" applyFill="1" applyBorder="1" applyAlignment="1" applyProtection="1">
      <alignment horizontal="right" vertical="center"/>
      <protection/>
    </xf>
    <xf numFmtId="180" fontId="3" fillId="0" borderId="11" xfId="0" applyNumberFormat="1" applyFont="1" applyFill="1" applyBorder="1" applyAlignment="1" applyProtection="1">
      <alignment horizontal="right" vertical="center"/>
      <protection/>
    </xf>
    <xf numFmtId="180" fontId="3" fillId="0" borderId="11" xfId="105" applyNumberFormat="1" applyFont="1" applyFill="1" applyBorder="1" applyAlignment="1" applyProtection="1">
      <alignment horizontal="right" vertical="center" wrapText="1"/>
      <protection/>
    </xf>
    <xf numFmtId="0" fontId="6" fillId="0" borderId="11" xfId="0" applyNumberFormat="1" applyFont="1" applyFill="1" applyBorder="1" applyAlignment="1" applyProtection="1">
      <alignment horizontal="center" vertical="center" wrapText="1"/>
      <protection/>
    </xf>
    <xf numFmtId="177" fontId="3" fillId="0" borderId="11" xfId="0" applyNumberFormat="1" applyFont="1" applyFill="1" applyBorder="1" applyAlignment="1" applyProtection="1">
      <alignment vertical="center" wrapText="1"/>
      <protection/>
    </xf>
    <xf numFmtId="0" fontId="0" fillId="0" borderId="11" xfId="0" applyBorder="1" applyAlignment="1">
      <alignment vertical="center"/>
    </xf>
    <xf numFmtId="0" fontId="6" fillId="0" borderId="11" xfId="0" applyFont="1" applyBorder="1" applyAlignment="1">
      <alignment vertical="center"/>
    </xf>
    <xf numFmtId="0" fontId="4" fillId="0" borderId="11" xfId="0" applyFont="1" applyBorder="1" applyAlignment="1">
      <alignment vertical="center" wrapText="1"/>
    </xf>
    <xf numFmtId="0" fontId="6" fillId="0" borderId="0" xfId="0" applyNumberFormat="1" applyFont="1" applyFill="1" applyAlignment="1" applyProtection="1">
      <alignment horizontal="right" vertical="center"/>
      <protection/>
    </xf>
    <xf numFmtId="0" fontId="6" fillId="0" borderId="0" xfId="0" applyFont="1" applyAlignment="1">
      <alignment horizontal="right" vertical="center"/>
    </xf>
    <xf numFmtId="0" fontId="0" fillId="0" borderId="0" xfId="0" applyFill="1" applyAlignment="1">
      <alignment vertical="center"/>
    </xf>
    <xf numFmtId="0" fontId="8" fillId="0" borderId="0" xfId="105" applyNumberFormat="1" applyFont="1" applyFill="1" applyAlignment="1" applyProtection="1">
      <alignment horizontal="center" vertical="center"/>
      <protection/>
    </xf>
    <xf numFmtId="0" fontId="4" fillId="0" borderId="16" xfId="0" applyFont="1" applyFill="1" applyBorder="1" applyAlignment="1">
      <alignment horizontal="center" vertical="center" wrapText="1"/>
    </xf>
    <xf numFmtId="0" fontId="4" fillId="0" borderId="16" xfId="0" applyFont="1" applyBorder="1" applyAlignment="1">
      <alignment horizontal="center" vertical="center" wrapText="1"/>
    </xf>
    <xf numFmtId="177" fontId="4" fillId="0" borderId="15"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xf>
    <xf numFmtId="49" fontId="3" fillId="24" borderId="15" xfId="0" applyNumberFormat="1" applyFont="1" applyFill="1" applyBorder="1" applyAlignment="1">
      <alignment horizontal="left" vertical="center" wrapText="1"/>
    </xf>
    <xf numFmtId="0" fontId="3" fillId="24" borderId="15" xfId="0" applyNumberFormat="1" applyFont="1" applyFill="1" applyBorder="1" applyAlignment="1">
      <alignment horizontal="left" vertical="center" wrapText="1"/>
    </xf>
    <xf numFmtId="0" fontId="3" fillId="0" borderId="11" xfId="0" applyFont="1" applyFill="1" applyBorder="1" applyAlignment="1">
      <alignment vertical="center"/>
    </xf>
    <xf numFmtId="181" fontId="3" fillId="0" borderId="11" xfId="0" applyNumberFormat="1" applyFont="1" applyBorder="1" applyAlignment="1">
      <alignment vertical="center"/>
    </xf>
    <xf numFmtId="181" fontId="3" fillId="0" borderId="11" xfId="0" applyNumberFormat="1" applyFont="1" applyBorder="1" applyAlignment="1">
      <alignment wrapText="1"/>
    </xf>
    <xf numFmtId="0" fontId="3" fillId="0" borderId="11" xfId="0" applyFont="1" applyBorder="1" applyAlignment="1">
      <alignment vertical="center"/>
    </xf>
    <xf numFmtId="0" fontId="12" fillId="0" borderId="0" xfId="0" applyFont="1" applyAlignment="1">
      <alignment horizontal="left" vertical="center"/>
    </xf>
    <xf numFmtId="0" fontId="4" fillId="0" borderId="0" xfId="0" applyNumberFormat="1" applyFont="1" applyFill="1" applyBorder="1" applyAlignment="1" applyProtection="1">
      <alignment horizontal="right" vertical="center"/>
      <protection/>
    </xf>
    <xf numFmtId="0" fontId="0" fillId="0" borderId="11" xfId="0" applyFill="1" applyBorder="1" applyAlignment="1">
      <alignment vertical="center"/>
    </xf>
    <xf numFmtId="0" fontId="3" fillId="0" borderId="10" xfId="0" applyFont="1" applyBorder="1" applyAlignment="1">
      <alignment vertical="center"/>
    </xf>
    <xf numFmtId="180" fontId="4"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center" vertical="center"/>
      <protection/>
    </xf>
    <xf numFmtId="49" fontId="3" fillId="0" borderId="11" xfId="86" applyNumberFormat="1" applyFont="1" applyFill="1" applyBorder="1" applyAlignment="1" applyProtection="1">
      <alignment vertical="center"/>
      <protection/>
    </xf>
    <xf numFmtId="0" fontId="13" fillId="6" borderId="0" xfId="0" applyFont="1" applyFill="1" applyAlignment="1">
      <alignment vertical="center"/>
    </xf>
    <xf numFmtId="0" fontId="3" fillId="6" borderId="0" xfId="0" applyFont="1" applyFill="1" applyAlignment="1">
      <alignment vertical="center"/>
    </xf>
    <xf numFmtId="0" fontId="4" fillId="0" borderId="11" xfId="0" applyFont="1" applyBorder="1" applyAlignment="1">
      <alignment vertical="center"/>
    </xf>
    <xf numFmtId="49" fontId="13" fillId="6" borderId="0" xfId="0" applyNumberFormat="1" applyFont="1" applyFill="1" applyAlignment="1">
      <alignment vertical="center"/>
    </xf>
    <xf numFmtId="0" fontId="4" fillId="0" borderId="0" xfId="105" applyNumberFormat="1" applyFont="1" applyFill="1" applyAlignment="1" applyProtection="1">
      <alignment horizontal="right" vertical="center"/>
      <protection/>
    </xf>
    <xf numFmtId="0" fontId="4" fillId="0" borderId="10" xfId="0" applyFont="1" applyBorder="1" applyAlignment="1">
      <alignment horizontal="right" vertical="center"/>
    </xf>
    <xf numFmtId="0" fontId="14" fillId="0" borderId="0" xfId="0" applyFont="1" applyAlignment="1">
      <alignment vertical="center"/>
    </xf>
    <xf numFmtId="0" fontId="4" fillId="0" borderId="0" xfId="105" applyNumberFormat="1" applyFont="1" applyFill="1" applyAlignment="1" applyProtection="1">
      <alignment horizontal="centerContinuous" vertical="center"/>
      <protection/>
    </xf>
    <xf numFmtId="0" fontId="3" fillId="0" borderId="0" xfId="105" applyNumberFormat="1" applyFont="1" applyFill="1" applyAlignment="1" applyProtection="1">
      <alignment horizontal="centerContinuous" vertical="center"/>
      <protection/>
    </xf>
    <xf numFmtId="0" fontId="4" fillId="0" borderId="11" xfId="0" applyFont="1" applyFill="1" applyBorder="1" applyAlignment="1">
      <alignment vertical="center"/>
    </xf>
    <xf numFmtId="49" fontId="4" fillId="0" borderId="11" xfId="83" applyNumberFormat="1" applyFont="1" applyFill="1" applyBorder="1">
      <alignment vertical="center"/>
      <protection/>
    </xf>
    <xf numFmtId="0" fontId="4" fillId="0" borderId="11" xfId="83" applyNumberFormat="1" applyFont="1" applyFill="1" applyBorder="1" applyAlignment="1">
      <alignment horizontal="center" vertical="center"/>
      <protection/>
    </xf>
    <xf numFmtId="182" fontId="4" fillId="0" borderId="11" xfId="83" applyNumberFormat="1" applyFont="1" applyFill="1" applyBorder="1" applyAlignment="1">
      <alignment horizontal="right" vertical="center"/>
      <protection/>
    </xf>
    <xf numFmtId="0" fontId="3" fillId="0" borderId="11" xfId="85" applyNumberFormat="1" applyFont="1" applyFill="1" applyBorder="1" applyAlignment="1" applyProtection="1">
      <alignment horizontal="left" vertical="center" wrapText="1"/>
      <protection/>
    </xf>
    <xf numFmtId="183" fontId="0" fillId="0" borderId="11" xfId="0" applyNumberFormat="1" applyFill="1" applyBorder="1" applyAlignment="1">
      <alignment vertical="center"/>
    </xf>
    <xf numFmtId="49" fontId="3" fillId="0" borderId="0" xfId="0" applyNumberFormat="1" applyFont="1" applyAlignment="1">
      <alignment horizontal="center" vertical="center"/>
    </xf>
    <xf numFmtId="49" fontId="0" fillId="0" borderId="0" xfId="0" applyNumberFormat="1" applyFill="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center" vertical="center"/>
    </xf>
    <xf numFmtId="0" fontId="4" fillId="0" borderId="0" xfId="0" applyFont="1" applyAlignment="1">
      <alignment horizontal="right" vertical="center"/>
    </xf>
    <xf numFmtId="49" fontId="4" fillId="0" borderId="11" xfId="0" applyNumberFormat="1" applyFont="1" applyBorder="1" applyAlignment="1">
      <alignment horizontal="center" vertical="center"/>
    </xf>
    <xf numFmtId="49" fontId="4" fillId="0" borderId="11" xfId="0" applyNumberFormat="1" applyFont="1" applyFill="1" applyBorder="1" applyAlignment="1">
      <alignment horizontal="center" vertical="center"/>
    </xf>
    <xf numFmtId="182" fontId="3" fillId="0" borderId="11" xfId="84" applyNumberFormat="1" applyFont="1" applyFill="1" applyBorder="1" applyAlignment="1">
      <alignment horizontal="right" vertical="center"/>
      <protection/>
    </xf>
    <xf numFmtId="182" fontId="3" fillId="0" borderId="11" xfId="0" applyNumberFormat="1" applyFont="1" applyFill="1" applyBorder="1" applyAlignment="1">
      <alignment vertical="center"/>
    </xf>
    <xf numFmtId="49" fontId="3" fillId="0" borderId="11" xfId="0" applyNumberFormat="1" applyFont="1" applyBorder="1" applyAlignment="1">
      <alignment horizontal="center" vertical="center"/>
    </xf>
    <xf numFmtId="49" fontId="3" fillId="0" borderId="11" xfId="84" applyNumberFormat="1" applyFont="1" applyFill="1" applyBorder="1">
      <alignment vertical="center"/>
      <protection/>
    </xf>
    <xf numFmtId="0" fontId="3" fillId="0" borderId="11" xfId="0" applyFont="1" applyBorder="1" applyAlignment="1">
      <alignment horizontal="left" vertical="center"/>
    </xf>
    <xf numFmtId="49" fontId="3" fillId="0" borderId="11" xfId="85" applyNumberFormat="1" applyFont="1" applyFill="1" applyBorder="1" applyAlignment="1" applyProtection="1">
      <alignment horizontal="left" vertical="center" wrapText="1"/>
      <protection/>
    </xf>
    <xf numFmtId="182" fontId="3" fillId="0" borderId="11" xfId="0" applyNumberFormat="1" applyFont="1" applyFill="1" applyBorder="1" applyAlignment="1">
      <alignment horizontal="right" vertical="center"/>
    </xf>
    <xf numFmtId="49" fontId="3" fillId="0" borderId="11" xfId="0" applyNumberFormat="1" applyFont="1" applyFill="1" applyBorder="1" applyAlignment="1">
      <alignment horizontal="center" vertical="center"/>
    </xf>
    <xf numFmtId="49" fontId="3" fillId="0" borderId="17" xfId="0" applyNumberFormat="1" applyFont="1" applyBorder="1" applyAlignment="1">
      <alignment horizontal="center" vertical="center"/>
    </xf>
    <xf numFmtId="0" fontId="3" fillId="0" borderId="11" xfId="0" applyFont="1" applyFill="1" applyBorder="1" applyAlignment="1">
      <alignment horizontal="left" vertical="center"/>
    </xf>
    <xf numFmtId="4" fontId="3" fillId="0" borderId="11" xfId="85" applyNumberFormat="1" applyFont="1" applyFill="1" applyBorder="1" applyAlignment="1" applyProtection="1">
      <alignment horizontal="right" vertical="center" wrapText="1"/>
      <protection/>
    </xf>
    <xf numFmtId="0" fontId="1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49" fontId="0" fillId="0" borderId="11" xfId="0" applyNumberFormat="1" applyFill="1" applyBorder="1" applyAlignment="1">
      <alignment vertical="center"/>
    </xf>
    <xf numFmtId="0" fontId="0" fillId="0" borderId="11" xfId="0" applyNumberFormat="1" applyFill="1" applyBorder="1" applyAlignment="1">
      <alignment horizontal="center" vertical="center"/>
    </xf>
    <xf numFmtId="178" fontId="4" fillId="0" borderId="11" xfId="0" applyNumberFormat="1" applyFont="1" applyFill="1" applyBorder="1" applyAlignment="1" applyProtection="1">
      <alignment horizontal="right" vertical="center"/>
      <protection/>
    </xf>
    <xf numFmtId="182" fontId="0" fillId="0" borderId="11" xfId="0" applyNumberFormat="1" applyFill="1" applyBorder="1" applyAlignment="1">
      <alignment horizontal="right" vertical="center"/>
    </xf>
    <xf numFmtId="0" fontId="0" fillId="0" borderId="11" xfId="0" applyNumberFormat="1" applyFont="1" applyFill="1" applyBorder="1" applyAlignment="1">
      <alignment vertical="center"/>
    </xf>
    <xf numFmtId="0" fontId="4" fillId="0" borderId="0" xfId="0" applyFont="1" applyBorder="1" applyAlignment="1">
      <alignment horizontal="righ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6" fillId="0" borderId="11" xfId="0" applyNumberFormat="1" applyFont="1" applyFill="1" applyBorder="1" applyAlignment="1">
      <alignment vertical="center"/>
    </xf>
    <xf numFmtId="182" fontId="0" fillId="0" borderId="11" xfId="0" applyNumberFormat="1" applyFont="1" applyFill="1" applyBorder="1" applyAlignment="1">
      <alignment horizontal="right" vertical="center"/>
    </xf>
    <xf numFmtId="0" fontId="3" fillId="0" borderId="18" xfId="0" applyFont="1" applyBorder="1" applyAlignment="1">
      <alignment vertical="center"/>
    </xf>
    <xf numFmtId="49" fontId="0" fillId="0" borderId="18" xfId="0" applyNumberFormat="1" applyFill="1" applyBorder="1" applyAlignment="1">
      <alignment vertical="center"/>
    </xf>
    <xf numFmtId="0" fontId="0" fillId="0" borderId="18" xfId="0" applyNumberFormat="1" applyFill="1" applyBorder="1" applyAlignment="1">
      <alignment vertical="center"/>
    </xf>
    <xf numFmtId="0" fontId="13" fillId="6" borderId="0" xfId="0" applyFont="1" applyFill="1" applyBorder="1" applyAlignment="1">
      <alignment vertical="center"/>
    </xf>
    <xf numFmtId="178" fontId="0" fillId="0" borderId="19" xfId="0" applyNumberFormat="1" applyFill="1" applyBorder="1" applyAlignment="1">
      <alignment horizontal="right" vertical="center"/>
    </xf>
    <xf numFmtId="182" fontId="4" fillId="0" borderId="11" xfId="0" applyNumberFormat="1" applyFont="1" applyFill="1" applyBorder="1" applyAlignment="1" applyProtection="1">
      <alignment vertical="center"/>
      <protection/>
    </xf>
    <xf numFmtId="182" fontId="4" fillId="0" borderId="11" xfId="0" applyNumberFormat="1" applyFont="1" applyFill="1" applyBorder="1" applyAlignment="1">
      <alignment vertical="center"/>
    </xf>
    <xf numFmtId="183" fontId="3" fillId="0" borderId="11" xfId="0" applyNumberFormat="1" applyFont="1" applyFill="1" applyBorder="1" applyAlignment="1">
      <alignment horizontal="right" vertical="center"/>
    </xf>
    <xf numFmtId="183" fontId="3" fillId="0" borderId="11" xfId="0" applyNumberFormat="1" applyFont="1" applyBorder="1" applyAlignment="1">
      <alignment horizontal="right" vertical="center"/>
    </xf>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4" fillId="0" borderId="15" xfId="0" applyNumberFormat="1" applyFont="1" applyFill="1" applyBorder="1" applyAlignment="1" applyProtection="1">
      <alignment horizontal="centerContinuous" vertical="center"/>
      <protection/>
    </xf>
    <xf numFmtId="0" fontId="4" fillId="0" borderId="20" xfId="0" applyNumberFormat="1" applyFont="1" applyFill="1" applyBorder="1" applyAlignment="1" applyProtection="1">
      <alignment horizontal="centerContinuous" vertical="center"/>
      <protection/>
    </xf>
    <xf numFmtId="178" fontId="4" fillId="0" borderId="16" xfId="0" applyNumberFormat="1" applyFont="1" applyFill="1" applyBorder="1" applyAlignment="1">
      <alignment horizontal="right" vertical="center" wrapText="1"/>
    </xf>
    <xf numFmtId="49" fontId="0" fillId="0" borderId="11" xfId="0" applyNumberFormat="1" applyFill="1" applyBorder="1" applyAlignment="1">
      <alignment horizontal="left" vertical="center" wrapText="1"/>
    </xf>
    <xf numFmtId="178" fontId="3" fillId="0" borderId="11" xfId="0" applyNumberFormat="1" applyFont="1" applyFill="1" applyBorder="1" applyAlignment="1" applyProtection="1">
      <alignment horizontal="right" vertical="center"/>
      <protection/>
    </xf>
    <xf numFmtId="178" fontId="3" fillId="0" borderId="11" xfId="0" applyNumberFormat="1" applyFont="1" applyFill="1" applyBorder="1" applyAlignment="1">
      <alignment horizontal="right" vertical="center"/>
    </xf>
    <xf numFmtId="49" fontId="0" fillId="0" borderId="11" xfId="0" applyNumberFormat="1" applyFont="1" applyFill="1" applyBorder="1" applyAlignment="1">
      <alignment horizontal="left" vertical="center" wrapText="1"/>
    </xf>
    <xf numFmtId="178" fontId="3" fillId="0" borderId="11" xfId="0" applyNumberFormat="1" applyFont="1" applyFill="1" applyBorder="1" applyAlignment="1">
      <alignment vertical="center"/>
    </xf>
    <xf numFmtId="178" fontId="3" fillId="0" borderId="11" xfId="0" applyNumberFormat="1" applyFont="1" applyBorder="1" applyAlignment="1">
      <alignment vertical="center"/>
    </xf>
    <xf numFmtId="0" fontId="12" fillId="0" borderId="0" xfId="87" applyFont="1" applyAlignment="1">
      <alignment/>
      <protection/>
    </xf>
    <xf numFmtId="0" fontId="4" fillId="0" borderId="20" xfId="0" applyFont="1" applyBorder="1" applyAlignment="1">
      <alignment horizontal="centerContinuous" vertical="center"/>
    </xf>
    <xf numFmtId="0" fontId="4" fillId="0" borderId="13" xfId="0" applyNumberFormat="1" applyFont="1" applyFill="1" applyBorder="1" applyAlignment="1" applyProtection="1">
      <alignment horizontal="centerContinuous" vertical="center"/>
      <protection/>
    </xf>
    <xf numFmtId="49" fontId="15" fillId="0" borderId="11" xfId="0" applyNumberFormat="1" applyFont="1" applyFill="1" applyBorder="1" applyAlignment="1">
      <alignment horizontal="right" vertical="center"/>
    </xf>
    <xf numFmtId="0" fontId="3" fillId="0" borderId="0" xfId="0" applyFont="1" applyAlignment="1">
      <alignment vertical="center"/>
    </xf>
    <xf numFmtId="0" fontId="6" fillId="0" borderId="0" xfId="0" applyFont="1" applyAlignment="1">
      <alignment horizontal="center" vertical="center"/>
    </xf>
    <xf numFmtId="0" fontId="8" fillId="0" borderId="0" xfId="105" applyNumberFormat="1" applyFont="1" applyFill="1" applyAlignment="1" applyProtection="1">
      <alignment vertical="center"/>
      <protection/>
    </xf>
    <xf numFmtId="0" fontId="6" fillId="0" borderId="11" xfId="0" applyNumberFormat="1" applyFont="1" applyFill="1" applyBorder="1" applyAlignment="1">
      <alignment vertical="center"/>
    </xf>
    <xf numFmtId="0" fontId="4" fillId="0" borderId="0" xfId="0" applyFont="1" applyBorder="1" applyAlignment="1">
      <alignment vertical="center"/>
    </xf>
    <xf numFmtId="0" fontId="0" fillId="0" borderId="0" xfId="0" applyAlignment="1">
      <alignment vertical="center" wrapText="1"/>
    </xf>
    <xf numFmtId="0" fontId="8" fillId="0" borderId="0" xfId="105" applyNumberFormat="1" applyFont="1" applyFill="1" applyAlignment="1" applyProtection="1">
      <alignment horizontal="centerContinuous" vertical="center"/>
      <protection/>
    </xf>
    <xf numFmtId="49" fontId="8" fillId="0" borderId="0" xfId="105" applyNumberFormat="1" applyFont="1" applyFill="1" applyAlignment="1" applyProtection="1">
      <alignment horizontal="centerContinuous" vertical="center"/>
      <protection/>
    </xf>
    <xf numFmtId="49" fontId="3" fillId="0" borderId="10" xfId="0" applyNumberFormat="1" applyFont="1" applyBorder="1" applyAlignment="1">
      <alignment vertical="center"/>
    </xf>
    <xf numFmtId="49" fontId="4" fillId="0" borderId="16" xfId="0" applyNumberFormat="1" applyFont="1" applyFill="1" applyBorder="1" applyAlignment="1">
      <alignment horizontal="center" vertical="center"/>
    </xf>
    <xf numFmtId="0" fontId="3" fillId="0" borderId="0" xfId="0" applyFont="1" applyAlignment="1">
      <alignment horizontal="centerContinuous" vertical="center"/>
    </xf>
    <xf numFmtId="0" fontId="4" fillId="24" borderId="11" xfId="0" applyFont="1" applyFill="1" applyBorder="1" applyAlignment="1">
      <alignment horizontal="center" vertical="center"/>
    </xf>
    <xf numFmtId="0" fontId="13" fillId="4" borderId="0" xfId="0" applyFont="1" applyFill="1" applyAlignment="1">
      <alignment horizontal="left" vertical="top" wrapText="1"/>
    </xf>
    <xf numFmtId="0" fontId="3" fillId="0" borderId="0" xfId="0" applyFont="1" applyAlignment="1">
      <alignment horizontal="left" vertical="center"/>
    </xf>
    <xf numFmtId="178" fontId="6" fillId="0" borderId="11" xfId="0" applyNumberFormat="1" applyFont="1" applyFill="1" applyBorder="1" applyAlignment="1" applyProtection="1">
      <alignment vertical="center"/>
      <protection/>
    </xf>
    <xf numFmtId="178" fontId="0" fillId="0" borderId="11" xfId="0" applyNumberFormat="1" applyFill="1" applyBorder="1" applyAlignment="1">
      <alignment vertical="center"/>
    </xf>
    <xf numFmtId="0" fontId="6" fillId="0" borderId="0" xfId="0" applyFont="1" applyAlignment="1">
      <alignment horizontal="left" vertical="center"/>
    </xf>
    <xf numFmtId="0" fontId="4" fillId="0" borderId="11" xfId="0" applyNumberFormat="1" applyFont="1" applyFill="1" applyBorder="1" applyAlignment="1" applyProtection="1">
      <alignment horizontal="centerContinuous" vertical="center"/>
      <protection/>
    </xf>
    <xf numFmtId="178" fontId="4" fillId="0" borderId="11" xfId="0" applyNumberFormat="1" applyFont="1" applyFill="1" applyBorder="1" applyAlignment="1">
      <alignment horizontal="right" vertical="center" wrapText="1"/>
    </xf>
    <xf numFmtId="184" fontId="3" fillId="0" borderId="11" xfId="85" applyNumberFormat="1" applyFont="1" applyFill="1" applyBorder="1" applyAlignment="1" applyProtection="1">
      <alignment horizontal="right" vertical="center" wrapText="1"/>
      <protection/>
    </xf>
    <xf numFmtId="0" fontId="0" fillId="0" borderId="0" xfId="0" applyAlignment="1">
      <alignment horizontal="centerContinuous" vertical="center"/>
    </xf>
    <xf numFmtId="178" fontId="0" fillId="0" borderId="11" xfId="0" applyNumberFormat="1" applyFont="1" applyFill="1" applyBorder="1" applyAlignment="1" applyProtection="1">
      <alignment horizontal="right" vertical="center"/>
      <protection/>
    </xf>
    <xf numFmtId="0" fontId="12" fillId="0" borderId="0" xfId="87" applyFont="1">
      <alignment/>
      <protection/>
    </xf>
    <xf numFmtId="0" fontId="1" fillId="0" borderId="0" xfId="87">
      <alignment/>
      <protection/>
    </xf>
    <xf numFmtId="0" fontId="3" fillId="0" borderId="0" xfId="86" applyFont="1" applyFill="1" applyAlignment="1">
      <alignment vertical="center"/>
      <protection/>
    </xf>
    <xf numFmtId="0" fontId="3" fillId="0" borderId="0" xfId="86" applyFont="1" applyFill="1" applyAlignment="1">
      <alignment horizontal="center" vertical="center"/>
      <protection/>
    </xf>
    <xf numFmtId="176" fontId="4" fillId="0" borderId="0" xfId="86" applyNumberFormat="1" applyFont="1" applyFill="1" applyAlignment="1" applyProtection="1">
      <alignment horizontal="right" vertical="center"/>
      <protection/>
    </xf>
    <xf numFmtId="0" fontId="10" fillId="0" borderId="0" xfId="86" applyFont="1" applyFill="1" applyAlignment="1">
      <alignment vertical="center"/>
      <protection/>
    </xf>
    <xf numFmtId="176" fontId="3" fillId="0" borderId="10" xfId="86" applyNumberFormat="1" applyFont="1" applyFill="1" applyBorder="1" applyAlignment="1">
      <alignment horizontal="center" vertical="center"/>
      <protection/>
    </xf>
    <xf numFmtId="0" fontId="3" fillId="0" borderId="10" xfId="86" applyFont="1" applyFill="1" applyBorder="1" applyAlignment="1">
      <alignment horizontal="center" vertical="center"/>
      <protection/>
    </xf>
    <xf numFmtId="0" fontId="10" fillId="0" borderId="0" xfId="86" applyFont="1" applyFill="1" applyBorder="1" applyAlignment="1">
      <alignment vertical="center"/>
      <protection/>
    </xf>
    <xf numFmtId="0" fontId="4" fillId="0" borderId="11" xfId="86" applyNumberFormat="1" applyFont="1" applyFill="1" applyBorder="1" applyAlignment="1" applyProtection="1">
      <alignment horizontal="centerContinuous" vertical="center"/>
      <protection/>
    </xf>
    <xf numFmtId="0" fontId="4" fillId="0" borderId="11" xfId="86" applyNumberFormat="1" applyFont="1" applyFill="1" applyBorder="1" applyAlignment="1" applyProtection="1">
      <alignment horizontal="center" vertical="center"/>
      <protection/>
    </xf>
    <xf numFmtId="176" fontId="4" fillId="0" borderId="17" xfId="86" applyNumberFormat="1" applyFont="1" applyFill="1" applyBorder="1" applyAlignment="1" applyProtection="1">
      <alignment horizontal="center" vertical="center"/>
      <protection/>
    </xf>
    <xf numFmtId="176" fontId="4" fillId="0" borderId="11" xfId="86" applyNumberFormat="1" applyFont="1" applyFill="1" applyBorder="1" applyAlignment="1" applyProtection="1">
      <alignment horizontal="center" vertical="center"/>
      <protection/>
    </xf>
    <xf numFmtId="49" fontId="3" fillId="0" borderId="15" xfId="86" applyNumberFormat="1" applyFont="1" applyFill="1" applyBorder="1" applyAlignment="1" applyProtection="1">
      <alignment vertical="center"/>
      <protection/>
    </xf>
    <xf numFmtId="0" fontId="3" fillId="0" borderId="11" xfId="86" applyNumberFormat="1" applyFont="1" applyFill="1" applyBorder="1" applyAlignment="1" applyProtection="1">
      <alignment vertical="center"/>
      <protection/>
    </xf>
    <xf numFmtId="4" fontId="3" fillId="0" borderId="11" xfId="86" applyNumberFormat="1" applyFont="1" applyFill="1" applyBorder="1" applyAlignment="1" applyProtection="1">
      <alignment horizontal="right" vertical="center" wrapText="1"/>
      <protection/>
    </xf>
    <xf numFmtId="49" fontId="3" fillId="0" borderId="15" xfId="86" applyNumberFormat="1" applyFont="1" applyFill="1" applyBorder="1" applyAlignment="1" applyProtection="1">
      <alignment horizontal="left" vertical="center" indent="1"/>
      <protection/>
    </xf>
    <xf numFmtId="178" fontId="3" fillId="0" borderId="16" xfId="86" applyNumberFormat="1" applyFont="1" applyFill="1" applyBorder="1" applyAlignment="1" applyProtection="1">
      <alignment horizontal="right" vertical="center" wrapText="1"/>
      <protection/>
    </xf>
    <xf numFmtId="178" fontId="3" fillId="0" borderId="11" xfId="86" applyNumberFormat="1" applyFont="1" applyFill="1" applyBorder="1" applyAlignment="1" applyProtection="1">
      <alignment horizontal="right" vertical="center" wrapText="1"/>
      <protection/>
    </xf>
    <xf numFmtId="0" fontId="1" fillId="0" borderId="11" xfId="87" applyBorder="1">
      <alignment/>
      <protection/>
    </xf>
    <xf numFmtId="0" fontId="12" fillId="0" borderId="11" xfId="87" applyFont="1" applyBorder="1">
      <alignment/>
      <protection/>
    </xf>
    <xf numFmtId="0" fontId="16" fillId="0" borderId="0" xfId="86" applyFont="1" applyFill="1" applyAlignment="1">
      <alignment vertical="center"/>
      <protection/>
    </xf>
    <xf numFmtId="0" fontId="12" fillId="0" borderId="11" xfId="87" applyFont="1" applyBorder="1" applyAlignment="1">
      <alignment horizontal="left"/>
      <protection/>
    </xf>
    <xf numFmtId="49" fontId="4" fillId="0" borderId="15" xfId="86" applyNumberFormat="1" applyFont="1" applyFill="1" applyBorder="1" applyAlignment="1" applyProtection="1">
      <alignment horizontal="center" vertical="center"/>
      <protection/>
    </xf>
    <xf numFmtId="0" fontId="10" fillId="0" borderId="0" xfId="86" applyFont="1" applyFill="1" applyAlignment="1">
      <alignment vertical="center" wrapText="1"/>
      <protection/>
    </xf>
    <xf numFmtId="0" fontId="1" fillId="0" borderId="0" xfId="0" applyFont="1" applyAlignment="1">
      <alignment vertical="center"/>
    </xf>
    <xf numFmtId="0" fontId="1" fillId="0" borderId="0" xfId="0" applyFont="1" applyAlignment="1">
      <alignment horizontal="left" vertical="center"/>
    </xf>
    <xf numFmtId="0" fontId="0" fillId="0" borderId="0" xfId="0" applyFont="1" applyFill="1" applyAlignment="1">
      <alignment/>
    </xf>
    <xf numFmtId="0" fontId="2" fillId="0" borderId="0" xfId="0" applyFont="1" applyAlignment="1">
      <alignment/>
    </xf>
    <xf numFmtId="0" fontId="18" fillId="0" borderId="0" xfId="0" applyFont="1" applyAlignment="1">
      <alignment/>
    </xf>
    <xf numFmtId="0" fontId="0" fillId="0" borderId="0" xfId="0" applyFont="1" applyAlignment="1">
      <alignment/>
    </xf>
    <xf numFmtId="0" fontId="1" fillId="0" borderId="0" xfId="0" applyFont="1" applyAlignment="1">
      <alignment/>
    </xf>
    <xf numFmtId="0" fontId="5" fillId="0" borderId="0" xfId="0" applyFont="1" applyFill="1" applyAlignment="1">
      <alignment horizontal="left" vertical="center"/>
    </xf>
    <xf numFmtId="179" fontId="0" fillId="0" borderId="0" xfId="0" applyNumberFormat="1" applyFont="1" applyFill="1" applyAlignment="1" applyProtection="1">
      <alignment/>
      <protection/>
    </xf>
    <xf numFmtId="0" fontId="2" fillId="0" borderId="0" xfId="0" applyFont="1" applyFill="1" applyAlignment="1">
      <alignment/>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8" fillId="0" borderId="0" xfId="0" applyFont="1" applyFill="1" applyAlignment="1">
      <alignment/>
    </xf>
    <xf numFmtId="4" fontId="3" fillId="0" borderId="11" xfId="105" applyNumberFormat="1" applyFont="1" applyFill="1" applyBorder="1" applyAlignment="1" applyProtection="1">
      <alignment horizontal="right" vertical="center" wrapText="1"/>
      <protection/>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8" fillId="0" borderId="0" xfId="0" applyFont="1" applyAlignment="1">
      <alignment horizontal="center" vertical="center"/>
    </xf>
    <xf numFmtId="0" fontId="4" fillId="0" borderId="15" xfId="0" applyFont="1" applyBorder="1" applyAlignment="1">
      <alignment horizontal="center" vertical="center" wrapText="1"/>
    </xf>
    <xf numFmtId="0" fontId="13" fillId="6" borderId="0" xfId="0" applyFont="1" applyFill="1" applyAlignment="1">
      <alignment horizontal="left" vertical="center" wrapText="1"/>
    </xf>
    <xf numFmtId="49" fontId="4" fillId="0" borderId="17"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right" vertical="center"/>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181" fontId="3" fillId="0" borderId="11" xfId="0" applyNumberFormat="1" applyFont="1" applyFill="1" applyBorder="1" applyAlignment="1" applyProtection="1">
      <alignment horizontal="right" vertical="center" wrapText="1"/>
      <protection/>
    </xf>
    <xf numFmtId="0" fontId="7" fillId="0" borderId="0" xfId="0" applyFont="1" applyFill="1" applyAlignment="1">
      <alignment horizontal="center"/>
    </xf>
    <xf numFmtId="31" fontId="7" fillId="0" borderId="0" xfId="0" applyNumberFormat="1" applyFont="1" applyFill="1" applyAlignment="1">
      <alignment horizontal="center"/>
    </xf>
    <xf numFmtId="0" fontId="2" fillId="0" borderId="0" xfId="0" applyNumberFormat="1" applyFont="1" applyFill="1" applyAlignment="1" applyProtection="1">
      <alignment horizontal="center"/>
      <protection/>
    </xf>
    <xf numFmtId="0" fontId="19" fillId="0" borderId="0" xfId="0" applyFont="1" applyFill="1" applyAlignment="1">
      <alignment horizontal="center"/>
    </xf>
    <xf numFmtId="0" fontId="20" fillId="0" borderId="0" xfId="0" applyFont="1" applyAlignment="1">
      <alignment horizontal="center" vertical="center"/>
    </xf>
    <xf numFmtId="57" fontId="2" fillId="0" borderId="0" xfId="0" applyNumberFormat="1" applyFont="1" applyFill="1" applyAlignment="1" applyProtection="1">
      <alignment horizontal="center"/>
      <protection/>
    </xf>
    <xf numFmtId="0" fontId="8" fillId="0" borderId="0" xfId="86" applyNumberFormat="1" applyFont="1" applyFill="1" applyAlignment="1" applyProtection="1">
      <alignment horizontal="center" vertical="center"/>
      <protection/>
    </xf>
    <xf numFmtId="0" fontId="17" fillId="4" borderId="0" xfId="90" applyFont="1" applyAlignment="1">
      <alignment horizontal="left" vertical="top" wrapText="1"/>
    </xf>
    <xf numFmtId="0" fontId="13" fillId="6" borderId="0" xfId="0" applyFont="1" applyFill="1" applyAlignment="1">
      <alignment horizontal="left" vertical="top" wrapText="1"/>
    </xf>
    <xf numFmtId="0" fontId="12" fillId="0" borderId="0" xfId="0" applyFont="1" applyAlignment="1">
      <alignment horizontal="left" vertical="center"/>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11" xfId="0" applyNumberFormat="1" applyFont="1" applyFill="1" applyBorder="1" applyAlignment="1" applyProtection="1">
      <alignment horizontal="center" vertical="center"/>
      <protection/>
    </xf>
    <xf numFmtId="0" fontId="13" fillId="4" borderId="0" xfId="0" applyFont="1" applyFill="1" applyAlignment="1">
      <alignment horizontal="left" vertical="top" wrapText="1"/>
    </xf>
    <xf numFmtId="0" fontId="8" fillId="0" borderId="0" xfId="105" applyNumberFormat="1" applyFont="1" applyFill="1" applyAlignment="1" applyProtection="1">
      <alignment horizontal="center" vertical="center"/>
      <protection/>
    </xf>
    <xf numFmtId="0" fontId="4" fillId="24" borderId="11"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21" xfId="0" applyFont="1" applyFill="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13" fillId="6" borderId="0" xfId="0" applyFont="1" applyFill="1" applyAlignment="1">
      <alignment vertical="center"/>
    </xf>
    <xf numFmtId="49" fontId="4" fillId="0" borderId="11" xfId="0" applyNumberFormat="1" applyFont="1" applyFill="1" applyBorder="1" applyAlignment="1">
      <alignment horizontal="center" vertical="center"/>
    </xf>
    <xf numFmtId="0" fontId="13" fillId="6" borderId="0" xfId="0" applyFont="1" applyFill="1" applyAlignment="1">
      <alignment horizontal="left" vertical="center"/>
    </xf>
    <xf numFmtId="0" fontId="7" fillId="0" borderId="0" xfId="0" applyFont="1" applyAlignment="1">
      <alignment horizontal="center" vertical="center"/>
    </xf>
    <xf numFmtId="0" fontId="4" fillId="0" borderId="10" xfId="86" applyFont="1" applyFill="1" applyBorder="1" applyAlignment="1">
      <alignment horizontal="left" vertical="center"/>
      <protection/>
    </xf>
    <xf numFmtId="0" fontId="4" fillId="0" borderId="0" xfId="86" applyFont="1" applyFill="1" applyBorder="1" applyAlignment="1">
      <alignment horizontal="left" vertical="center"/>
      <protection/>
    </xf>
    <xf numFmtId="49" fontId="4" fillId="0" borderId="11" xfId="0" applyNumberFormat="1" applyFont="1" applyBorder="1" applyAlignment="1">
      <alignment horizontal="center" vertical="center"/>
    </xf>
    <xf numFmtId="0" fontId="12" fillId="0" borderId="0" xfId="0" applyFont="1" applyAlignment="1">
      <alignment horizontal="left"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17"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12" fillId="0" borderId="15" xfId="0" applyFont="1" applyBorder="1" applyAlignment="1">
      <alignment horizontal="center" vertical="center"/>
    </xf>
    <xf numFmtId="0" fontId="12" fillId="0" borderId="20" xfId="0" applyFont="1" applyBorder="1" applyAlignment="1">
      <alignment horizontal="center" vertical="center"/>
    </xf>
    <xf numFmtId="0" fontId="12" fillId="0" borderId="13" xfId="0" applyFont="1" applyBorder="1" applyAlignment="1">
      <alignment horizontal="center" vertical="center"/>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1" fillId="0" borderId="17" xfId="0" applyFont="1" applyBorder="1" applyAlignment="1">
      <alignment horizontal="center" vertical="center"/>
    </xf>
    <xf numFmtId="0" fontId="11" fillId="0" borderId="16" xfId="0" applyFont="1" applyBorder="1" applyAlignment="1">
      <alignment horizontal="center" vertical="center"/>
    </xf>
    <xf numFmtId="2" fontId="7" fillId="0" borderId="0" xfId="105" applyNumberFormat="1" applyFont="1" applyFill="1" applyAlignment="1" applyProtection="1">
      <alignment horizontal="center" vertical="center"/>
      <protection/>
    </xf>
    <xf numFmtId="49" fontId="4" fillId="0" borderId="11" xfId="105" applyNumberFormat="1" applyFont="1" applyFill="1" applyBorder="1" applyAlignment="1" applyProtection="1">
      <alignment horizontal="center" vertical="center" wrapText="1"/>
      <protection/>
    </xf>
    <xf numFmtId="176" fontId="4" fillId="0" borderId="11" xfId="105" applyNumberFormat="1" applyFont="1" applyFill="1" applyBorder="1" applyAlignment="1" applyProtection="1">
      <alignment horizontal="center" vertical="center" wrapText="1"/>
      <protection/>
    </xf>
    <xf numFmtId="49" fontId="4" fillId="24" borderId="11" xfId="0" applyNumberFormat="1" applyFont="1" applyFill="1" applyBorder="1" applyAlignment="1">
      <alignment horizontal="center" vertical="center" wrapText="1"/>
    </xf>
    <xf numFmtId="49" fontId="4" fillId="24" borderId="18" xfId="0" applyNumberFormat="1" applyFont="1" applyFill="1" applyBorder="1" applyAlignment="1">
      <alignment horizontal="center" vertical="center" wrapText="1"/>
    </xf>
    <xf numFmtId="49" fontId="4" fillId="24" borderId="25"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26"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3" fillId="0" borderId="26" xfId="0" applyNumberFormat="1" applyFont="1" applyFill="1" applyBorder="1" applyAlignment="1">
      <alignment horizontal="left" vertical="center" wrapText="1"/>
    </xf>
    <xf numFmtId="49" fontId="3" fillId="0" borderId="27" xfId="0" applyNumberFormat="1"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4" fillId="24" borderId="26" xfId="0" applyNumberFormat="1" applyFont="1" applyFill="1" applyBorder="1" applyAlignment="1">
      <alignment horizontal="center" vertical="center" wrapText="1"/>
    </xf>
    <xf numFmtId="49" fontId="4" fillId="24" borderId="27" xfId="0" applyNumberFormat="1" applyFont="1" applyFill="1" applyBorder="1" applyAlignment="1">
      <alignment horizontal="center" vertical="center" wrapText="1"/>
    </xf>
    <xf numFmtId="49" fontId="4" fillId="24" borderId="28"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30" xfId="0" applyNumberFormat="1"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center" vertical="center"/>
    </xf>
  </cellXfs>
  <cellStyles count="11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_2014年附表" xfId="85"/>
    <cellStyle name="常规_Sheet1" xfId="86"/>
    <cellStyle name="常规_附件1：2016年部门预算和“三公”经费预算公开表样" xfId="87"/>
    <cellStyle name="Hyperlink" xfId="88"/>
    <cellStyle name="好" xfId="89"/>
    <cellStyle name="好 2" xfId="90"/>
    <cellStyle name="好_（新增预算公开表20160201）2016年鞍山市市本级一般公共预算经济分类预算表" xfId="91"/>
    <cellStyle name="好_StartUp" xfId="92"/>
    <cellStyle name="好_填报模板 " xfId="93"/>
    <cellStyle name="汇总" xfId="94"/>
    <cellStyle name="Currency" xfId="95"/>
    <cellStyle name="Currency [0]" xfId="96"/>
    <cellStyle name="计算" xfId="97"/>
    <cellStyle name="计算 2" xfId="98"/>
    <cellStyle name="检查单元格" xfId="99"/>
    <cellStyle name="检查单元格 2" xfId="100"/>
    <cellStyle name="解释性文本" xfId="101"/>
    <cellStyle name="警告文本" xfId="102"/>
    <cellStyle name="链接单元格" xfId="103"/>
    <cellStyle name="Comma" xfId="104"/>
    <cellStyle name="Comma [0]" xfId="105"/>
    <cellStyle name="强调文字颜色 1" xfId="106"/>
    <cellStyle name="强调文字颜色 1 2" xfId="107"/>
    <cellStyle name="强调文字颜色 2" xfId="108"/>
    <cellStyle name="强调文字颜色 2 2" xfId="109"/>
    <cellStyle name="强调文字颜色 3" xfId="110"/>
    <cellStyle name="强调文字颜色 3 2" xfId="111"/>
    <cellStyle name="强调文字颜色 4" xfId="112"/>
    <cellStyle name="强调文字颜色 4 2" xfId="113"/>
    <cellStyle name="强调文字颜色 5" xfId="114"/>
    <cellStyle name="强调文字颜色 5 2" xfId="115"/>
    <cellStyle name="强调文字颜色 6" xfId="116"/>
    <cellStyle name="强调文字颜色 6 2" xfId="117"/>
    <cellStyle name="适中" xfId="118"/>
    <cellStyle name="适中 2" xfId="119"/>
    <cellStyle name="输出" xfId="120"/>
    <cellStyle name="输出 2" xfId="121"/>
    <cellStyle name="输入" xfId="122"/>
    <cellStyle name="输入 2" xfId="123"/>
    <cellStyle name="Followed Hyperlink" xfId="124"/>
    <cellStyle name="着色 1" xfId="125"/>
    <cellStyle name="着色 2" xfId="126"/>
    <cellStyle name="着色 3" xfId="127"/>
    <cellStyle name="着色 4" xfId="128"/>
    <cellStyle name="着色 5" xfId="129"/>
    <cellStyle name="着色 6" xfId="130"/>
    <cellStyle name="注释" xfId="131"/>
    <cellStyle name="注释 2" xfId="1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11" sqref="A11:P11"/>
    </sheetView>
  </sheetViews>
  <sheetFormatPr defaultColWidth="7" defaultRowHeight="11.25"/>
  <cols>
    <col min="1" max="5" width="8.83203125" style="221" customWidth="1"/>
    <col min="6" max="6" width="8.83203125" style="218" customWidth="1"/>
    <col min="7" max="16" width="8.83203125" style="221" customWidth="1"/>
    <col min="17" max="19" width="7" style="221" customWidth="1"/>
    <col min="20" max="20" width="50.83203125" style="221" customWidth="1"/>
    <col min="21" max="16384" width="7" style="221" customWidth="1"/>
  </cols>
  <sheetData>
    <row r="1" spans="1:26" ht="15" customHeight="1">
      <c r="A1" s="222"/>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18"/>
      <c r="Y4"/>
      <c r="Z4"/>
    </row>
    <row r="5" spans="1:26" s="218" customFormat="1" ht="36" customHeight="1">
      <c r="A5" s="223"/>
      <c r="W5" s="224"/>
      <c r="X5" s="79"/>
      <c r="Y5" s="79"/>
      <c r="Z5" s="79"/>
    </row>
    <row r="6" spans="4:26" ht="26.25" customHeight="1">
      <c r="D6" s="218"/>
      <c r="U6" s="218"/>
      <c r="V6" s="218"/>
      <c r="W6" s="218"/>
      <c r="X6" s="218"/>
      <c r="Y6"/>
      <c r="Z6"/>
    </row>
    <row r="7" spans="4:26" ht="25.5" customHeight="1">
      <c r="D7" s="218"/>
      <c r="N7" s="218"/>
      <c r="O7" s="218"/>
      <c r="U7" s="218"/>
      <c r="V7" s="218"/>
      <c r="W7" s="218"/>
      <c r="X7" s="218"/>
      <c r="Y7"/>
      <c r="Z7"/>
    </row>
    <row r="8" spans="1:26" s="219" customFormat="1" ht="30" customHeight="1">
      <c r="A8" s="254" t="s">
        <v>335</v>
      </c>
      <c r="B8" s="254"/>
      <c r="C8" s="254"/>
      <c r="D8" s="254"/>
      <c r="E8" s="254"/>
      <c r="F8" s="254"/>
      <c r="G8" s="254"/>
      <c r="H8" s="254"/>
      <c r="I8" s="254"/>
      <c r="J8" s="254"/>
      <c r="K8" s="254"/>
      <c r="L8" s="254"/>
      <c r="M8" s="254"/>
      <c r="N8" s="254"/>
      <c r="O8" s="254"/>
      <c r="P8" s="254"/>
      <c r="Q8" s="225"/>
      <c r="R8" s="225"/>
      <c r="S8" s="225"/>
      <c r="T8" s="226"/>
      <c r="U8" s="225"/>
      <c r="V8" s="225"/>
      <c r="W8" s="225"/>
      <c r="X8" s="225"/>
      <c r="Y8"/>
      <c r="Z8"/>
    </row>
    <row r="9" spans="1:26" ht="19.5" customHeight="1">
      <c r="A9" s="255"/>
      <c r="B9" s="255"/>
      <c r="C9" s="255"/>
      <c r="D9" s="255"/>
      <c r="E9" s="255"/>
      <c r="F9" s="255"/>
      <c r="G9" s="255"/>
      <c r="H9" s="255"/>
      <c r="I9" s="255"/>
      <c r="J9" s="255"/>
      <c r="K9" s="255"/>
      <c r="L9" s="255"/>
      <c r="M9" s="255"/>
      <c r="N9" s="255"/>
      <c r="O9" s="255"/>
      <c r="P9" s="218"/>
      <c r="T9" s="227"/>
      <c r="U9" s="218"/>
      <c r="V9" s="218"/>
      <c r="W9" s="218"/>
      <c r="X9" s="218"/>
      <c r="Y9"/>
      <c r="Z9"/>
    </row>
    <row r="10" spans="1:26" ht="10.5" customHeight="1">
      <c r="A10" s="218"/>
      <c r="B10" s="218"/>
      <c r="D10" s="218"/>
      <c r="E10" s="218"/>
      <c r="H10" s="218"/>
      <c r="N10" s="218"/>
      <c r="O10" s="218"/>
      <c r="U10" s="218"/>
      <c r="V10" s="218"/>
      <c r="X10" s="218"/>
      <c r="Y10"/>
      <c r="Z10"/>
    </row>
    <row r="11" spans="1:26" ht="77.25" customHeight="1">
      <c r="A11" s="256"/>
      <c r="B11" s="256"/>
      <c r="C11" s="256"/>
      <c r="D11" s="256"/>
      <c r="E11" s="256"/>
      <c r="F11" s="256"/>
      <c r="G11" s="256"/>
      <c r="H11" s="256"/>
      <c r="I11" s="256"/>
      <c r="J11" s="256"/>
      <c r="K11" s="256"/>
      <c r="L11" s="256"/>
      <c r="M11" s="256"/>
      <c r="N11" s="256"/>
      <c r="O11" s="256"/>
      <c r="P11" s="256"/>
      <c r="U11" s="218"/>
      <c r="V11" s="218"/>
      <c r="X11" s="218"/>
      <c r="Y11"/>
      <c r="Z11"/>
    </row>
    <row r="12" spans="1:26" ht="56.25" customHeight="1">
      <c r="A12" s="257"/>
      <c r="B12" s="254"/>
      <c r="C12" s="254"/>
      <c r="D12" s="254"/>
      <c r="E12" s="254"/>
      <c r="F12" s="254"/>
      <c r="G12" s="254"/>
      <c r="H12" s="254"/>
      <c r="I12" s="254"/>
      <c r="J12" s="254"/>
      <c r="K12" s="254"/>
      <c r="L12" s="254"/>
      <c r="M12" s="254"/>
      <c r="N12" s="254"/>
      <c r="O12" s="254"/>
      <c r="P12" s="254"/>
      <c r="S12" s="218"/>
      <c r="T12" s="218"/>
      <c r="U12" s="218"/>
      <c r="V12" s="218"/>
      <c r="W12" s="218"/>
      <c r="X12" s="218"/>
      <c r="Y12"/>
      <c r="Z12"/>
    </row>
    <row r="13" spans="8:26" ht="10.5" customHeight="1">
      <c r="H13" s="218"/>
      <c r="R13" s="218"/>
      <c r="S13" s="218"/>
      <c r="U13" s="218"/>
      <c r="V13" s="218"/>
      <c r="W13" s="218"/>
      <c r="X13" s="218"/>
      <c r="Y13"/>
      <c r="Z13"/>
    </row>
    <row r="14" spans="1:26" s="220" customFormat="1" ht="25.5" customHeight="1">
      <c r="A14" s="252"/>
      <c r="B14" s="252"/>
      <c r="C14" s="252"/>
      <c r="D14" s="252"/>
      <c r="E14" s="252"/>
      <c r="F14" s="252"/>
      <c r="G14" s="252"/>
      <c r="H14" s="252"/>
      <c r="I14" s="252"/>
      <c r="J14" s="252"/>
      <c r="K14" s="252"/>
      <c r="L14" s="252"/>
      <c r="M14" s="252"/>
      <c r="N14" s="252"/>
      <c r="O14" s="252"/>
      <c r="P14" s="252"/>
      <c r="R14" s="228"/>
      <c r="S14" s="228"/>
      <c r="U14" s="228"/>
      <c r="V14" s="228"/>
      <c r="W14" s="228"/>
      <c r="X14" s="228"/>
      <c r="Y14" s="228"/>
      <c r="Z14" s="228"/>
    </row>
    <row r="15" spans="1:26" s="220" customFormat="1" ht="25.5" customHeight="1">
      <c r="A15" s="253"/>
      <c r="B15" s="253"/>
      <c r="C15" s="253"/>
      <c r="D15" s="253"/>
      <c r="E15" s="253"/>
      <c r="F15" s="253"/>
      <c r="G15" s="253"/>
      <c r="H15" s="253"/>
      <c r="I15" s="253"/>
      <c r="J15" s="253"/>
      <c r="K15" s="253"/>
      <c r="L15" s="253"/>
      <c r="M15" s="253"/>
      <c r="N15" s="253"/>
      <c r="O15" s="253"/>
      <c r="P15" s="253"/>
      <c r="S15" s="228"/>
      <c r="T15" s="228"/>
      <c r="U15" s="228"/>
      <c r="V15" s="228"/>
      <c r="W15" s="228"/>
      <c r="X15"/>
      <c r="Y15"/>
      <c r="Z15" s="228"/>
    </row>
    <row r="16" spans="15:26" ht="11.25">
      <c r="O16" s="218"/>
      <c r="V16"/>
      <c r="W16"/>
      <c r="X16"/>
      <c r="Y16"/>
      <c r="Z16" s="218"/>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18"/>
    </row>
    <row r="21" ht="11.25">
      <c r="M21" s="218"/>
    </row>
    <row r="22" ht="11.25">
      <c r="B22" s="221" t="s">
        <v>0</v>
      </c>
    </row>
  </sheetData>
  <sheetProtection formatCells="0" formatColumns="0" formatRows="0"/>
  <mergeCells count="6">
    <mergeCell ref="A14:P14"/>
    <mergeCell ref="A15:P15"/>
    <mergeCell ref="A8:P8"/>
    <mergeCell ref="A9:O9"/>
    <mergeCell ref="A11:P11"/>
    <mergeCell ref="A12:P12"/>
  </mergeCells>
  <printOptions horizontalCentered="1"/>
  <pageMargins left="0.6298611111111111" right="0.6298611111111111" top="0.7895833333333333" bottom="0.7895833333333333" header="0.38958333333333334" footer="0.38958333333333334"/>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1"/>
  <sheetViews>
    <sheetView workbookViewId="0" topLeftCell="A1">
      <selection activeCell="A21" sqref="A21"/>
    </sheetView>
  </sheetViews>
  <sheetFormatPr defaultColWidth="9.33203125" defaultRowHeight="11.25"/>
  <cols>
    <col min="1" max="1" width="128.83203125" style="0" customWidth="1"/>
  </cols>
  <sheetData>
    <row r="1" ht="33" customHeight="1">
      <c r="A1" s="62" t="s">
        <v>1</v>
      </c>
    </row>
    <row r="2" s="216" customFormat="1" ht="21.75" customHeight="1">
      <c r="A2" s="217" t="s">
        <v>297</v>
      </c>
    </row>
    <row r="3" s="216" customFormat="1" ht="21.75" customHeight="1">
      <c r="A3" s="217" t="s">
        <v>298</v>
      </c>
    </row>
    <row r="4" s="216" customFormat="1" ht="21.75" customHeight="1">
      <c r="A4" s="217" t="s">
        <v>299</v>
      </c>
    </row>
    <row r="5" s="216" customFormat="1" ht="21.75" customHeight="1">
      <c r="A5" s="217" t="s">
        <v>300</v>
      </c>
    </row>
    <row r="6" s="216" customFormat="1" ht="21.75" customHeight="1">
      <c r="A6" s="217" t="s">
        <v>301</v>
      </c>
    </row>
    <row r="7" s="216" customFormat="1" ht="21.75" customHeight="1">
      <c r="A7" s="217" t="s">
        <v>302</v>
      </c>
    </row>
    <row r="8" s="216" customFormat="1" ht="21.75" customHeight="1">
      <c r="A8" s="217" t="s">
        <v>303</v>
      </c>
    </row>
    <row r="9" s="216" customFormat="1" ht="21.75" customHeight="1">
      <c r="A9" s="217" t="s">
        <v>304</v>
      </c>
    </row>
    <row r="10" s="216" customFormat="1" ht="21.75" customHeight="1">
      <c r="A10" s="217" t="s">
        <v>305</v>
      </c>
    </row>
    <row r="11" s="216" customFormat="1" ht="21.75" customHeight="1">
      <c r="A11" s="217" t="s">
        <v>306</v>
      </c>
    </row>
    <row r="12" s="216" customFormat="1" ht="21.75" customHeight="1">
      <c r="A12" s="217" t="s">
        <v>307</v>
      </c>
    </row>
    <row r="13" s="216" customFormat="1" ht="21.75" customHeight="1">
      <c r="A13" s="217" t="s">
        <v>308</v>
      </c>
    </row>
    <row r="14" s="216" customFormat="1" ht="21.75" customHeight="1">
      <c r="A14" s="217" t="s">
        <v>309</v>
      </c>
    </row>
    <row r="15" s="216" customFormat="1" ht="21.75" customHeight="1">
      <c r="A15" s="216" t="s">
        <v>310</v>
      </c>
    </row>
    <row r="16" s="216" customFormat="1" ht="21.75" customHeight="1">
      <c r="A16" s="217" t="s">
        <v>311</v>
      </c>
    </row>
    <row r="17" s="216" customFormat="1" ht="21.75" customHeight="1">
      <c r="A17" s="217" t="s">
        <v>312</v>
      </c>
    </row>
    <row r="18" s="216" customFormat="1" ht="21.75" customHeight="1">
      <c r="A18" s="217" t="s">
        <v>313</v>
      </c>
    </row>
    <row r="19" s="216" customFormat="1" ht="21.75" customHeight="1">
      <c r="A19" s="217" t="s">
        <v>314</v>
      </c>
    </row>
    <row r="20" s="216" customFormat="1" ht="21.75" customHeight="1">
      <c r="A20" s="217" t="s">
        <v>315</v>
      </c>
    </row>
    <row r="21" ht="14.25">
      <c r="A21" s="217" t="s">
        <v>316</v>
      </c>
    </row>
  </sheetData>
  <sheetProtection/>
  <printOptions horizontalCentered="1"/>
  <pageMargins left="0.7097222222222223" right="0.7097222222222223" top="0.75" bottom="0.75" header="0.30972222222222223" footer="0.30972222222222223"/>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indexed="46"/>
  </sheetPr>
  <dimension ref="A1:V33"/>
  <sheetViews>
    <sheetView workbookViewId="0" topLeftCell="A1">
      <selection activeCell="D15" sqref="D15"/>
    </sheetView>
  </sheetViews>
  <sheetFormatPr defaultColWidth="12" defaultRowHeight="11.25"/>
  <cols>
    <col min="1" max="1" width="52.66015625" style="192" customWidth="1"/>
    <col min="2" max="2" width="21.5" style="192" customWidth="1"/>
    <col min="3" max="3" width="48.66015625" style="192" customWidth="1"/>
    <col min="4" max="4" width="22.16015625" style="192" customWidth="1"/>
    <col min="5" max="16384" width="12" style="192" customWidth="1"/>
  </cols>
  <sheetData>
    <row r="1" spans="1:22" ht="27">
      <c r="A1" s="258" t="s">
        <v>332</v>
      </c>
      <c r="B1" s="258"/>
      <c r="C1" s="258"/>
      <c r="D1" s="258"/>
      <c r="E1" s="193"/>
      <c r="F1" s="193"/>
      <c r="G1" s="193"/>
      <c r="H1" s="193"/>
      <c r="I1" s="193"/>
      <c r="J1" s="193"/>
      <c r="K1" s="193"/>
      <c r="L1" s="193"/>
      <c r="M1" s="193"/>
      <c r="N1" s="193"/>
      <c r="O1" s="193"/>
      <c r="P1" s="193"/>
      <c r="Q1" s="193"/>
      <c r="R1" s="193"/>
      <c r="S1" s="193"/>
      <c r="T1" s="193"/>
      <c r="U1" s="193"/>
      <c r="V1" s="193"/>
    </row>
    <row r="2" spans="1:22" ht="14.25">
      <c r="A2" s="194"/>
      <c r="B2" s="194"/>
      <c r="C2" s="194"/>
      <c r="D2" s="195" t="s">
        <v>2</v>
      </c>
      <c r="E2" s="196"/>
      <c r="F2" s="196"/>
      <c r="G2" s="196"/>
      <c r="H2" s="196"/>
      <c r="I2" s="196"/>
      <c r="J2" s="196"/>
      <c r="K2" s="196"/>
      <c r="L2" s="196"/>
      <c r="M2" s="196"/>
      <c r="N2" s="196"/>
      <c r="O2" s="196"/>
      <c r="P2" s="196"/>
      <c r="Q2" s="196"/>
      <c r="R2" s="196"/>
      <c r="S2" s="196"/>
      <c r="T2" s="196"/>
      <c r="U2" s="196"/>
      <c r="V2" s="196"/>
    </row>
    <row r="3" spans="1:22" ht="17.25" customHeight="1">
      <c r="A3" s="24" t="s">
        <v>3</v>
      </c>
      <c r="B3" s="197"/>
      <c r="C3" s="198"/>
      <c r="D3" s="195" t="s">
        <v>4</v>
      </c>
      <c r="E3" s="199"/>
      <c r="F3" s="199"/>
      <c r="G3" s="199"/>
      <c r="H3" s="199"/>
      <c r="I3" s="199"/>
      <c r="J3" s="199"/>
      <c r="K3" s="199"/>
      <c r="L3" s="199"/>
      <c r="M3" s="199"/>
      <c r="N3" s="199"/>
      <c r="O3" s="199"/>
      <c r="P3" s="199"/>
      <c r="Q3" s="199"/>
      <c r="R3" s="199"/>
      <c r="S3" s="199"/>
      <c r="T3" s="199"/>
      <c r="U3" s="199"/>
      <c r="V3" s="199"/>
    </row>
    <row r="4" spans="1:22" ht="19.5" customHeight="1">
      <c r="A4" s="200" t="s">
        <v>5</v>
      </c>
      <c r="B4" s="200"/>
      <c r="C4" s="200" t="s">
        <v>6</v>
      </c>
      <c r="D4" s="200"/>
      <c r="E4" s="196"/>
      <c r="F4" s="196"/>
      <c r="G4" s="196"/>
      <c r="H4" s="196"/>
      <c r="I4" s="196"/>
      <c r="J4" s="196"/>
      <c r="K4" s="196"/>
      <c r="L4" s="196"/>
      <c r="M4" s="196"/>
      <c r="N4" s="196"/>
      <c r="O4" s="196"/>
      <c r="P4" s="196"/>
      <c r="Q4" s="196"/>
      <c r="R4" s="196"/>
      <c r="S4" s="196"/>
      <c r="T4" s="196"/>
      <c r="U4" s="196"/>
      <c r="V4" s="196"/>
    </row>
    <row r="5" spans="1:22" ht="18" customHeight="1">
      <c r="A5" s="201" t="s">
        <v>7</v>
      </c>
      <c r="B5" s="202" t="s">
        <v>8</v>
      </c>
      <c r="C5" s="201" t="s">
        <v>7</v>
      </c>
      <c r="D5" s="203" t="s">
        <v>8</v>
      </c>
      <c r="E5" s="196"/>
      <c r="F5" s="196"/>
      <c r="G5" s="196"/>
      <c r="H5" s="196"/>
      <c r="I5" s="196"/>
      <c r="J5" s="196"/>
      <c r="K5" s="196"/>
      <c r="L5" s="196"/>
      <c r="M5" s="196"/>
      <c r="N5" s="196"/>
      <c r="O5" s="196"/>
      <c r="P5" s="196"/>
      <c r="Q5" s="196"/>
      <c r="R5" s="196"/>
      <c r="S5" s="196"/>
      <c r="T5" s="196"/>
      <c r="U5" s="196"/>
      <c r="V5" s="196"/>
    </row>
    <row r="6" spans="1:22" ht="15" customHeight="1">
      <c r="A6" s="204" t="s">
        <v>9</v>
      </c>
      <c r="B6" s="160">
        <v>6262.04</v>
      </c>
      <c r="C6" s="205" t="s">
        <v>10</v>
      </c>
      <c r="D6" s="206">
        <f>D7+D11+D14+D20</f>
        <v>6262.04</v>
      </c>
      <c r="E6" s="196"/>
      <c r="F6" s="196"/>
      <c r="G6" s="196"/>
      <c r="H6" s="196"/>
      <c r="I6" s="196"/>
      <c r="J6" s="196"/>
      <c r="K6" s="196"/>
      <c r="L6" s="196"/>
      <c r="M6" s="196"/>
      <c r="N6" s="196"/>
      <c r="O6" s="196"/>
      <c r="P6" s="196"/>
      <c r="Q6" s="196"/>
      <c r="R6" s="196"/>
      <c r="S6" s="196"/>
      <c r="T6" s="196"/>
      <c r="U6" s="196"/>
      <c r="V6" s="196"/>
    </row>
    <row r="7" spans="1:22" ht="15" customHeight="1">
      <c r="A7" s="207" t="s">
        <v>11</v>
      </c>
      <c r="B7" s="188">
        <v>4095.53</v>
      </c>
      <c r="C7" s="205" t="s">
        <v>12</v>
      </c>
      <c r="D7" s="206">
        <f>D8+D9+D10</f>
        <v>588.76</v>
      </c>
      <c r="E7" s="196"/>
      <c r="F7" s="196"/>
      <c r="G7" s="196"/>
      <c r="H7" s="196"/>
      <c r="I7" s="196"/>
      <c r="J7" s="196"/>
      <c r="K7" s="196"/>
      <c r="L7" s="196"/>
      <c r="M7" s="196"/>
      <c r="N7" s="196"/>
      <c r="O7" s="196"/>
      <c r="P7" s="196"/>
      <c r="Q7" s="196"/>
      <c r="R7" s="196"/>
      <c r="S7" s="196"/>
      <c r="T7" s="196"/>
      <c r="U7" s="196"/>
      <c r="V7" s="196"/>
    </row>
    <row r="8" spans="1:22" ht="15" customHeight="1">
      <c r="A8" s="204" t="s">
        <v>13</v>
      </c>
      <c r="B8" s="208"/>
      <c r="C8" s="205" t="s">
        <v>14</v>
      </c>
      <c r="D8" s="206">
        <v>90.89</v>
      </c>
      <c r="E8" s="196"/>
      <c r="F8" s="196"/>
      <c r="G8" s="196"/>
      <c r="H8" s="196"/>
      <c r="I8" s="196"/>
      <c r="J8" s="196"/>
      <c r="K8" s="196"/>
      <c r="L8" s="196"/>
      <c r="M8" s="196"/>
      <c r="N8" s="196"/>
      <c r="O8" s="196"/>
      <c r="P8" s="196"/>
      <c r="Q8" s="196"/>
      <c r="R8" s="196"/>
      <c r="S8" s="196"/>
      <c r="T8" s="196"/>
      <c r="U8" s="196"/>
      <c r="V8" s="196"/>
    </row>
    <row r="9" spans="1:22" ht="15" customHeight="1">
      <c r="A9" s="204" t="s">
        <v>15</v>
      </c>
      <c r="B9" s="208">
        <v>1.4</v>
      </c>
      <c r="C9" s="205" t="s">
        <v>16</v>
      </c>
      <c r="D9" s="206">
        <v>387.37</v>
      </c>
      <c r="E9" s="196"/>
      <c r="F9" s="196"/>
      <c r="G9" s="196"/>
      <c r="H9" s="196"/>
      <c r="I9" s="196"/>
      <c r="J9" s="196"/>
      <c r="K9" s="196"/>
      <c r="L9" s="196"/>
      <c r="M9" s="196"/>
      <c r="N9" s="196"/>
      <c r="O9" s="196"/>
      <c r="P9" s="196"/>
      <c r="Q9" s="196"/>
      <c r="R9" s="196"/>
      <c r="S9" s="196"/>
      <c r="T9" s="196"/>
      <c r="U9" s="196"/>
      <c r="V9" s="196"/>
    </row>
    <row r="10" spans="1:22" ht="15" customHeight="1">
      <c r="A10" s="204" t="s">
        <v>17</v>
      </c>
      <c r="B10" s="208"/>
      <c r="C10" s="205" t="s">
        <v>18</v>
      </c>
      <c r="D10" s="206">
        <v>110.5</v>
      </c>
      <c r="E10" s="196"/>
      <c r="F10" s="196"/>
      <c r="G10" s="196"/>
      <c r="H10" s="196"/>
      <c r="I10" s="196"/>
      <c r="J10" s="196"/>
      <c r="K10" s="196"/>
      <c r="L10" s="196"/>
      <c r="M10" s="196"/>
      <c r="N10" s="196"/>
      <c r="O10" s="196"/>
      <c r="P10" s="196"/>
      <c r="Q10" s="196"/>
      <c r="R10" s="196"/>
      <c r="S10" s="196"/>
      <c r="T10" s="196"/>
      <c r="U10" s="196"/>
      <c r="V10" s="196"/>
    </row>
    <row r="11" spans="1:22" ht="15" customHeight="1">
      <c r="A11" s="204" t="s">
        <v>19</v>
      </c>
      <c r="B11" s="208"/>
      <c r="C11" s="205" t="s">
        <v>20</v>
      </c>
      <c r="D11" s="206">
        <f>D12</f>
        <v>210.5</v>
      </c>
      <c r="E11" s="196"/>
      <c r="F11" s="196"/>
      <c r="G11" s="196"/>
      <c r="H11" s="196"/>
      <c r="I11" s="196"/>
      <c r="J11" s="196"/>
      <c r="K11" s="196"/>
      <c r="L11" s="196"/>
      <c r="M11" s="196"/>
      <c r="N11" s="196"/>
      <c r="O11" s="196"/>
      <c r="P11" s="196"/>
      <c r="Q11" s="196"/>
      <c r="R11" s="196"/>
      <c r="S11" s="196"/>
      <c r="T11" s="196"/>
      <c r="U11" s="196"/>
      <c r="V11" s="196"/>
    </row>
    <row r="12" spans="1:22" ht="15" customHeight="1">
      <c r="A12" s="204" t="s">
        <v>21</v>
      </c>
      <c r="B12" s="208"/>
      <c r="C12" s="205" t="s">
        <v>22</v>
      </c>
      <c r="D12" s="206">
        <f>D13</f>
        <v>210.5</v>
      </c>
      <c r="E12" s="196"/>
      <c r="F12" s="196"/>
      <c r="G12" s="196"/>
      <c r="H12" s="196"/>
      <c r="I12" s="196"/>
      <c r="J12" s="196"/>
      <c r="K12" s="196"/>
      <c r="L12" s="196"/>
      <c r="M12" s="196"/>
      <c r="N12" s="196"/>
      <c r="O12" s="196"/>
      <c r="P12" s="196"/>
      <c r="Q12" s="196"/>
      <c r="R12" s="196"/>
      <c r="S12" s="196"/>
      <c r="T12" s="196"/>
      <c r="U12" s="196"/>
      <c r="V12" s="196"/>
    </row>
    <row r="13" spans="1:22" ht="15" customHeight="1">
      <c r="A13" s="207" t="s">
        <v>11</v>
      </c>
      <c r="B13" s="209"/>
      <c r="C13" s="205" t="s">
        <v>23</v>
      </c>
      <c r="D13" s="206">
        <v>210.5</v>
      </c>
      <c r="E13" s="196"/>
      <c r="F13" s="196"/>
      <c r="G13" s="196"/>
      <c r="H13" s="196"/>
      <c r="I13" s="196"/>
      <c r="J13" s="196"/>
      <c r="K13" s="196"/>
      <c r="L13" s="196"/>
      <c r="M13" s="196"/>
      <c r="N13" s="196"/>
      <c r="O13" s="196"/>
      <c r="P13" s="196"/>
      <c r="Q13" s="196"/>
      <c r="R13" s="196"/>
      <c r="S13" s="196"/>
      <c r="T13" s="196"/>
      <c r="U13" s="196"/>
      <c r="V13" s="196"/>
    </row>
    <row r="14" spans="1:22" ht="15" customHeight="1">
      <c r="A14" s="204" t="s">
        <v>24</v>
      </c>
      <c r="B14" s="209"/>
      <c r="C14" s="205" t="s">
        <v>25</v>
      </c>
      <c r="D14" s="206">
        <f>D15+D18</f>
        <v>5156.54</v>
      </c>
      <c r="E14" s="196"/>
      <c r="F14" s="196"/>
      <c r="G14" s="196"/>
      <c r="H14" s="196"/>
      <c r="I14" s="196"/>
      <c r="J14" s="196"/>
      <c r="K14" s="196"/>
      <c r="L14" s="196"/>
      <c r="M14" s="196"/>
      <c r="N14" s="196"/>
      <c r="O14" s="196"/>
      <c r="P14" s="196"/>
      <c r="Q14" s="196"/>
      <c r="R14" s="196"/>
      <c r="S14" s="196"/>
      <c r="T14" s="196"/>
      <c r="U14" s="196"/>
      <c r="V14" s="196"/>
    </row>
    <row r="15" spans="1:22" ht="15" customHeight="1">
      <c r="A15" s="204" t="s">
        <v>26</v>
      </c>
      <c r="B15" s="209"/>
      <c r="C15" s="205" t="s">
        <v>27</v>
      </c>
      <c r="D15" s="206">
        <f>D16+D17</f>
        <v>4876.54</v>
      </c>
      <c r="E15" s="196"/>
      <c r="F15" s="196"/>
      <c r="G15" s="196"/>
      <c r="H15" s="196"/>
      <c r="I15" s="196"/>
      <c r="J15" s="196"/>
      <c r="K15" s="196"/>
      <c r="L15" s="196"/>
      <c r="M15" s="196"/>
      <c r="N15" s="196"/>
      <c r="O15" s="196"/>
      <c r="P15" s="196"/>
      <c r="Q15" s="196"/>
      <c r="R15" s="196"/>
      <c r="S15" s="196"/>
      <c r="T15" s="196"/>
      <c r="U15" s="196"/>
      <c r="V15" s="196"/>
    </row>
    <row r="16" spans="1:22" ht="15" customHeight="1">
      <c r="A16" s="204" t="s">
        <v>28</v>
      </c>
      <c r="B16" s="209"/>
      <c r="C16" s="205" t="s">
        <v>29</v>
      </c>
      <c r="D16" s="206">
        <v>4846.54</v>
      </c>
      <c r="E16" s="196"/>
      <c r="F16" s="196"/>
      <c r="G16" s="196"/>
      <c r="H16" s="196"/>
      <c r="I16" s="196"/>
      <c r="J16" s="196"/>
      <c r="K16" s="196"/>
      <c r="L16" s="196"/>
      <c r="M16" s="196"/>
      <c r="N16" s="196"/>
      <c r="O16" s="196"/>
      <c r="P16" s="196"/>
      <c r="Q16" s="196"/>
      <c r="R16" s="196"/>
      <c r="S16" s="196"/>
      <c r="T16" s="196"/>
      <c r="U16" s="196"/>
      <c r="V16" s="196"/>
    </row>
    <row r="17" spans="1:22" ht="15" customHeight="1">
      <c r="A17" s="97"/>
      <c r="B17" s="209"/>
      <c r="C17" s="205" t="s">
        <v>30</v>
      </c>
      <c r="D17" s="206">
        <v>30</v>
      </c>
      <c r="E17" s="196"/>
      <c r="F17" s="196"/>
      <c r="G17" s="196"/>
      <c r="H17" s="196"/>
      <c r="I17" s="196"/>
      <c r="J17" s="196"/>
      <c r="K17" s="196"/>
      <c r="L17" s="196"/>
      <c r="M17" s="196"/>
      <c r="N17" s="196"/>
      <c r="O17" s="196"/>
      <c r="P17" s="196"/>
      <c r="Q17" s="196"/>
      <c r="R17" s="196"/>
      <c r="S17" s="196"/>
      <c r="T17" s="196"/>
      <c r="U17" s="196"/>
      <c r="V17" s="196"/>
    </row>
    <row r="18" spans="1:22" ht="15" customHeight="1">
      <c r="A18" s="97"/>
      <c r="B18" s="209"/>
      <c r="C18" s="205" t="s">
        <v>31</v>
      </c>
      <c r="D18" s="206">
        <f>D19</f>
        <v>280</v>
      </c>
      <c r="E18" s="196"/>
      <c r="F18" s="196"/>
      <c r="G18" s="196"/>
      <c r="H18" s="196"/>
      <c r="I18" s="196"/>
      <c r="J18" s="196"/>
      <c r="K18" s="196"/>
      <c r="L18" s="196"/>
      <c r="M18" s="196"/>
      <c r="N18" s="196"/>
      <c r="O18" s="196"/>
      <c r="P18" s="196"/>
      <c r="Q18" s="196"/>
      <c r="R18" s="196"/>
      <c r="S18" s="196"/>
      <c r="T18" s="196"/>
      <c r="U18" s="196"/>
      <c r="V18" s="196"/>
    </row>
    <row r="19" spans="1:22" ht="15" customHeight="1">
      <c r="A19" s="97"/>
      <c r="B19" s="209"/>
      <c r="C19" s="205" t="s">
        <v>32</v>
      </c>
      <c r="D19" s="206">
        <v>280</v>
      </c>
      <c r="E19" s="196"/>
      <c r="F19" s="196"/>
      <c r="G19" s="196"/>
      <c r="H19" s="196"/>
      <c r="I19" s="196"/>
      <c r="J19" s="196"/>
      <c r="K19" s="196"/>
      <c r="L19" s="196"/>
      <c r="M19" s="196"/>
      <c r="N19" s="196"/>
      <c r="O19" s="196"/>
      <c r="P19" s="196"/>
      <c r="Q19" s="196"/>
      <c r="R19" s="196"/>
      <c r="S19" s="196"/>
      <c r="T19" s="196"/>
      <c r="U19" s="196"/>
      <c r="V19" s="196"/>
    </row>
    <row r="20" spans="1:22" ht="15" customHeight="1">
      <c r="A20" s="97"/>
      <c r="B20" s="209"/>
      <c r="C20" s="205" t="s">
        <v>33</v>
      </c>
      <c r="D20" s="206">
        <f>D21</f>
        <v>306.24</v>
      </c>
      <c r="E20" s="196"/>
      <c r="F20" s="196"/>
      <c r="G20" s="196"/>
      <c r="H20" s="196"/>
      <c r="I20" s="196"/>
      <c r="J20" s="196"/>
      <c r="K20" s="196"/>
      <c r="L20" s="196"/>
      <c r="M20" s="196"/>
      <c r="N20" s="196"/>
      <c r="O20" s="196"/>
      <c r="P20" s="196"/>
      <c r="Q20" s="196"/>
      <c r="R20" s="196"/>
      <c r="S20" s="196"/>
      <c r="T20" s="196"/>
      <c r="U20" s="196"/>
      <c r="V20" s="196"/>
    </row>
    <row r="21" spans="1:22" ht="15" customHeight="1">
      <c r="A21" s="97"/>
      <c r="B21" s="209"/>
      <c r="C21" s="205" t="s">
        <v>34</v>
      </c>
      <c r="D21" s="206">
        <f>D22</f>
        <v>306.24</v>
      </c>
      <c r="E21" s="196"/>
      <c r="F21" s="196"/>
      <c r="G21" s="196"/>
      <c r="H21" s="196"/>
      <c r="I21" s="196"/>
      <c r="J21" s="196"/>
      <c r="K21" s="196"/>
      <c r="L21" s="196"/>
      <c r="M21" s="196"/>
      <c r="N21" s="196"/>
      <c r="O21" s="196"/>
      <c r="P21" s="196"/>
      <c r="Q21" s="196"/>
      <c r="R21" s="196"/>
      <c r="S21" s="196"/>
      <c r="T21" s="196"/>
      <c r="U21" s="196"/>
      <c r="V21" s="196"/>
    </row>
    <row r="22" spans="1:22" ht="15" customHeight="1">
      <c r="A22" s="97"/>
      <c r="B22" s="209"/>
      <c r="C22" s="205" t="s">
        <v>35</v>
      </c>
      <c r="D22" s="206">
        <v>306.24</v>
      </c>
      <c r="E22" s="196"/>
      <c r="F22" s="196"/>
      <c r="G22" s="196"/>
      <c r="H22" s="196"/>
      <c r="I22" s="196"/>
      <c r="J22" s="196"/>
      <c r="K22" s="196"/>
      <c r="L22" s="196"/>
      <c r="M22" s="196"/>
      <c r="N22" s="196"/>
      <c r="O22" s="196"/>
      <c r="P22" s="196"/>
      <c r="Q22" s="196"/>
      <c r="R22" s="196"/>
      <c r="S22" s="196"/>
      <c r="T22" s="196"/>
      <c r="U22" s="196"/>
      <c r="V22" s="196"/>
    </row>
    <row r="23" spans="1:22" ht="15" customHeight="1">
      <c r="A23" s="97"/>
      <c r="B23" s="209"/>
      <c r="C23" s="93" t="s">
        <v>36</v>
      </c>
      <c r="D23" s="137"/>
      <c r="E23" s="196"/>
      <c r="F23" s="196"/>
      <c r="G23" s="196"/>
      <c r="H23" s="196"/>
      <c r="I23" s="196"/>
      <c r="J23" s="196"/>
      <c r="K23" s="196"/>
      <c r="L23" s="196"/>
      <c r="M23" s="196"/>
      <c r="N23" s="196"/>
      <c r="O23" s="196"/>
      <c r="P23" s="196"/>
      <c r="Q23" s="196"/>
      <c r="R23" s="196"/>
      <c r="S23" s="196"/>
      <c r="T23" s="196"/>
      <c r="U23" s="196"/>
      <c r="V23" s="196"/>
    </row>
    <row r="24" spans="1:22" ht="15" customHeight="1">
      <c r="A24" s="204"/>
      <c r="B24" s="209"/>
      <c r="C24" s="210"/>
      <c r="D24" s="137"/>
      <c r="E24" s="196"/>
      <c r="F24" s="196"/>
      <c r="G24" s="196"/>
      <c r="H24" s="196"/>
      <c r="I24" s="196"/>
      <c r="J24" s="196"/>
      <c r="K24" s="196"/>
      <c r="L24" s="196"/>
      <c r="M24" s="196"/>
      <c r="N24" s="196"/>
      <c r="O24" s="196"/>
      <c r="P24" s="196"/>
      <c r="Q24" s="196"/>
      <c r="R24" s="196"/>
      <c r="S24" s="196"/>
      <c r="T24" s="196"/>
      <c r="U24" s="196"/>
      <c r="V24" s="215"/>
    </row>
    <row r="25" spans="1:22" s="191" customFormat="1" ht="15" customHeight="1">
      <c r="A25" s="211"/>
      <c r="B25" s="211"/>
      <c r="C25" s="211"/>
      <c r="D25" s="137"/>
      <c r="E25" s="212"/>
      <c r="F25" s="212"/>
      <c r="G25" s="212"/>
      <c r="H25" s="212"/>
      <c r="I25" s="212"/>
      <c r="J25" s="212"/>
      <c r="K25" s="212"/>
      <c r="L25" s="212"/>
      <c r="M25" s="212"/>
      <c r="N25" s="212"/>
      <c r="O25" s="212"/>
      <c r="P25" s="212"/>
      <c r="Q25" s="212"/>
      <c r="R25" s="212"/>
      <c r="S25" s="212"/>
      <c r="T25" s="212"/>
      <c r="U25" s="212"/>
      <c r="V25" s="212"/>
    </row>
    <row r="26" spans="1:4" ht="15" customHeight="1">
      <c r="A26" s="213"/>
      <c r="B26" s="213"/>
      <c r="C26" s="210"/>
      <c r="D26" s="137"/>
    </row>
    <row r="27" spans="1:4" ht="15" customHeight="1">
      <c r="A27" s="210"/>
      <c r="B27" s="210"/>
      <c r="C27" s="210"/>
      <c r="D27" s="137"/>
    </row>
    <row r="28" spans="1:4" ht="15" customHeight="1">
      <c r="A28" s="210"/>
      <c r="B28" s="210"/>
      <c r="C28" s="41"/>
      <c r="D28" s="137"/>
    </row>
    <row r="29" spans="1:4" ht="15" customHeight="1">
      <c r="A29" s="210"/>
      <c r="B29" s="210"/>
      <c r="C29" s="41"/>
      <c r="D29" s="137"/>
    </row>
    <row r="30" spans="1:4" ht="14.25">
      <c r="A30" s="214" t="s">
        <v>37</v>
      </c>
      <c r="B30" s="136">
        <f>SUM(B6,B8,B9,B10,B11,B12,B14)</f>
        <v>6263.44</v>
      </c>
      <c r="C30" s="214" t="s">
        <v>38</v>
      </c>
      <c r="D30" s="206">
        <f>D6+D11+D14+D20</f>
        <v>11935.32</v>
      </c>
    </row>
    <row r="31" ht="18.75" customHeight="1"/>
    <row r="32" spans="1:4" ht="23.25" customHeight="1">
      <c r="A32" s="259" t="s">
        <v>39</v>
      </c>
      <c r="B32" s="259"/>
      <c r="C32" s="259"/>
      <c r="D32" s="259"/>
    </row>
    <row r="33" spans="1:4" ht="139.5" customHeight="1">
      <c r="A33" s="259"/>
      <c r="B33" s="259"/>
      <c r="C33" s="259"/>
      <c r="D33" s="259"/>
    </row>
    <row r="34" ht="15.75" customHeight="1"/>
    <row r="35" ht="17.25" customHeight="1"/>
    <row r="36" ht="17.25" customHeight="1"/>
  </sheetData>
  <sheetProtection/>
  <mergeCells count="2">
    <mergeCell ref="A1:D1"/>
    <mergeCell ref="A32:D33"/>
  </mergeCells>
  <printOptions horizontalCentered="1" verticalCentered="1"/>
  <pageMargins left="0.7479166666666667" right="0.7479166666666667"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indexed="46"/>
  </sheetPr>
  <dimension ref="A1:T16"/>
  <sheetViews>
    <sheetView showGridLines="0" showZeros="0" workbookViewId="0" topLeftCell="A1">
      <selection activeCell="A9" sqref="A9:F9"/>
    </sheetView>
  </sheetViews>
  <sheetFormatPr defaultColWidth="9.16015625" defaultRowHeight="11.25"/>
  <cols>
    <col min="1" max="1" width="19.16015625" style="38" customWidth="1"/>
    <col min="2" max="2" width="13.5" style="38" customWidth="1"/>
    <col min="3" max="3" width="20.5" style="38" customWidth="1"/>
    <col min="4" max="4" width="17.33203125" style="38" customWidth="1"/>
    <col min="5" max="5" width="11.16015625" style="38" customWidth="1"/>
    <col min="6" max="6" width="10.33203125" style="38" customWidth="1"/>
    <col min="7" max="7" width="11.16015625" style="38" customWidth="1"/>
    <col min="8" max="8" width="10.33203125" style="38" customWidth="1"/>
    <col min="9" max="9" width="6.66015625" style="38" customWidth="1"/>
    <col min="10" max="10" width="10.16015625" style="38" customWidth="1"/>
    <col min="11" max="12" width="10.16015625" style="0" customWidth="1"/>
    <col min="13" max="13" width="9.33203125" style="0" customWidth="1"/>
    <col min="14" max="14" width="17.16015625" style="38" customWidth="1"/>
    <col min="15" max="15" width="14.5" style="38" customWidth="1"/>
    <col min="16" max="16" width="10.33203125" style="38" customWidth="1"/>
    <col min="17" max="17" width="14" style="38" customWidth="1"/>
    <col min="18" max="18" width="17.33203125" style="38" customWidth="1"/>
    <col min="19" max="16384" width="9.16015625" style="38" customWidth="1"/>
  </cols>
  <sheetData>
    <row r="1" spans="1:19" ht="27">
      <c r="A1" s="175" t="s">
        <v>333</v>
      </c>
      <c r="B1" s="175"/>
      <c r="C1" s="175"/>
      <c r="D1" s="175"/>
      <c r="E1" s="175"/>
      <c r="F1" s="175"/>
      <c r="G1" s="175"/>
      <c r="H1" s="175"/>
      <c r="I1" s="175"/>
      <c r="J1" s="175"/>
      <c r="K1" s="189"/>
      <c r="L1" s="189"/>
      <c r="M1" s="189"/>
      <c r="N1" s="175"/>
      <c r="O1" s="175"/>
      <c r="P1" s="175"/>
      <c r="Q1" s="175"/>
      <c r="R1" s="175"/>
      <c r="S1" s="179"/>
    </row>
    <row r="2" spans="17:20" ht="12">
      <c r="Q2" s="264" t="s">
        <v>40</v>
      </c>
      <c r="R2" s="264"/>
      <c r="S2"/>
      <c r="T2"/>
    </row>
    <row r="3" spans="1:20" ht="12">
      <c r="A3" s="25" t="s">
        <v>3</v>
      </c>
      <c r="Q3" s="264" t="s">
        <v>4</v>
      </c>
      <c r="R3" s="265"/>
      <c r="S3"/>
      <c r="T3"/>
    </row>
    <row r="4" spans="1:19" s="153" customFormat="1" ht="20.25" customHeight="1">
      <c r="A4" s="262" t="s">
        <v>41</v>
      </c>
      <c r="B4" s="186" t="s">
        <v>42</v>
      </c>
      <c r="C4" s="186"/>
      <c r="D4" s="186"/>
      <c r="E4" s="186"/>
      <c r="F4" s="186"/>
      <c r="G4" s="186"/>
      <c r="H4" s="186"/>
      <c r="I4" s="186"/>
      <c r="J4" s="186"/>
      <c r="K4" s="50"/>
      <c r="L4" s="50"/>
      <c r="M4" s="50"/>
      <c r="N4" s="186" t="s">
        <v>43</v>
      </c>
      <c r="O4" s="186"/>
      <c r="P4" s="186"/>
      <c r="Q4" s="186"/>
      <c r="R4" s="186"/>
      <c r="S4" s="18"/>
    </row>
    <row r="5" spans="1:19" s="153" customFormat="1" ht="42.75" customHeight="1">
      <c r="A5" s="262"/>
      <c r="B5" s="262" t="s">
        <v>44</v>
      </c>
      <c r="C5" s="263" t="s">
        <v>9</v>
      </c>
      <c r="D5" s="263"/>
      <c r="E5" s="263" t="s">
        <v>13</v>
      </c>
      <c r="F5" s="263" t="s">
        <v>15</v>
      </c>
      <c r="G5" s="263" t="s">
        <v>17</v>
      </c>
      <c r="H5" s="263" t="s">
        <v>19</v>
      </c>
      <c r="I5" s="263" t="s">
        <v>21</v>
      </c>
      <c r="J5" s="263"/>
      <c r="K5" s="263" t="s">
        <v>24</v>
      </c>
      <c r="L5" s="263" t="s">
        <v>26</v>
      </c>
      <c r="M5" s="263" t="s">
        <v>28</v>
      </c>
      <c r="N5" s="263" t="s">
        <v>44</v>
      </c>
      <c r="O5" s="266" t="s">
        <v>45</v>
      </c>
      <c r="P5" s="266"/>
      <c r="Q5" s="266"/>
      <c r="R5" s="263" t="s">
        <v>46</v>
      </c>
      <c r="S5" s="18"/>
    </row>
    <row r="6" spans="1:19" s="153" customFormat="1" ht="64.5" customHeight="1">
      <c r="A6" s="262"/>
      <c r="B6" s="262"/>
      <c r="C6" s="28" t="s">
        <v>47</v>
      </c>
      <c r="D6" s="28" t="s">
        <v>11</v>
      </c>
      <c r="E6" s="263"/>
      <c r="F6" s="263"/>
      <c r="G6" s="263"/>
      <c r="H6" s="263"/>
      <c r="I6" s="76" t="s">
        <v>47</v>
      </c>
      <c r="J6" s="76" t="s">
        <v>11</v>
      </c>
      <c r="K6" s="263"/>
      <c r="L6" s="263"/>
      <c r="M6" s="263"/>
      <c r="N6" s="263"/>
      <c r="O6" s="28" t="s">
        <v>48</v>
      </c>
      <c r="P6" s="28" t="s">
        <v>49</v>
      </c>
      <c r="Q6" s="28" t="s">
        <v>50</v>
      </c>
      <c r="R6" s="263"/>
      <c r="S6" s="18"/>
    </row>
    <row r="7" spans="1:19" s="154" customFormat="1" ht="40.5" customHeight="1">
      <c r="A7" s="29">
        <v>1</v>
      </c>
      <c r="B7" s="29" t="s">
        <v>51</v>
      </c>
      <c r="C7" s="28">
        <v>3</v>
      </c>
      <c r="D7" s="28">
        <v>4</v>
      </c>
      <c r="E7" s="28">
        <v>5</v>
      </c>
      <c r="F7" s="28">
        <v>6</v>
      </c>
      <c r="G7" s="28">
        <v>7</v>
      </c>
      <c r="H7" s="28">
        <v>8</v>
      </c>
      <c r="I7" s="28">
        <v>9</v>
      </c>
      <c r="J7" s="28">
        <v>10</v>
      </c>
      <c r="K7" s="28">
        <v>11</v>
      </c>
      <c r="L7" s="28">
        <v>12</v>
      </c>
      <c r="M7" s="28">
        <v>13</v>
      </c>
      <c r="N7" s="28" t="s">
        <v>52</v>
      </c>
      <c r="O7" s="28">
        <v>15</v>
      </c>
      <c r="P7" s="28">
        <v>16</v>
      </c>
      <c r="Q7" s="28">
        <v>17</v>
      </c>
      <c r="R7" s="28">
        <v>18</v>
      </c>
      <c r="S7" s="170"/>
    </row>
    <row r="8" spans="1:19" s="155" customFormat="1" ht="14.25" customHeight="1">
      <c r="A8" s="29" t="s">
        <v>53</v>
      </c>
      <c r="B8" s="187"/>
      <c r="C8" s="187">
        <f>SUM(C9:C13)</f>
        <v>6260.64</v>
      </c>
      <c r="D8" s="187">
        <f>SUM(D9:D13)</f>
        <v>4095.53</v>
      </c>
      <c r="E8" s="187">
        <f>SUM(E9:E13)</f>
        <v>0</v>
      </c>
      <c r="F8" s="187">
        <f>SUM(F9:F13)</f>
        <v>1.4</v>
      </c>
      <c r="G8" s="187"/>
      <c r="H8" s="187"/>
      <c r="I8" s="187"/>
      <c r="J8" s="187"/>
      <c r="K8" s="187">
        <f aca="true" t="shared" si="0" ref="K8:R8">SUM(K9:K13)</f>
        <v>0</v>
      </c>
      <c r="L8" s="187"/>
      <c r="M8" s="187"/>
      <c r="N8" s="187">
        <f t="shared" si="0"/>
        <v>0</v>
      </c>
      <c r="O8" s="187">
        <f t="shared" si="0"/>
        <v>0</v>
      </c>
      <c r="P8" s="187">
        <f t="shared" si="0"/>
        <v>0</v>
      </c>
      <c r="Q8" s="187">
        <f t="shared" si="0"/>
        <v>0</v>
      </c>
      <c r="R8" s="187">
        <f t="shared" si="0"/>
        <v>0</v>
      </c>
      <c r="S8"/>
    </row>
    <row r="9" spans="1:18" ht="22.5">
      <c r="A9" s="34" t="s">
        <v>54</v>
      </c>
      <c r="B9" s="143">
        <f>C9+E9+F9+G9+H9+I9+K9+L9+M9</f>
        <v>6262.04</v>
      </c>
      <c r="C9" s="160">
        <v>6260.64</v>
      </c>
      <c r="D9" s="188">
        <v>4095.53</v>
      </c>
      <c r="E9" s="160"/>
      <c r="F9" s="160">
        <v>1.4</v>
      </c>
      <c r="G9" s="160"/>
      <c r="H9" s="160"/>
      <c r="I9" s="160"/>
      <c r="J9" s="160"/>
      <c r="K9" s="190"/>
      <c r="L9" s="190"/>
      <c r="M9" s="190"/>
      <c r="N9" s="143">
        <f>O9+P9+Q9+R9</f>
        <v>0</v>
      </c>
      <c r="O9" s="130"/>
      <c r="P9" s="130"/>
      <c r="Q9" s="130"/>
      <c r="R9" s="143"/>
    </row>
    <row r="10" spans="1:18" ht="12">
      <c r="A10" s="159"/>
      <c r="B10" s="143"/>
      <c r="C10" s="143"/>
      <c r="D10" s="161"/>
      <c r="E10" s="161"/>
      <c r="F10" s="161"/>
      <c r="G10" s="161"/>
      <c r="H10" s="161"/>
      <c r="I10" s="161"/>
      <c r="J10" s="161"/>
      <c r="K10" s="42"/>
      <c r="L10" s="42"/>
      <c r="M10" s="42"/>
      <c r="N10" s="143"/>
      <c r="O10" s="168"/>
      <c r="P10" s="168"/>
      <c r="Q10" s="168"/>
      <c r="R10" s="143"/>
    </row>
    <row r="11" spans="1:18" ht="12">
      <c r="A11" s="159"/>
      <c r="B11" s="143"/>
      <c r="C11" s="143"/>
      <c r="D11" s="163"/>
      <c r="E11" s="163"/>
      <c r="F11" s="163"/>
      <c r="G11" s="163"/>
      <c r="H11" s="163"/>
      <c r="I11" s="163"/>
      <c r="J11" s="163"/>
      <c r="K11" s="184"/>
      <c r="L11" s="184"/>
      <c r="M11" s="184"/>
      <c r="N11" s="143"/>
      <c r="O11" s="168"/>
      <c r="P11" s="168"/>
      <c r="Q11" s="168"/>
      <c r="R11" s="143"/>
    </row>
    <row r="12" spans="1:18" ht="12">
      <c r="A12" s="162"/>
      <c r="B12" s="143"/>
      <c r="C12" s="143"/>
      <c r="D12" s="163"/>
      <c r="E12" s="163"/>
      <c r="F12" s="164"/>
      <c r="G12" s="164"/>
      <c r="H12" s="164"/>
      <c r="I12" s="164"/>
      <c r="J12" s="164"/>
      <c r="K12" s="184"/>
      <c r="L12" s="184"/>
      <c r="M12" s="184"/>
      <c r="N12" s="143"/>
      <c r="O12" s="168"/>
      <c r="P12" s="168"/>
      <c r="Q12" s="168"/>
      <c r="R12" s="143"/>
    </row>
    <row r="13" spans="1:18" ht="12">
      <c r="A13" s="162"/>
      <c r="B13" s="143"/>
      <c r="C13" s="143"/>
      <c r="D13" s="163"/>
      <c r="E13" s="163"/>
      <c r="F13" s="164"/>
      <c r="G13" s="164"/>
      <c r="H13" s="164"/>
      <c r="I13" s="164"/>
      <c r="J13" s="164"/>
      <c r="K13" s="184"/>
      <c r="L13" s="184"/>
      <c r="M13" s="184"/>
      <c r="N13" s="143"/>
      <c r="O13" s="168"/>
      <c r="P13" s="168"/>
      <c r="Q13" s="168"/>
      <c r="R13" s="143"/>
    </row>
    <row r="14" spans="1:18" ht="14.25">
      <c r="A14" s="261"/>
      <c r="B14" s="261"/>
      <c r="C14" s="261"/>
      <c r="D14" s="261"/>
      <c r="E14" s="261"/>
      <c r="F14" s="261"/>
      <c r="G14" s="261"/>
      <c r="H14" s="261"/>
      <c r="I14" s="261"/>
      <c r="J14" s="261"/>
      <c r="K14" s="261"/>
      <c r="L14" s="261"/>
      <c r="M14" s="261"/>
      <c r="N14" s="261"/>
      <c r="O14" s="261"/>
      <c r="P14" s="261"/>
      <c r="Q14" s="261"/>
      <c r="R14" s="261"/>
    </row>
    <row r="15" spans="1:18" ht="35.25" customHeight="1">
      <c r="A15" s="260" t="s">
        <v>55</v>
      </c>
      <c r="B15" s="260"/>
      <c r="C15" s="260"/>
      <c r="D15" s="260"/>
      <c r="E15" s="260"/>
      <c r="F15" s="260"/>
      <c r="G15" s="260"/>
      <c r="H15" s="260"/>
      <c r="I15" s="260"/>
      <c r="J15" s="260"/>
      <c r="K15" s="260"/>
      <c r="L15" s="260"/>
      <c r="M15" s="260"/>
      <c r="N15" s="260"/>
      <c r="O15" s="260"/>
      <c r="P15" s="260"/>
      <c r="Q15" s="260"/>
      <c r="R15" s="260"/>
    </row>
    <row r="16" spans="1:18" ht="75.75" customHeight="1">
      <c r="A16" s="260"/>
      <c r="B16" s="260"/>
      <c r="C16" s="260"/>
      <c r="D16" s="260"/>
      <c r="E16" s="260"/>
      <c r="F16" s="260"/>
      <c r="G16" s="260"/>
      <c r="H16" s="260"/>
      <c r="I16" s="260"/>
      <c r="J16" s="260"/>
      <c r="K16" s="260"/>
      <c r="L16" s="260"/>
      <c r="M16" s="260"/>
      <c r="N16" s="260"/>
      <c r="O16" s="260"/>
      <c r="P16" s="260"/>
      <c r="Q16" s="260"/>
      <c r="R16" s="260"/>
    </row>
  </sheetData>
  <sheetProtection/>
  <mergeCells count="18">
    <mergeCell ref="M5:M6"/>
    <mergeCell ref="Q2:R2"/>
    <mergeCell ref="Q3:R3"/>
    <mergeCell ref="C5:D5"/>
    <mergeCell ref="I5:J5"/>
    <mergeCell ref="O5:Q5"/>
    <mergeCell ref="N5:N6"/>
    <mergeCell ref="R5:R6"/>
    <mergeCell ref="A15:R16"/>
    <mergeCell ref="A14:R14"/>
    <mergeCell ref="A4:A6"/>
    <mergeCell ref="B5:B6"/>
    <mergeCell ref="E5:E6"/>
    <mergeCell ref="F5:F6"/>
    <mergeCell ref="G5:G6"/>
    <mergeCell ref="H5:H6"/>
    <mergeCell ref="K5:K6"/>
    <mergeCell ref="L5:L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indexed="46"/>
  </sheetPr>
  <dimension ref="A1:IP29"/>
  <sheetViews>
    <sheetView showGridLines="0" showZeros="0" workbookViewId="0" topLeftCell="A4">
      <selection activeCell="A27" sqref="A27:O29"/>
    </sheetView>
  </sheetViews>
  <sheetFormatPr defaultColWidth="9.16015625" defaultRowHeight="11.25"/>
  <cols>
    <col min="1" max="1" width="32.83203125" style="38" customWidth="1"/>
    <col min="2" max="2" width="7.33203125" style="38" customWidth="1"/>
    <col min="3" max="3" width="7.5" style="38" customWidth="1"/>
    <col min="4" max="4" width="8.16015625" style="38" customWidth="1"/>
    <col min="5" max="5" width="39.16015625" style="38" customWidth="1"/>
    <col min="6" max="6" width="18.66015625" style="38" customWidth="1"/>
    <col min="7" max="7" width="15.83203125" style="38" customWidth="1"/>
    <col min="8" max="8" width="13.16015625" style="38" customWidth="1"/>
    <col min="9" max="9" width="9" style="38" bestFit="1" customWidth="1"/>
    <col min="10" max="10" width="10.83203125" style="38" customWidth="1"/>
    <col min="11" max="11" width="11.5" style="38" customWidth="1"/>
    <col min="12" max="12" width="10.66015625" style="0" customWidth="1"/>
    <col min="13" max="13" width="8.66015625" style="38" customWidth="1"/>
    <col min="14" max="14" width="14.5" style="38" customWidth="1"/>
    <col min="15" max="16" width="12.83203125" style="38" customWidth="1"/>
    <col min="17" max="17" width="9.33203125" style="38" customWidth="1"/>
    <col min="18" max="250" width="9.16015625" style="38" customWidth="1"/>
  </cols>
  <sheetData>
    <row r="1" spans="1:16" ht="28.5" customHeight="1">
      <c r="A1" s="268" t="s">
        <v>334</v>
      </c>
      <c r="B1" s="268"/>
      <c r="C1" s="268"/>
      <c r="D1" s="268"/>
      <c r="E1" s="268"/>
      <c r="F1" s="268"/>
      <c r="G1" s="268"/>
      <c r="H1" s="268"/>
      <c r="I1" s="268"/>
      <c r="J1" s="268"/>
      <c r="K1" s="268"/>
      <c r="L1" s="268"/>
      <c r="M1" s="268"/>
      <c r="N1" s="268"/>
      <c r="O1" s="268"/>
      <c r="P1" s="80"/>
    </row>
    <row r="2" spans="13:17" ht="10.5" customHeight="1">
      <c r="M2"/>
      <c r="P2" s="182"/>
      <c r="Q2" s="185" t="s">
        <v>56</v>
      </c>
    </row>
    <row r="3" spans="1:17" ht="17.25" customHeight="1">
      <c r="A3" s="24" t="s">
        <v>3</v>
      </c>
      <c r="B3" s="94"/>
      <c r="C3" s="94"/>
      <c r="D3" s="94"/>
      <c r="E3" s="94"/>
      <c r="M3"/>
      <c r="P3" s="248" t="s">
        <v>4</v>
      </c>
      <c r="Q3" s="248"/>
    </row>
    <row r="4" spans="1:17" s="153" customFormat="1" ht="23.25" customHeight="1">
      <c r="A4" s="262" t="s">
        <v>41</v>
      </c>
      <c r="B4" s="249" t="s">
        <v>57</v>
      </c>
      <c r="C4" s="249"/>
      <c r="D4" s="249"/>
      <c r="E4" s="250" t="s">
        <v>58</v>
      </c>
      <c r="F4" s="266" t="s">
        <v>42</v>
      </c>
      <c r="G4" s="266"/>
      <c r="H4" s="266"/>
      <c r="I4" s="266"/>
      <c r="J4" s="266"/>
      <c r="K4" s="266"/>
      <c r="L4" s="266"/>
      <c r="M4" s="266"/>
      <c r="N4" s="266"/>
      <c r="O4" s="266"/>
      <c r="P4" s="266"/>
      <c r="Q4" s="266"/>
    </row>
    <row r="5" spans="1:17" s="153" customFormat="1" ht="48" customHeight="1">
      <c r="A5" s="262"/>
      <c r="B5" s="269" t="s">
        <v>59</v>
      </c>
      <c r="C5" s="269" t="s">
        <v>60</v>
      </c>
      <c r="D5" s="269" t="s">
        <v>61</v>
      </c>
      <c r="E5" s="250"/>
      <c r="F5" s="262" t="s">
        <v>44</v>
      </c>
      <c r="G5" s="263" t="s">
        <v>9</v>
      </c>
      <c r="H5" s="263"/>
      <c r="I5" s="263" t="s">
        <v>13</v>
      </c>
      <c r="J5" s="263" t="s">
        <v>15</v>
      </c>
      <c r="K5" s="263" t="s">
        <v>17</v>
      </c>
      <c r="L5" s="263" t="s">
        <v>19</v>
      </c>
      <c r="M5" s="263" t="s">
        <v>21</v>
      </c>
      <c r="N5" s="263"/>
      <c r="O5" s="263" t="s">
        <v>24</v>
      </c>
      <c r="P5" s="263" t="s">
        <v>26</v>
      </c>
      <c r="Q5" s="263" t="s">
        <v>28</v>
      </c>
    </row>
    <row r="6" spans="1:17" s="153" customFormat="1" ht="51.75" customHeight="1">
      <c r="A6" s="262"/>
      <c r="B6" s="269"/>
      <c r="C6" s="269"/>
      <c r="D6" s="269"/>
      <c r="E6" s="250"/>
      <c r="F6" s="262"/>
      <c r="G6" s="28" t="s">
        <v>47</v>
      </c>
      <c r="H6" s="28" t="s">
        <v>11</v>
      </c>
      <c r="I6" s="263"/>
      <c r="J6" s="263"/>
      <c r="K6" s="263"/>
      <c r="L6" s="263"/>
      <c r="M6" s="28" t="s">
        <v>47</v>
      </c>
      <c r="N6" s="28" t="s">
        <v>11</v>
      </c>
      <c r="O6" s="263"/>
      <c r="P6" s="263"/>
      <c r="Q6" s="263"/>
    </row>
    <row r="7" spans="1:17" s="153" customFormat="1" ht="29.25" customHeight="1">
      <c r="A7" s="29">
        <v>1</v>
      </c>
      <c r="B7" s="180">
        <v>2</v>
      </c>
      <c r="C7" s="180">
        <v>3</v>
      </c>
      <c r="D7" s="180">
        <v>4</v>
      </c>
      <c r="E7" s="52">
        <v>5</v>
      </c>
      <c r="F7" s="29" t="s">
        <v>62</v>
      </c>
      <c r="G7" s="28">
        <v>7</v>
      </c>
      <c r="H7" s="28">
        <v>8</v>
      </c>
      <c r="I7" s="28">
        <v>9</v>
      </c>
      <c r="J7" s="28">
        <v>10</v>
      </c>
      <c r="K7" s="28">
        <v>11</v>
      </c>
      <c r="L7" s="28">
        <v>12</v>
      </c>
      <c r="M7" s="28">
        <v>13</v>
      </c>
      <c r="N7" s="28">
        <v>14</v>
      </c>
      <c r="O7" s="28">
        <v>15</v>
      </c>
      <c r="P7" s="28">
        <v>16</v>
      </c>
      <c r="Q7" s="28">
        <v>17</v>
      </c>
    </row>
    <row r="8" spans="1:250" s="18" customFormat="1" ht="20.25" customHeight="1">
      <c r="A8" s="30" t="s">
        <v>54</v>
      </c>
      <c r="B8" s="31"/>
      <c r="C8" s="31"/>
      <c r="D8" s="31"/>
      <c r="E8" s="32" t="s">
        <v>44</v>
      </c>
      <c r="F8" s="136">
        <f>G8+J8</f>
        <v>6262.04</v>
      </c>
      <c r="G8" s="136">
        <f>G9+G14+G17+G23</f>
        <v>6260.64</v>
      </c>
      <c r="H8" s="136">
        <f>H9+H14+H17+H23</f>
        <v>4095.53</v>
      </c>
      <c r="I8" s="136"/>
      <c r="J8" s="136">
        <v>1.4</v>
      </c>
      <c r="K8" s="136"/>
      <c r="L8" s="183">
        <v>0</v>
      </c>
      <c r="M8" s="100"/>
      <c r="N8" s="100"/>
      <c r="O8" s="100"/>
      <c r="P8" s="100"/>
      <c r="Q8" s="100"/>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row>
    <row r="9" spans="1:17" ht="27" customHeight="1">
      <c r="A9" s="159"/>
      <c r="B9" s="111">
        <v>208</v>
      </c>
      <c r="C9" s="96"/>
      <c r="D9" s="96"/>
      <c r="E9" s="73" t="s">
        <v>10</v>
      </c>
      <c r="F9" s="136">
        <f aca="true" t="shared" si="0" ref="F9:F25">G9+J9</f>
        <v>588.76</v>
      </c>
      <c r="G9" s="143">
        <f>G10</f>
        <v>588.76</v>
      </c>
      <c r="H9" s="143">
        <f>H10</f>
        <v>361.07</v>
      </c>
      <c r="I9" s="163"/>
      <c r="J9" s="163">
        <v>0</v>
      </c>
      <c r="K9" s="163"/>
      <c r="L9" s="184"/>
      <c r="M9" s="90"/>
      <c r="N9" s="90"/>
      <c r="O9" s="90"/>
      <c r="P9" s="90"/>
      <c r="Q9" s="90"/>
    </row>
    <row r="10" spans="1:17" ht="15" customHeight="1">
      <c r="A10" s="159"/>
      <c r="B10" s="96"/>
      <c r="C10" s="125" t="s">
        <v>63</v>
      </c>
      <c r="D10" s="96"/>
      <c r="E10" s="73" t="s">
        <v>64</v>
      </c>
      <c r="F10" s="136">
        <f t="shared" si="0"/>
        <v>588.76</v>
      </c>
      <c r="G10" s="143">
        <f>G11+G12+G13</f>
        <v>588.76</v>
      </c>
      <c r="H10" s="143">
        <f>H11+H12+H13</f>
        <v>361.07</v>
      </c>
      <c r="I10" s="163"/>
      <c r="J10" s="163">
        <v>0</v>
      </c>
      <c r="K10" s="163"/>
      <c r="L10" s="184"/>
      <c r="M10" s="90"/>
      <c r="N10" s="90"/>
      <c r="O10" s="90"/>
      <c r="P10" s="90"/>
      <c r="Q10" s="90"/>
    </row>
    <row r="11" spans="1:17" ht="15" customHeight="1">
      <c r="A11" s="159"/>
      <c r="B11" s="96"/>
      <c r="C11" s="96"/>
      <c r="D11" s="96" t="s">
        <v>65</v>
      </c>
      <c r="E11" s="73" t="s">
        <v>66</v>
      </c>
      <c r="F11" s="136">
        <f t="shared" si="0"/>
        <v>90.89</v>
      </c>
      <c r="G11" s="143">
        <v>90.89</v>
      </c>
      <c r="H11" s="163">
        <v>29.37</v>
      </c>
      <c r="I11" s="163"/>
      <c r="J11" s="163">
        <v>0</v>
      </c>
      <c r="K11" s="163"/>
      <c r="L11" s="184"/>
      <c r="M11" s="90"/>
      <c r="N11" s="90"/>
      <c r="O11" s="90"/>
      <c r="P11" s="90"/>
      <c r="Q11" s="90"/>
    </row>
    <row r="12" spans="1:17" ht="15" customHeight="1">
      <c r="A12" s="159"/>
      <c r="B12" s="96"/>
      <c r="C12" s="96"/>
      <c r="D12" s="96" t="s">
        <v>63</v>
      </c>
      <c r="E12" s="138" t="s">
        <v>16</v>
      </c>
      <c r="F12" s="136">
        <f t="shared" si="0"/>
        <v>387.37</v>
      </c>
      <c r="G12" s="143">
        <v>387.37</v>
      </c>
      <c r="H12" s="163">
        <v>221.2</v>
      </c>
      <c r="I12" s="163"/>
      <c r="J12" s="163">
        <v>0</v>
      </c>
      <c r="K12" s="163"/>
      <c r="L12" s="184"/>
      <c r="M12" s="90"/>
      <c r="N12" s="90"/>
      <c r="O12" s="90"/>
      <c r="P12" s="90"/>
      <c r="Q12" s="90"/>
    </row>
    <row r="13" spans="1:17" ht="18" customHeight="1">
      <c r="A13" s="159"/>
      <c r="B13" s="96"/>
      <c r="C13" s="96"/>
      <c r="D13" s="96" t="s">
        <v>67</v>
      </c>
      <c r="E13" s="138" t="s">
        <v>18</v>
      </c>
      <c r="F13" s="136">
        <f t="shared" si="0"/>
        <v>110.5</v>
      </c>
      <c r="G13" s="143">
        <v>110.5</v>
      </c>
      <c r="H13" s="163">
        <v>110.5</v>
      </c>
      <c r="I13" s="163"/>
      <c r="J13" s="164">
        <v>0</v>
      </c>
      <c r="K13" s="164"/>
      <c r="L13" s="184"/>
      <c r="M13" s="90"/>
      <c r="N13" s="90"/>
      <c r="O13" s="90"/>
      <c r="P13" s="90"/>
      <c r="Q13" s="90"/>
    </row>
    <row r="14" spans="1:17" ht="15" customHeight="1">
      <c r="A14" s="159"/>
      <c r="B14" s="96" t="s">
        <v>68</v>
      </c>
      <c r="C14" s="96"/>
      <c r="D14" s="96"/>
      <c r="E14" s="111" t="s">
        <v>20</v>
      </c>
      <c r="F14" s="136">
        <f t="shared" si="0"/>
        <v>210.5</v>
      </c>
      <c r="G14" s="143">
        <f>G15</f>
        <v>210.5</v>
      </c>
      <c r="H14" s="143">
        <f>H15</f>
        <v>115.83</v>
      </c>
      <c r="I14" s="163"/>
      <c r="J14" s="163">
        <v>0</v>
      </c>
      <c r="K14" s="163"/>
      <c r="L14" s="184"/>
      <c r="M14" s="90"/>
      <c r="N14" s="90"/>
      <c r="O14" s="90"/>
      <c r="P14" s="90"/>
      <c r="Q14" s="90"/>
    </row>
    <row r="15" spans="1:17" ht="15" customHeight="1">
      <c r="A15" s="162"/>
      <c r="B15" s="96"/>
      <c r="C15" s="96" t="s">
        <v>69</v>
      </c>
      <c r="D15" s="96"/>
      <c r="E15" s="111" t="s">
        <v>22</v>
      </c>
      <c r="F15" s="136">
        <f t="shared" si="0"/>
        <v>210.5</v>
      </c>
      <c r="G15" s="143">
        <f>G16</f>
        <v>210.5</v>
      </c>
      <c r="H15" s="143">
        <f>H16</f>
        <v>115.83</v>
      </c>
      <c r="I15" s="163"/>
      <c r="J15" s="163">
        <v>0</v>
      </c>
      <c r="K15" s="163"/>
      <c r="L15" s="184"/>
      <c r="M15" s="90"/>
      <c r="N15" s="90"/>
      <c r="O15" s="90"/>
      <c r="P15" s="90"/>
      <c r="Q15" s="90"/>
    </row>
    <row r="16" spans="1:17" ht="15" customHeight="1">
      <c r="A16" s="162"/>
      <c r="B16" s="96"/>
      <c r="C16" s="96"/>
      <c r="D16" s="96" t="s">
        <v>65</v>
      </c>
      <c r="E16" s="111" t="s">
        <v>70</v>
      </c>
      <c r="F16" s="136">
        <f t="shared" si="0"/>
        <v>210.5</v>
      </c>
      <c r="G16" s="143">
        <v>210.5</v>
      </c>
      <c r="H16" s="163">
        <v>115.83</v>
      </c>
      <c r="I16" s="163"/>
      <c r="J16" s="163">
        <v>0</v>
      </c>
      <c r="K16" s="163"/>
      <c r="L16" s="184"/>
      <c r="M16" s="90"/>
      <c r="N16" s="90"/>
      <c r="O16" s="90"/>
      <c r="P16" s="90"/>
      <c r="Q16" s="90"/>
    </row>
    <row r="17" spans="1:17" ht="15" customHeight="1">
      <c r="A17" s="162"/>
      <c r="B17" s="96" t="s">
        <v>71</v>
      </c>
      <c r="C17" s="96"/>
      <c r="D17" s="96"/>
      <c r="E17" s="111" t="s">
        <v>25</v>
      </c>
      <c r="F17" s="136">
        <f t="shared" si="0"/>
        <v>5155.14</v>
      </c>
      <c r="G17" s="143">
        <f>G18+G21</f>
        <v>5155.14</v>
      </c>
      <c r="H17" s="143">
        <f>H18+H21</f>
        <v>3462.69</v>
      </c>
      <c r="I17" s="163"/>
      <c r="J17" s="163"/>
      <c r="K17" s="163"/>
      <c r="L17" s="184"/>
      <c r="M17" s="90"/>
      <c r="N17" s="90"/>
      <c r="O17" s="90"/>
      <c r="P17" s="90"/>
      <c r="Q17" s="90"/>
    </row>
    <row r="18" spans="1:17" ht="15" customHeight="1">
      <c r="A18" s="162"/>
      <c r="B18" s="96"/>
      <c r="C18" s="96" t="s">
        <v>72</v>
      </c>
      <c r="D18" s="96"/>
      <c r="E18" s="111" t="s">
        <v>27</v>
      </c>
      <c r="F18" s="136">
        <f t="shared" si="0"/>
        <v>4875.14</v>
      </c>
      <c r="G18" s="143">
        <f>G19+G20</f>
        <v>4875.14</v>
      </c>
      <c r="H18" s="143">
        <f>H19+H20</f>
        <v>3462.69</v>
      </c>
      <c r="I18" s="163"/>
      <c r="J18" s="163"/>
      <c r="K18" s="163"/>
      <c r="L18" s="184"/>
      <c r="M18" s="90"/>
      <c r="N18" s="90"/>
      <c r="O18" s="90"/>
      <c r="P18" s="90"/>
      <c r="Q18" s="90"/>
    </row>
    <row r="19" spans="1:17" ht="15" customHeight="1">
      <c r="A19" s="162"/>
      <c r="B19" s="96"/>
      <c r="C19" s="96"/>
      <c r="D19" s="96" t="s">
        <v>73</v>
      </c>
      <c r="E19" s="111" t="s">
        <v>29</v>
      </c>
      <c r="F19" s="136">
        <f t="shared" si="0"/>
        <v>4846.54</v>
      </c>
      <c r="G19" s="143">
        <v>4845.14</v>
      </c>
      <c r="H19" s="163">
        <v>3462.69</v>
      </c>
      <c r="I19" s="163"/>
      <c r="J19" s="163">
        <v>1.4</v>
      </c>
      <c r="K19" s="163"/>
      <c r="L19" s="184"/>
      <c r="M19" s="90"/>
      <c r="N19" s="90"/>
      <c r="O19" s="90"/>
      <c r="P19" s="90"/>
      <c r="Q19" s="90"/>
    </row>
    <row r="20" spans="1:17" ht="15" customHeight="1">
      <c r="A20" s="162"/>
      <c r="B20" s="96"/>
      <c r="C20" s="96"/>
      <c r="D20" s="96" t="s">
        <v>74</v>
      </c>
      <c r="E20" s="111" t="s">
        <v>30</v>
      </c>
      <c r="F20" s="136">
        <f t="shared" si="0"/>
        <v>30</v>
      </c>
      <c r="G20" s="143">
        <v>30</v>
      </c>
      <c r="H20" s="163"/>
      <c r="I20" s="163"/>
      <c r="J20" s="163">
        <v>0</v>
      </c>
      <c r="K20" s="163"/>
      <c r="L20" s="184"/>
      <c r="M20" s="90"/>
      <c r="N20" s="90"/>
      <c r="O20" s="90"/>
      <c r="P20" s="90"/>
      <c r="Q20" s="90"/>
    </row>
    <row r="21" spans="1:17" ht="15" customHeight="1">
      <c r="A21" s="162"/>
      <c r="B21" s="96"/>
      <c r="C21" s="96" t="s">
        <v>74</v>
      </c>
      <c r="D21" s="96"/>
      <c r="E21" s="111" t="s">
        <v>75</v>
      </c>
      <c r="F21" s="136">
        <f t="shared" si="0"/>
        <v>280</v>
      </c>
      <c r="G21" s="143">
        <f>G22</f>
        <v>280</v>
      </c>
      <c r="H21" s="163">
        <v>0</v>
      </c>
      <c r="I21" s="163"/>
      <c r="J21" s="163">
        <v>0</v>
      </c>
      <c r="K21" s="163"/>
      <c r="L21" s="184"/>
      <c r="M21" s="90"/>
      <c r="N21" s="90"/>
      <c r="O21" s="90"/>
      <c r="P21" s="90"/>
      <c r="Q21" s="90"/>
    </row>
    <row r="22" spans="1:17" ht="15" customHeight="1">
      <c r="A22" s="162"/>
      <c r="B22" s="96"/>
      <c r="C22" s="96"/>
      <c r="D22" s="96" t="s">
        <v>72</v>
      </c>
      <c r="E22" s="111" t="s">
        <v>32</v>
      </c>
      <c r="F22" s="136">
        <f t="shared" si="0"/>
        <v>280</v>
      </c>
      <c r="G22" s="143">
        <v>280</v>
      </c>
      <c r="H22" s="163">
        <v>0</v>
      </c>
      <c r="I22" s="163"/>
      <c r="J22" s="163">
        <v>0</v>
      </c>
      <c r="K22" s="163"/>
      <c r="L22" s="184"/>
      <c r="M22" s="90"/>
      <c r="N22" s="90"/>
      <c r="O22" s="90"/>
      <c r="P22" s="90"/>
      <c r="Q22" s="90"/>
    </row>
    <row r="23" spans="1:17" ht="15" customHeight="1">
      <c r="A23" s="162"/>
      <c r="B23" s="96" t="s">
        <v>76</v>
      </c>
      <c r="C23" s="96"/>
      <c r="D23" s="96"/>
      <c r="E23" s="111" t="s">
        <v>33</v>
      </c>
      <c r="F23" s="136">
        <f t="shared" si="0"/>
        <v>306.24</v>
      </c>
      <c r="G23" s="143">
        <f>G24</f>
        <v>306.24</v>
      </c>
      <c r="H23" s="143">
        <f>H24</f>
        <v>155.94</v>
      </c>
      <c r="I23" s="163"/>
      <c r="J23" s="163">
        <v>0</v>
      </c>
      <c r="K23" s="163"/>
      <c r="L23" s="184"/>
      <c r="M23" s="90"/>
      <c r="N23" s="90"/>
      <c r="O23" s="90"/>
      <c r="P23" s="90"/>
      <c r="Q23" s="90"/>
    </row>
    <row r="24" spans="1:17" ht="15" customHeight="1">
      <c r="A24" s="162"/>
      <c r="B24" s="96"/>
      <c r="C24" s="96" t="s">
        <v>65</v>
      </c>
      <c r="D24" s="96"/>
      <c r="E24" s="111" t="s">
        <v>34</v>
      </c>
      <c r="F24" s="136">
        <f t="shared" si="0"/>
        <v>306.24</v>
      </c>
      <c r="G24" s="143">
        <f>G25</f>
        <v>306.24</v>
      </c>
      <c r="H24" s="143">
        <f>H25</f>
        <v>155.94</v>
      </c>
      <c r="I24" s="163"/>
      <c r="J24" s="163">
        <v>0</v>
      </c>
      <c r="K24" s="163"/>
      <c r="L24" s="184"/>
      <c r="M24" s="90"/>
      <c r="N24" s="90"/>
      <c r="O24" s="90"/>
      <c r="P24" s="90"/>
      <c r="Q24" s="90"/>
    </row>
    <row r="25" spans="1:17" ht="15" customHeight="1">
      <c r="A25" s="162"/>
      <c r="B25" s="96"/>
      <c r="C25" s="96"/>
      <c r="D25" s="96" t="s">
        <v>72</v>
      </c>
      <c r="E25" s="111" t="s">
        <v>35</v>
      </c>
      <c r="F25" s="136">
        <f t="shared" si="0"/>
        <v>306.24</v>
      </c>
      <c r="G25" s="143">
        <v>306.24</v>
      </c>
      <c r="H25" s="163">
        <v>155.94</v>
      </c>
      <c r="I25" s="163"/>
      <c r="J25" s="163">
        <v>0</v>
      </c>
      <c r="K25" s="163"/>
      <c r="L25" s="184"/>
      <c r="M25" s="90"/>
      <c r="N25" s="90"/>
      <c r="O25" s="90"/>
      <c r="P25" s="90"/>
      <c r="Q25" s="90"/>
    </row>
    <row r="26" spans="1:16" ht="14.25">
      <c r="A26" s="261"/>
      <c r="B26" s="261"/>
      <c r="C26" s="261"/>
      <c r="D26" s="261"/>
      <c r="E26" s="261"/>
      <c r="F26" s="261"/>
      <c r="G26" s="261"/>
      <c r="H26" s="261"/>
      <c r="I26" s="261"/>
      <c r="J26" s="261"/>
      <c r="K26" s="261"/>
      <c r="L26" s="261"/>
      <c r="M26" s="261"/>
      <c r="N26" s="261"/>
      <c r="O26" s="261"/>
      <c r="P26" s="91"/>
    </row>
    <row r="27" spans="1:16" ht="29.25" customHeight="1">
      <c r="A27" s="267" t="s">
        <v>77</v>
      </c>
      <c r="B27" s="267"/>
      <c r="C27" s="267"/>
      <c r="D27" s="267"/>
      <c r="E27" s="267"/>
      <c r="F27" s="267"/>
      <c r="G27" s="267"/>
      <c r="H27" s="267"/>
      <c r="I27" s="267"/>
      <c r="J27" s="267"/>
      <c r="K27" s="267"/>
      <c r="L27" s="267"/>
      <c r="M27" s="267"/>
      <c r="N27" s="267"/>
      <c r="O27" s="267"/>
      <c r="P27" s="181"/>
    </row>
    <row r="28" spans="1:16" ht="34.5" customHeight="1">
      <c r="A28" s="267"/>
      <c r="B28" s="267"/>
      <c r="C28" s="267"/>
      <c r="D28" s="267"/>
      <c r="E28" s="267"/>
      <c r="F28" s="267"/>
      <c r="G28" s="267"/>
      <c r="H28" s="267"/>
      <c r="I28" s="267"/>
      <c r="J28" s="267"/>
      <c r="K28" s="267"/>
      <c r="L28" s="267"/>
      <c r="M28" s="267"/>
      <c r="N28" s="267"/>
      <c r="O28" s="267"/>
      <c r="P28" s="181"/>
    </row>
    <row r="29" spans="1:16" ht="25.5" customHeight="1">
      <c r="A29" s="267"/>
      <c r="B29" s="267"/>
      <c r="C29" s="267"/>
      <c r="D29" s="267"/>
      <c r="E29" s="267"/>
      <c r="F29" s="267"/>
      <c r="G29" s="267"/>
      <c r="H29" s="267"/>
      <c r="I29" s="267"/>
      <c r="J29" s="267"/>
      <c r="K29" s="267"/>
      <c r="L29" s="267"/>
      <c r="M29" s="267"/>
      <c r="N29" s="267"/>
      <c r="O29" s="267"/>
      <c r="P29" s="181"/>
    </row>
  </sheetData>
  <sheetProtection/>
  <mergeCells count="21">
    <mergeCell ref="P3:Q3"/>
    <mergeCell ref="B4:D4"/>
    <mergeCell ref="F4:Q4"/>
    <mergeCell ref="E4:E6"/>
    <mergeCell ref="F5:F6"/>
    <mergeCell ref="I5:I6"/>
    <mergeCell ref="P5:P6"/>
    <mergeCell ref="Q5:Q6"/>
    <mergeCell ref="A1:O1"/>
    <mergeCell ref="A4:A6"/>
    <mergeCell ref="B5:B6"/>
    <mergeCell ref="C5:C6"/>
    <mergeCell ref="D5:D6"/>
    <mergeCell ref="A27:O29"/>
    <mergeCell ref="J5:J6"/>
    <mergeCell ref="K5:K6"/>
    <mergeCell ref="L5:L6"/>
    <mergeCell ref="O5:O6"/>
    <mergeCell ref="G5:H5"/>
    <mergeCell ref="M5:N5"/>
    <mergeCell ref="A26:O2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indexed="46"/>
  </sheetPr>
  <dimension ref="A1:IN29"/>
  <sheetViews>
    <sheetView showGridLines="0" showZeros="0" workbookViewId="0" topLeftCell="A1">
      <selection activeCell="A28" sqref="A28:J28"/>
    </sheetView>
  </sheetViews>
  <sheetFormatPr defaultColWidth="9.16015625" defaultRowHeight="11.25"/>
  <cols>
    <col min="1" max="1" width="40.33203125" style="38" customWidth="1"/>
    <col min="2" max="2" width="5.33203125" style="140" bestFit="1" customWidth="1"/>
    <col min="3" max="4" width="4.33203125" style="140" bestFit="1" customWidth="1"/>
    <col min="5" max="5" width="42" style="38" bestFit="1" customWidth="1"/>
    <col min="6" max="6" width="16" style="38" bestFit="1" customWidth="1"/>
    <col min="7" max="7" width="13.5" style="38" customWidth="1"/>
    <col min="8" max="8" width="16.16015625" style="38" customWidth="1"/>
    <col min="9" max="9" width="15.16015625" style="38" customWidth="1"/>
    <col min="10" max="10" width="14.33203125" style="38" bestFit="1" customWidth="1"/>
    <col min="11" max="248" width="9.16015625" style="38" customWidth="1"/>
    <col min="249" max="254" width="9.16015625" style="0" customWidth="1"/>
  </cols>
  <sheetData>
    <row r="1" spans="1:11" ht="27">
      <c r="A1" s="175" t="s">
        <v>331</v>
      </c>
      <c r="B1" s="176"/>
      <c r="C1" s="176"/>
      <c r="D1" s="176"/>
      <c r="E1" s="175"/>
      <c r="F1" s="175"/>
      <c r="G1" s="175"/>
      <c r="H1" s="175"/>
      <c r="I1" s="175"/>
      <c r="J1" s="175"/>
      <c r="K1" s="179"/>
    </row>
    <row r="2" spans="9:12" ht="12">
      <c r="I2" s="264" t="s">
        <v>78</v>
      </c>
      <c r="J2" s="264"/>
      <c r="K2"/>
      <c r="L2"/>
    </row>
    <row r="3" spans="1:12" ht="17.25" customHeight="1">
      <c r="A3" s="24" t="s">
        <v>3</v>
      </c>
      <c r="B3" s="177"/>
      <c r="C3" s="177"/>
      <c r="D3" s="177"/>
      <c r="E3" s="94"/>
      <c r="I3" s="264" t="s">
        <v>4</v>
      </c>
      <c r="J3" s="248"/>
      <c r="K3"/>
      <c r="L3"/>
    </row>
    <row r="4" spans="1:11" s="153" customFormat="1" ht="19.5" customHeight="1">
      <c r="A4" s="262" t="s">
        <v>41</v>
      </c>
      <c r="B4" s="249" t="s">
        <v>57</v>
      </c>
      <c r="C4" s="249"/>
      <c r="D4" s="249"/>
      <c r="E4" s="250" t="s">
        <v>58</v>
      </c>
      <c r="F4" s="156" t="s">
        <v>43</v>
      </c>
      <c r="G4" s="157"/>
      <c r="H4" s="157"/>
      <c r="I4" s="157"/>
      <c r="J4" s="167"/>
      <c r="K4" s="18"/>
    </row>
    <row r="5" spans="1:11" s="153" customFormat="1" ht="19.5" customHeight="1">
      <c r="A5" s="262"/>
      <c r="B5" s="236" t="s">
        <v>59</v>
      </c>
      <c r="C5" s="236" t="s">
        <v>60</v>
      </c>
      <c r="D5" s="236" t="s">
        <v>61</v>
      </c>
      <c r="E5" s="250"/>
      <c r="F5" s="238" t="s">
        <v>44</v>
      </c>
      <c r="G5" s="240" t="s">
        <v>45</v>
      </c>
      <c r="H5" s="241"/>
      <c r="I5" s="242"/>
      <c r="J5" s="238" t="s">
        <v>46</v>
      </c>
      <c r="K5" s="18"/>
    </row>
    <row r="6" spans="1:11" s="153" customFormat="1" ht="39" customHeight="1">
      <c r="A6" s="262"/>
      <c r="B6" s="237"/>
      <c r="C6" s="237"/>
      <c r="D6" s="237"/>
      <c r="E6" s="250"/>
      <c r="F6" s="239"/>
      <c r="G6" s="82" t="s">
        <v>48</v>
      </c>
      <c r="H6" s="82" t="s">
        <v>49</v>
      </c>
      <c r="I6" s="82" t="s">
        <v>50</v>
      </c>
      <c r="J6" s="239"/>
      <c r="K6" s="18"/>
    </row>
    <row r="7" spans="1:11" s="153" customFormat="1" ht="18" customHeight="1">
      <c r="A7" s="29">
        <v>1</v>
      </c>
      <c r="B7" s="178" t="s">
        <v>79</v>
      </c>
      <c r="C7" s="178" t="s">
        <v>80</v>
      </c>
      <c r="D7" s="178" t="s">
        <v>81</v>
      </c>
      <c r="E7" s="52">
        <v>5</v>
      </c>
      <c r="F7" s="82" t="s">
        <v>82</v>
      </c>
      <c r="G7" s="82">
        <v>7</v>
      </c>
      <c r="H7" s="82">
        <v>8</v>
      </c>
      <c r="I7" s="82">
        <v>9</v>
      </c>
      <c r="J7" s="82">
        <v>10</v>
      </c>
      <c r="K7" s="18"/>
    </row>
    <row r="8" spans="1:248" s="18" customFormat="1" ht="17.25" customHeight="1">
      <c r="A8" s="30" t="s">
        <v>54</v>
      </c>
      <c r="B8" s="31"/>
      <c r="C8" s="31"/>
      <c r="D8" s="31"/>
      <c r="E8" s="32" t="s">
        <v>44</v>
      </c>
      <c r="F8" s="136">
        <f>G8+H8+I8+J8</f>
        <v>6262.04</v>
      </c>
      <c r="G8" s="136">
        <f>G9+G14+G17+G23</f>
        <v>1014.61</v>
      </c>
      <c r="H8" s="136">
        <f>H9+H17</f>
        <v>3742.96</v>
      </c>
      <c r="I8" s="136">
        <f>I9+I17</f>
        <v>90.89</v>
      </c>
      <c r="J8" s="136">
        <f>J9+J17</f>
        <v>1413.58</v>
      </c>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row>
    <row r="9" spans="1:248" s="18" customFormat="1" ht="12">
      <c r="A9" s="30"/>
      <c r="B9" s="35">
        <v>208</v>
      </c>
      <c r="C9" s="35"/>
      <c r="D9" s="35"/>
      <c r="E9" s="36" t="s">
        <v>10</v>
      </c>
      <c r="F9" s="136">
        <f aca="true" t="shared" si="0" ref="F9:F25">G9+H9+I9+J9</f>
        <v>588.76</v>
      </c>
      <c r="G9" s="37">
        <f>G10</f>
        <v>497.87</v>
      </c>
      <c r="H9" s="37">
        <f>H10</f>
        <v>0</v>
      </c>
      <c r="I9" s="37">
        <f>I10</f>
        <v>90.89</v>
      </c>
      <c r="J9" s="37"/>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row>
    <row r="10" spans="2:10" ht="12">
      <c r="B10" s="40"/>
      <c r="C10" s="40" t="s">
        <v>63</v>
      </c>
      <c r="D10" s="40"/>
      <c r="E10" s="41" t="s">
        <v>64</v>
      </c>
      <c r="F10" s="136">
        <f t="shared" si="0"/>
        <v>588.76</v>
      </c>
      <c r="G10" s="42">
        <f>G11+G12+G13</f>
        <v>497.87</v>
      </c>
      <c r="H10" s="42">
        <f>H11+H12+H13</f>
        <v>0</v>
      </c>
      <c r="I10" s="42">
        <f>I11+I12+I13</f>
        <v>90.89</v>
      </c>
      <c r="J10" s="42"/>
    </row>
    <row r="11" spans="1:10" ht="12">
      <c r="A11" s="39"/>
      <c r="B11" s="40"/>
      <c r="C11" s="43"/>
      <c r="D11" s="40" t="s">
        <v>65</v>
      </c>
      <c r="E11" s="41" t="s">
        <v>14</v>
      </c>
      <c r="F11" s="136">
        <f t="shared" si="0"/>
        <v>90.89</v>
      </c>
      <c r="G11" s="42"/>
      <c r="H11" s="42"/>
      <c r="I11" s="42">
        <v>90.89</v>
      </c>
      <c r="J11" s="42"/>
    </row>
    <row r="12" spans="1:10" ht="12">
      <c r="A12" s="39"/>
      <c r="B12" s="40"/>
      <c r="C12" s="43"/>
      <c r="D12" s="43" t="s">
        <v>63</v>
      </c>
      <c r="E12" s="41" t="s">
        <v>16</v>
      </c>
      <c r="F12" s="136">
        <f t="shared" si="0"/>
        <v>387.37</v>
      </c>
      <c r="G12" s="42">
        <v>387.37</v>
      </c>
      <c r="H12" s="42"/>
      <c r="I12" s="42"/>
      <c r="J12" s="42"/>
    </row>
    <row r="13" spans="1:10" ht="12">
      <c r="A13" s="39"/>
      <c r="B13" s="40"/>
      <c r="C13" s="43"/>
      <c r="D13" s="40" t="s">
        <v>67</v>
      </c>
      <c r="E13" s="41" t="s">
        <v>18</v>
      </c>
      <c r="F13" s="136">
        <f t="shared" si="0"/>
        <v>110.5</v>
      </c>
      <c r="G13" s="42">
        <v>110.5</v>
      </c>
      <c r="H13" s="42"/>
      <c r="I13" s="42"/>
      <c r="J13" s="42"/>
    </row>
    <row r="14" spans="1:10" ht="12">
      <c r="A14" s="39"/>
      <c r="B14" s="40" t="s">
        <v>68</v>
      </c>
      <c r="C14" s="40"/>
      <c r="D14" s="40"/>
      <c r="E14" s="36" t="s">
        <v>83</v>
      </c>
      <c r="F14" s="136">
        <f t="shared" si="0"/>
        <v>210.5</v>
      </c>
      <c r="G14" s="37">
        <f>G15</f>
        <v>210.5</v>
      </c>
      <c r="H14" s="37">
        <f>H15</f>
        <v>0</v>
      </c>
      <c r="I14" s="37">
        <f>I15</f>
        <v>0</v>
      </c>
      <c r="J14" s="42"/>
    </row>
    <row r="15" spans="1:10" ht="12">
      <c r="A15" s="39"/>
      <c r="B15" s="40"/>
      <c r="C15" s="40" t="s">
        <v>69</v>
      </c>
      <c r="D15" s="43"/>
      <c r="E15" s="41" t="s">
        <v>22</v>
      </c>
      <c r="F15" s="136">
        <f t="shared" si="0"/>
        <v>210.5</v>
      </c>
      <c r="G15" s="42">
        <f>G16</f>
        <v>210.5</v>
      </c>
      <c r="H15" s="42"/>
      <c r="I15" s="42"/>
      <c r="J15" s="42"/>
    </row>
    <row r="16" spans="1:10" ht="12">
      <c r="A16" s="39"/>
      <c r="B16" s="40"/>
      <c r="C16" s="40"/>
      <c r="D16" s="43" t="s">
        <v>65</v>
      </c>
      <c r="E16" s="41" t="s">
        <v>23</v>
      </c>
      <c r="F16" s="136">
        <f t="shared" si="0"/>
        <v>210.5</v>
      </c>
      <c r="G16" s="42">
        <v>210.5</v>
      </c>
      <c r="H16" s="42"/>
      <c r="I16" s="42"/>
      <c r="J16" s="42"/>
    </row>
    <row r="17" spans="1:248" s="18" customFormat="1" ht="12">
      <c r="A17" s="30"/>
      <c r="B17" s="35" t="s">
        <v>71</v>
      </c>
      <c r="C17" s="35"/>
      <c r="D17" s="35"/>
      <c r="E17" s="36" t="s">
        <v>25</v>
      </c>
      <c r="F17" s="136">
        <f t="shared" si="0"/>
        <v>5156.54</v>
      </c>
      <c r="G17" s="37">
        <f>G18+G21</f>
        <v>0</v>
      </c>
      <c r="H17" s="37">
        <f>H18+H21</f>
        <v>3742.96</v>
      </c>
      <c r="I17" s="37">
        <f>I18+I21</f>
        <v>0</v>
      </c>
      <c r="J17" s="37">
        <f>J18+J21</f>
        <v>1413.58</v>
      </c>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row>
    <row r="18" spans="1:10" ht="12">
      <c r="A18" s="39"/>
      <c r="B18" s="40"/>
      <c r="C18" s="40" t="s">
        <v>72</v>
      </c>
      <c r="D18" s="40"/>
      <c r="E18" s="41" t="s">
        <v>84</v>
      </c>
      <c r="F18" s="136">
        <f t="shared" si="0"/>
        <v>4876.54</v>
      </c>
      <c r="G18" s="42">
        <f>G19+G20</f>
        <v>0</v>
      </c>
      <c r="H18" s="42">
        <f>H19+H20</f>
        <v>3742.96</v>
      </c>
      <c r="I18" s="42">
        <f>I19+I20</f>
        <v>0</v>
      </c>
      <c r="J18" s="42">
        <f>J19+J20</f>
        <v>1133.58</v>
      </c>
    </row>
    <row r="19" spans="1:10" ht="12">
      <c r="A19" s="39"/>
      <c r="B19" s="40"/>
      <c r="C19" s="43"/>
      <c r="D19" s="40" t="s">
        <v>73</v>
      </c>
      <c r="E19" s="41" t="s">
        <v>29</v>
      </c>
      <c r="F19" s="136">
        <f t="shared" si="0"/>
        <v>4846.54</v>
      </c>
      <c r="G19" s="42"/>
      <c r="H19" s="42">
        <v>3742.96</v>
      </c>
      <c r="I19" s="42"/>
      <c r="J19" s="42">
        <v>1103.58</v>
      </c>
    </row>
    <row r="20" spans="1:10" ht="12">
      <c r="A20" s="39"/>
      <c r="B20" s="40"/>
      <c r="C20" s="43"/>
      <c r="D20" s="43" t="s">
        <v>74</v>
      </c>
      <c r="E20" s="41" t="s">
        <v>30</v>
      </c>
      <c r="F20" s="136">
        <f t="shared" si="0"/>
        <v>30</v>
      </c>
      <c r="G20" s="42"/>
      <c r="H20" s="42"/>
      <c r="I20" s="42"/>
      <c r="J20" s="42">
        <v>30</v>
      </c>
    </row>
    <row r="21" spans="1:10" ht="12">
      <c r="A21" s="39"/>
      <c r="B21" s="40"/>
      <c r="C21" s="43" t="s">
        <v>74</v>
      </c>
      <c r="D21" s="43"/>
      <c r="E21" s="41" t="s">
        <v>85</v>
      </c>
      <c r="F21" s="136">
        <f t="shared" si="0"/>
        <v>280</v>
      </c>
      <c r="G21" s="42">
        <f>G22</f>
        <v>0</v>
      </c>
      <c r="H21" s="42"/>
      <c r="I21" s="42"/>
      <c r="J21" s="42">
        <f>J22</f>
        <v>280</v>
      </c>
    </row>
    <row r="22" spans="1:10" ht="12">
      <c r="A22" s="39"/>
      <c r="B22" s="40"/>
      <c r="C22" s="40"/>
      <c r="D22" s="40" t="s">
        <v>72</v>
      </c>
      <c r="E22" s="41" t="s">
        <v>32</v>
      </c>
      <c r="F22" s="136">
        <f t="shared" si="0"/>
        <v>280</v>
      </c>
      <c r="G22" s="42"/>
      <c r="H22" s="42"/>
      <c r="I22" s="42"/>
      <c r="J22" s="42">
        <v>280</v>
      </c>
    </row>
    <row r="23" spans="1:10" ht="12">
      <c r="A23" s="39"/>
      <c r="B23" s="40" t="s">
        <v>76</v>
      </c>
      <c r="C23" s="40"/>
      <c r="D23" s="40"/>
      <c r="E23" s="36" t="s">
        <v>86</v>
      </c>
      <c r="F23" s="136">
        <f t="shared" si="0"/>
        <v>306.24</v>
      </c>
      <c r="G23" s="37">
        <f>G24</f>
        <v>306.24</v>
      </c>
      <c r="H23" s="42"/>
      <c r="I23" s="42"/>
      <c r="J23" s="42"/>
    </row>
    <row r="24" spans="1:10" ht="12">
      <c r="A24" s="39"/>
      <c r="B24" s="40"/>
      <c r="C24" s="40" t="s">
        <v>65</v>
      </c>
      <c r="D24" s="40"/>
      <c r="E24" s="41" t="s">
        <v>34</v>
      </c>
      <c r="F24" s="136">
        <f t="shared" si="0"/>
        <v>306.24</v>
      </c>
      <c r="G24" s="42">
        <f>G25</f>
        <v>306.24</v>
      </c>
      <c r="H24" s="42"/>
      <c r="I24" s="42"/>
      <c r="J24" s="42"/>
    </row>
    <row r="25" spans="1:10" ht="12">
      <c r="A25" s="39"/>
      <c r="B25" s="40"/>
      <c r="C25" s="40"/>
      <c r="D25" s="40" t="s">
        <v>72</v>
      </c>
      <c r="E25" s="41" t="s">
        <v>35</v>
      </c>
      <c r="F25" s="136">
        <f t="shared" si="0"/>
        <v>306.24</v>
      </c>
      <c r="G25" s="42">
        <v>306.24</v>
      </c>
      <c r="H25" s="42"/>
      <c r="I25" s="42"/>
      <c r="J25" s="42"/>
    </row>
    <row r="26" spans="1:10" ht="12">
      <c r="A26" s="39" t="s">
        <v>36</v>
      </c>
      <c r="B26" s="40"/>
      <c r="C26" s="40"/>
      <c r="D26" s="40"/>
      <c r="E26" s="41"/>
      <c r="F26" s="42"/>
      <c r="G26" s="42"/>
      <c r="H26" s="42"/>
      <c r="I26" s="42"/>
      <c r="J26" s="42"/>
    </row>
    <row r="27" spans="1:10" ht="16.5" customHeight="1">
      <c r="A27" s="98" t="s">
        <v>87</v>
      </c>
      <c r="B27" s="101"/>
      <c r="C27" s="101"/>
      <c r="D27" s="101"/>
      <c r="E27" s="98"/>
      <c r="F27" s="98"/>
      <c r="G27" s="98"/>
      <c r="H27" s="98"/>
      <c r="I27" s="98"/>
      <c r="J27" s="98"/>
    </row>
    <row r="28" spans="1:248" s="174" customFormat="1" ht="38.25" customHeight="1">
      <c r="A28" s="235" t="s">
        <v>88</v>
      </c>
      <c r="B28" s="235"/>
      <c r="C28" s="235"/>
      <c r="D28" s="235"/>
      <c r="E28" s="235"/>
      <c r="F28" s="235"/>
      <c r="G28" s="235"/>
      <c r="H28" s="235"/>
      <c r="I28" s="235"/>
      <c r="J28" s="23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c r="FF28" s="155"/>
      <c r="FG28" s="155"/>
      <c r="FH28" s="155"/>
      <c r="FI28" s="155"/>
      <c r="FJ28" s="155"/>
      <c r="FK28" s="155"/>
      <c r="FL28" s="155"/>
      <c r="FM28" s="155"/>
      <c r="FN28" s="155"/>
      <c r="FO28" s="155"/>
      <c r="FP28" s="155"/>
      <c r="FQ28" s="155"/>
      <c r="FR28" s="155"/>
      <c r="FS28" s="155"/>
      <c r="FT28" s="155"/>
      <c r="FU28" s="155"/>
      <c r="FV28" s="155"/>
      <c r="FW28" s="155"/>
      <c r="FX28" s="155"/>
      <c r="FY28" s="155"/>
      <c r="FZ28" s="155"/>
      <c r="GA28" s="155"/>
      <c r="GB28" s="155"/>
      <c r="GC28" s="155"/>
      <c r="GD28" s="155"/>
      <c r="GE28" s="155"/>
      <c r="GF28" s="155"/>
      <c r="GG28" s="155"/>
      <c r="GH28" s="155"/>
      <c r="GI28" s="155"/>
      <c r="GJ28" s="155"/>
      <c r="GK28" s="155"/>
      <c r="GL28" s="155"/>
      <c r="GM28" s="155"/>
      <c r="GN28" s="155"/>
      <c r="GO28" s="155"/>
      <c r="GP28" s="155"/>
      <c r="GQ28" s="155"/>
      <c r="GR28" s="155"/>
      <c r="GS28" s="155"/>
      <c r="GT28" s="155"/>
      <c r="GU28" s="155"/>
      <c r="GV28" s="155"/>
      <c r="GW28" s="155"/>
      <c r="GX28" s="155"/>
      <c r="GY28" s="155"/>
      <c r="GZ28" s="155"/>
      <c r="HA28" s="155"/>
      <c r="HB28" s="155"/>
      <c r="HC28" s="155"/>
      <c r="HD28" s="155"/>
      <c r="HE28" s="155"/>
      <c r="HF28" s="155"/>
      <c r="HG28" s="155"/>
      <c r="HH28" s="155"/>
      <c r="HI28" s="155"/>
      <c r="HJ28" s="155"/>
      <c r="HK28" s="155"/>
      <c r="HL28" s="155"/>
      <c r="HM28" s="155"/>
      <c r="HN28" s="155"/>
      <c r="HO28" s="155"/>
      <c r="HP28" s="155"/>
      <c r="HQ28" s="155"/>
      <c r="HR28" s="155"/>
      <c r="HS28" s="155"/>
      <c r="HT28" s="155"/>
      <c r="HU28" s="155"/>
      <c r="HV28" s="155"/>
      <c r="HW28" s="155"/>
      <c r="HX28" s="155"/>
      <c r="HY28" s="155"/>
      <c r="HZ28" s="155"/>
      <c r="IA28" s="155"/>
      <c r="IB28" s="155"/>
      <c r="IC28" s="155"/>
      <c r="ID28" s="155"/>
      <c r="IE28" s="155"/>
      <c r="IF28" s="155"/>
      <c r="IG28" s="155"/>
      <c r="IH28" s="155"/>
      <c r="II28" s="155"/>
      <c r="IJ28" s="155"/>
      <c r="IK28" s="155"/>
      <c r="IL28" s="155"/>
      <c r="IM28" s="155"/>
      <c r="IN28" s="155"/>
    </row>
    <row r="29" spans="1:10" ht="20.25" customHeight="1">
      <c r="A29" s="98" t="s">
        <v>89</v>
      </c>
      <c r="B29" s="101"/>
      <c r="C29" s="101"/>
      <c r="D29" s="101"/>
      <c r="E29" s="98"/>
      <c r="F29" s="98"/>
      <c r="G29" s="98"/>
      <c r="H29" s="98"/>
      <c r="I29" s="98"/>
      <c r="J29" s="98"/>
    </row>
  </sheetData>
  <sheetProtection/>
  <mergeCells count="12">
    <mergeCell ref="I2:J2"/>
    <mergeCell ref="I3:J3"/>
    <mergeCell ref="B4:D4"/>
    <mergeCell ref="G5:I5"/>
    <mergeCell ref="A28:J28"/>
    <mergeCell ref="A4:A6"/>
    <mergeCell ref="B5:B6"/>
    <mergeCell ref="C5:C6"/>
    <mergeCell ref="D5:D6"/>
    <mergeCell ref="E4:E6"/>
    <mergeCell ref="F5:F6"/>
    <mergeCell ref="J5:J6"/>
  </mergeCells>
  <printOptions horizontalCentered="1" verticalCentered="1"/>
  <pageMargins left="0.3541666666666667" right="0.3541666666666667" top="0.9840277777777777" bottom="0.5902777777777778" header="0.5111111111111111" footer="0.511111111111111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indexed="46"/>
  </sheetPr>
  <dimension ref="A1:IM28"/>
  <sheetViews>
    <sheetView showGridLines="0" showZeros="0" workbookViewId="0" topLeftCell="A1">
      <selection activeCell="F24" sqref="F24:G24"/>
    </sheetView>
  </sheetViews>
  <sheetFormatPr defaultColWidth="9.16015625" defaultRowHeight="11.25"/>
  <cols>
    <col min="1" max="3" width="4" style="38" customWidth="1"/>
    <col min="4" max="4" width="38.33203125" style="38" customWidth="1"/>
    <col min="5" max="6" width="14.5" style="38" bestFit="1" customWidth="1"/>
    <col min="7" max="7" width="17" style="38" customWidth="1"/>
    <col min="8" max="8" width="12.33203125" style="38" customWidth="1"/>
    <col min="9" max="9" width="17" style="38" customWidth="1"/>
    <col min="10" max="10" width="9" style="38" bestFit="1" customWidth="1"/>
    <col min="11" max="11" width="10" style="38" customWidth="1"/>
    <col min="12" max="12" width="10.83203125" style="38" customWidth="1"/>
    <col min="13" max="13" width="14" style="38" customWidth="1"/>
    <col min="14" max="14" width="13.83203125" style="38" customWidth="1"/>
    <col min="15" max="247" width="9.16015625" style="38" customWidth="1"/>
    <col min="248" max="253" width="9.16015625" style="0" customWidth="1"/>
  </cols>
  <sheetData>
    <row r="1" spans="1:14" ht="25.5" customHeight="1">
      <c r="A1" s="268" t="s">
        <v>330</v>
      </c>
      <c r="B1" s="268"/>
      <c r="C1" s="268"/>
      <c r="D1" s="268"/>
      <c r="E1" s="268"/>
      <c r="F1" s="268"/>
      <c r="G1" s="268"/>
      <c r="H1" s="268"/>
      <c r="I1" s="268"/>
      <c r="J1" s="268"/>
      <c r="K1" s="268"/>
      <c r="L1" s="268"/>
      <c r="M1" s="268"/>
      <c r="N1" s="268"/>
    </row>
    <row r="2" spans="1:16" ht="17.25" customHeight="1">
      <c r="A2" s="171"/>
      <c r="B2" s="171"/>
      <c r="C2" s="171"/>
      <c r="D2" s="171"/>
      <c r="E2" s="171"/>
      <c r="F2" s="171"/>
      <c r="G2" s="171"/>
      <c r="H2" s="171"/>
      <c r="I2" s="171"/>
      <c r="J2" s="171"/>
      <c r="L2"/>
      <c r="P2" s="102" t="s">
        <v>90</v>
      </c>
    </row>
    <row r="3" spans="1:16" ht="17.25" customHeight="1">
      <c r="A3" s="24" t="s">
        <v>91</v>
      </c>
      <c r="B3" s="94"/>
      <c r="C3" s="94"/>
      <c r="D3" s="94" t="s">
        <v>54</v>
      </c>
      <c r="I3" s="173"/>
      <c r="J3" s="173"/>
      <c r="L3"/>
      <c r="P3" s="139" t="s">
        <v>4</v>
      </c>
    </row>
    <row r="4" spans="1:16" s="153" customFormat="1" ht="18" customHeight="1">
      <c r="A4" s="249" t="s">
        <v>57</v>
      </c>
      <c r="B4" s="249"/>
      <c r="C4" s="249"/>
      <c r="D4" s="245" t="s">
        <v>58</v>
      </c>
      <c r="E4" s="263" t="s">
        <v>92</v>
      </c>
      <c r="F4" s="263"/>
      <c r="G4" s="263"/>
      <c r="H4" s="263"/>
      <c r="I4" s="263"/>
      <c r="J4" s="263"/>
      <c r="K4" s="263"/>
      <c r="L4" s="263"/>
      <c r="M4" s="263"/>
      <c r="N4" s="263"/>
      <c r="O4" s="263"/>
      <c r="P4" s="263"/>
    </row>
    <row r="5" spans="1:16" s="153" customFormat="1" ht="33" customHeight="1">
      <c r="A5" s="243" t="s">
        <v>59</v>
      </c>
      <c r="B5" s="243" t="s">
        <v>60</v>
      </c>
      <c r="C5" s="243" t="s">
        <v>61</v>
      </c>
      <c r="D5" s="246"/>
      <c r="E5" s="262" t="s">
        <v>44</v>
      </c>
      <c r="F5" s="263" t="s">
        <v>9</v>
      </c>
      <c r="G5" s="263"/>
      <c r="H5" s="263" t="s">
        <v>13</v>
      </c>
      <c r="I5" s="263" t="s">
        <v>15</v>
      </c>
      <c r="J5" s="263" t="s">
        <v>17</v>
      </c>
      <c r="K5" s="263" t="s">
        <v>19</v>
      </c>
      <c r="L5" s="263" t="s">
        <v>21</v>
      </c>
      <c r="M5" s="263"/>
      <c r="N5" s="263" t="s">
        <v>24</v>
      </c>
      <c r="O5" s="263" t="s">
        <v>26</v>
      </c>
      <c r="P5" s="263" t="s">
        <v>28</v>
      </c>
    </row>
    <row r="6" spans="1:16" s="153" customFormat="1" ht="57" customHeight="1">
      <c r="A6" s="244"/>
      <c r="B6" s="244"/>
      <c r="C6" s="244"/>
      <c r="D6" s="247"/>
      <c r="E6" s="262"/>
      <c r="F6" s="28" t="s">
        <v>47</v>
      </c>
      <c r="G6" s="28" t="s">
        <v>11</v>
      </c>
      <c r="H6" s="263"/>
      <c r="I6" s="263"/>
      <c r="J6" s="263"/>
      <c r="K6" s="263"/>
      <c r="L6" s="28" t="s">
        <v>47</v>
      </c>
      <c r="M6" s="28" t="s">
        <v>11</v>
      </c>
      <c r="N6" s="263"/>
      <c r="O6" s="263"/>
      <c r="P6" s="263"/>
    </row>
    <row r="7" spans="1:247" s="18" customFormat="1" ht="15" customHeight="1">
      <c r="A7" s="134"/>
      <c r="B7" s="134"/>
      <c r="C7" s="134"/>
      <c r="D7" s="41" t="s">
        <v>44</v>
      </c>
      <c r="E7" s="136">
        <f>F7+I7</f>
        <v>6262.04</v>
      </c>
      <c r="F7" s="136">
        <f>F8+F13+F16+F22</f>
        <v>6260.64</v>
      </c>
      <c r="G7" s="136">
        <f>G8+G13+G16+G22</f>
        <v>4095.53</v>
      </c>
      <c r="H7" s="136">
        <f>H8+H13+H16+H22</f>
        <v>0</v>
      </c>
      <c r="I7" s="136">
        <f>I8+I13+I16+I22</f>
        <v>1.4</v>
      </c>
      <c r="J7" s="95"/>
      <c r="K7" s="95"/>
      <c r="L7" s="100"/>
      <c r="M7" s="100"/>
      <c r="N7" s="100"/>
      <c r="O7" s="28"/>
      <c r="P7" s="28"/>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row>
    <row r="8" spans="1:16" ht="15" customHeight="1">
      <c r="A8" s="134">
        <v>208</v>
      </c>
      <c r="B8" s="134"/>
      <c r="C8" s="134"/>
      <c r="D8" s="172" t="s">
        <v>10</v>
      </c>
      <c r="E8" s="136">
        <f aca="true" t="shared" si="0" ref="E8:E24">F8+I8</f>
        <v>588.76</v>
      </c>
      <c r="F8" s="137">
        <f>F9</f>
        <v>588.76</v>
      </c>
      <c r="G8" s="137">
        <f>G9</f>
        <v>361.07</v>
      </c>
      <c r="H8" s="70"/>
      <c r="I8" s="137"/>
      <c r="J8" s="70"/>
      <c r="K8" s="90"/>
      <c r="L8" s="90"/>
      <c r="M8" s="90"/>
      <c r="N8" s="90"/>
      <c r="O8" s="90"/>
      <c r="P8" s="90"/>
    </row>
    <row r="9" spans="1:16" ht="15" customHeight="1">
      <c r="A9" s="134"/>
      <c r="B9" s="134" t="s">
        <v>63</v>
      </c>
      <c r="C9" s="134"/>
      <c r="D9" s="41" t="s">
        <v>64</v>
      </c>
      <c r="E9" s="136">
        <f t="shared" si="0"/>
        <v>588.76</v>
      </c>
      <c r="F9" s="137">
        <f>F10+F11+F12</f>
        <v>588.76</v>
      </c>
      <c r="G9" s="137">
        <f>G10+G11+G12</f>
        <v>361.07</v>
      </c>
      <c r="H9" s="70"/>
      <c r="I9" s="137"/>
      <c r="J9" s="70"/>
      <c r="K9" s="90"/>
      <c r="L9" s="90"/>
      <c r="M9" s="90"/>
      <c r="N9" s="90"/>
      <c r="O9" s="90"/>
      <c r="P9" s="90"/>
    </row>
    <row r="10" spans="1:16" ht="15" customHeight="1">
      <c r="A10" s="134"/>
      <c r="B10" s="134"/>
      <c r="C10" s="134" t="s">
        <v>65</v>
      </c>
      <c r="D10" s="41" t="s">
        <v>14</v>
      </c>
      <c r="E10" s="136">
        <f t="shared" si="0"/>
        <v>90.89</v>
      </c>
      <c r="F10" s="137">
        <v>90.89</v>
      </c>
      <c r="G10" s="70">
        <v>29.37</v>
      </c>
      <c r="H10" s="70"/>
      <c r="I10" s="137"/>
      <c r="J10" s="70"/>
      <c r="K10" s="90"/>
      <c r="L10" s="90"/>
      <c r="M10" s="90"/>
      <c r="N10" s="90"/>
      <c r="O10" s="90"/>
      <c r="P10" s="90"/>
    </row>
    <row r="11" spans="1:16" ht="15" customHeight="1">
      <c r="A11" s="134"/>
      <c r="B11" s="134"/>
      <c r="C11" s="134" t="s">
        <v>63</v>
      </c>
      <c r="D11" s="41" t="s">
        <v>16</v>
      </c>
      <c r="E11" s="136">
        <f t="shared" si="0"/>
        <v>387.37</v>
      </c>
      <c r="F11" s="137">
        <v>387.37</v>
      </c>
      <c r="G11" s="70">
        <v>221.2</v>
      </c>
      <c r="H11" s="70"/>
      <c r="I11" s="137"/>
      <c r="J11" s="70"/>
      <c r="K11" s="90"/>
      <c r="L11" s="90"/>
      <c r="M11" s="90"/>
      <c r="N11" s="90"/>
      <c r="O11" s="90"/>
      <c r="P11" s="90"/>
    </row>
    <row r="12" spans="1:16" ht="15" customHeight="1">
      <c r="A12" s="134"/>
      <c r="B12" s="134"/>
      <c r="C12" s="134" t="s">
        <v>67</v>
      </c>
      <c r="D12" s="41" t="s">
        <v>18</v>
      </c>
      <c r="E12" s="136">
        <f t="shared" si="0"/>
        <v>110.5</v>
      </c>
      <c r="F12" s="137">
        <v>110.5</v>
      </c>
      <c r="G12" s="70">
        <v>110.5</v>
      </c>
      <c r="H12" s="70"/>
      <c r="I12" s="137"/>
      <c r="J12" s="70"/>
      <c r="K12" s="90"/>
      <c r="L12" s="90"/>
      <c r="M12" s="90"/>
      <c r="N12" s="90"/>
      <c r="O12" s="90"/>
      <c r="P12" s="90"/>
    </row>
    <row r="13" spans="1:16" ht="15" customHeight="1">
      <c r="A13" s="134" t="s">
        <v>68</v>
      </c>
      <c r="B13" s="134"/>
      <c r="C13" s="134"/>
      <c r="D13" s="172" t="s">
        <v>83</v>
      </c>
      <c r="E13" s="136">
        <f t="shared" si="0"/>
        <v>210.5</v>
      </c>
      <c r="F13" s="137">
        <f>F14</f>
        <v>210.5</v>
      </c>
      <c r="G13" s="137">
        <f>G14</f>
        <v>115.83</v>
      </c>
      <c r="H13" s="70"/>
      <c r="I13" s="137"/>
      <c r="J13" s="70"/>
      <c r="K13" s="90"/>
      <c r="L13" s="90"/>
      <c r="M13" s="90"/>
      <c r="N13" s="90"/>
      <c r="O13" s="90"/>
      <c r="P13" s="90"/>
    </row>
    <row r="14" spans="1:16" ht="15" customHeight="1">
      <c r="A14" s="134"/>
      <c r="B14" s="134" t="s">
        <v>69</v>
      </c>
      <c r="C14" s="134"/>
      <c r="D14" s="41" t="s">
        <v>22</v>
      </c>
      <c r="E14" s="136">
        <f t="shared" si="0"/>
        <v>210.5</v>
      </c>
      <c r="F14" s="137">
        <f>F15</f>
        <v>210.5</v>
      </c>
      <c r="G14" s="137">
        <f>G15</f>
        <v>115.83</v>
      </c>
      <c r="H14" s="70"/>
      <c r="I14" s="137"/>
      <c r="J14" s="70"/>
      <c r="K14" s="90"/>
      <c r="L14" s="90"/>
      <c r="M14" s="90"/>
      <c r="N14" s="90"/>
      <c r="O14" s="90"/>
      <c r="P14" s="90"/>
    </row>
    <row r="15" spans="1:16" ht="15" customHeight="1">
      <c r="A15" s="134"/>
      <c r="B15" s="134"/>
      <c r="C15" s="134" t="s">
        <v>65</v>
      </c>
      <c r="D15" s="41" t="s">
        <v>23</v>
      </c>
      <c r="E15" s="136">
        <f t="shared" si="0"/>
        <v>210.5</v>
      </c>
      <c r="F15" s="143">
        <v>210.5</v>
      </c>
      <c r="G15" s="163">
        <v>115.83</v>
      </c>
      <c r="H15" s="70"/>
      <c r="I15" s="137"/>
      <c r="J15" s="70"/>
      <c r="K15" s="90"/>
      <c r="L15" s="90"/>
      <c r="M15" s="90"/>
      <c r="N15" s="90"/>
      <c r="O15" s="90"/>
      <c r="P15" s="90"/>
    </row>
    <row r="16" spans="1:16" ht="15" customHeight="1">
      <c r="A16" s="134" t="s">
        <v>71</v>
      </c>
      <c r="B16" s="134"/>
      <c r="C16" s="134"/>
      <c r="D16" s="172" t="s">
        <v>25</v>
      </c>
      <c r="E16" s="136">
        <f t="shared" si="0"/>
        <v>5156.54</v>
      </c>
      <c r="F16" s="137">
        <f>F17+F20</f>
        <v>5155.14</v>
      </c>
      <c r="G16" s="137">
        <f>G17+G20</f>
        <v>3462.69</v>
      </c>
      <c r="H16" s="137">
        <f>H17+H20</f>
        <v>0</v>
      </c>
      <c r="I16" s="137">
        <f>I17+I20</f>
        <v>1.4</v>
      </c>
      <c r="J16" s="70"/>
      <c r="K16" s="90"/>
      <c r="L16" s="90"/>
      <c r="M16" s="90"/>
      <c r="N16" s="90"/>
      <c r="O16" s="90"/>
      <c r="P16" s="90"/>
    </row>
    <row r="17" spans="1:16" ht="15" customHeight="1">
      <c r="A17" s="134"/>
      <c r="B17" s="134" t="s">
        <v>72</v>
      </c>
      <c r="C17" s="134"/>
      <c r="D17" s="41" t="s">
        <v>84</v>
      </c>
      <c r="E17" s="136">
        <f t="shared" si="0"/>
        <v>4876.54</v>
      </c>
      <c r="F17" s="137">
        <f>F18+F19</f>
        <v>4875.14</v>
      </c>
      <c r="G17" s="137">
        <f>G18+G19</f>
        <v>3462.69</v>
      </c>
      <c r="H17" s="137">
        <f>H18+H19</f>
        <v>0</v>
      </c>
      <c r="I17" s="137">
        <f>I18+I19</f>
        <v>1.4</v>
      </c>
      <c r="J17" s="70"/>
      <c r="K17" s="90"/>
      <c r="L17" s="90"/>
      <c r="M17" s="90"/>
      <c r="N17" s="90"/>
      <c r="O17" s="90"/>
      <c r="P17" s="90"/>
    </row>
    <row r="18" spans="1:16" ht="15" customHeight="1">
      <c r="A18" s="134"/>
      <c r="B18" s="134"/>
      <c r="C18" s="134" t="s">
        <v>73</v>
      </c>
      <c r="D18" s="41" t="s">
        <v>29</v>
      </c>
      <c r="E18" s="136">
        <f t="shared" si="0"/>
        <v>4846.54</v>
      </c>
      <c r="F18" s="137">
        <v>4845.14</v>
      </c>
      <c r="G18" s="70">
        <v>3462.69</v>
      </c>
      <c r="H18" s="70"/>
      <c r="I18" s="137">
        <v>1.4</v>
      </c>
      <c r="J18" s="70"/>
      <c r="K18" s="90"/>
      <c r="L18" s="90"/>
      <c r="M18" s="90"/>
      <c r="N18" s="90"/>
      <c r="O18" s="90"/>
      <c r="P18" s="90"/>
    </row>
    <row r="19" spans="1:16" ht="15" customHeight="1">
      <c r="A19" s="134"/>
      <c r="B19" s="134"/>
      <c r="C19" s="134" t="s">
        <v>74</v>
      </c>
      <c r="D19" s="41" t="s">
        <v>30</v>
      </c>
      <c r="E19" s="136">
        <f t="shared" si="0"/>
        <v>30</v>
      </c>
      <c r="F19" s="137">
        <v>30</v>
      </c>
      <c r="G19" s="70"/>
      <c r="H19" s="70"/>
      <c r="I19" s="137"/>
      <c r="J19" s="70"/>
      <c r="K19" s="90"/>
      <c r="L19" s="90"/>
      <c r="M19" s="90"/>
      <c r="N19" s="90"/>
      <c r="O19" s="90"/>
      <c r="P19" s="90"/>
    </row>
    <row r="20" spans="1:16" ht="15" customHeight="1">
      <c r="A20" s="134"/>
      <c r="B20" s="134" t="s">
        <v>74</v>
      </c>
      <c r="C20" s="134"/>
      <c r="D20" s="41" t="s">
        <v>85</v>
      </c>
      <c r="E20" s="136">
        <f t="shared" si="0"/>
        <v>280</v>
      </c>
      <c r="F20" s="137">
        <f>F21</f>
        <v>280</v>
      </c>
      <c r="G20" s="70"/>
      <c r="H20" s="70"/>
      <c r="I20" s="137"/>
      <c r="J20" s="70"/>
      <c r="K20" s="90"/>
      <c r="L20" s="90"/>
      <c r="M20" s="90"/>
      <c r="N20" s="90"/>
      <c r="O20" s="90"/>
      <c r="P20" s="90"/>
    </row>
    <row r="21" spans="1:16" ht="15" customHeight="1">
      <c r="A21" s="134"/>
      <c r="B21" s="134"/>
      <c r="C21" s="134" t="s">
        <v>72</v>
      </c>
      <c r="D21" s="41" t="s">
        <v>32</v>
      </c>
      <c r="E21" s="136">
        <f t="shared" si="0"/>
        <v>280</v>
      </c>
      <c r="F21" s="137">
        <v>280</v>
      </c>
      <c r="G21" s="70"/>
      <c r="H21" s="70"/>
      <c r="I21" s="137"/>
      <c r="J21" s="70"/>
      <c r="K21" s="90"/>
      <c r="L21" s="90"/>
      <c r="M21" s="90"/>
      <c r="N21" s="90"/>
      <c r="O21" s="90"/>
      <c r="P21" s="90"/>
    </row>
    <row r="22" spans="1:16" ht="15" customHeight="1">
      <c r="A22" s="134" t="s">
        <v>76</v>
      </c>
      <c r="B22" s="134"/>
      <c r="C22" s="134"/>
      <c r="D22" s="172" t="s">
        <v>86</v>
      </c>
      <c r="E22" s="136">
        <f t="shared" si="0"/>
        <v>306.24</v>
      </c>
      <c r="F22" s="137">
        <f>F23</f>
        <v>306.24</v>
      </c>
      <c r="G22" s="137">
        <f>G23</f>
        <v>155.94</v>
      </c>
      <c r="H22" s="70"/>
      <c r="I22" s="137"/>
      <c r="J22" s="70"/>
      <c r="K22" s="90"/>
      <c r="L22" s="90"/>
      <c r="M22" s="90"/>
      <c r="N22" s="90"/>
      <c r="O22" s="90"/>
      <c r="P22" s="90"/>
    </row>
    <row r="23" spans="1:16" ht="15" customHeight="1">
      <c r="A23" s="134"/>
      <c r="B23" s="134" t="s">
        <v>65</v>
      </c>
      <c r="C23" s="134"/>
      <c r="D23" s="41" t="s">
        <v>34</v>
      </c>
      <c r="E23" s="136">
        <f t="shared" si="0"/>
        <v>306.24</v>
      </c>
      <c r="F23" s="137">
        <f>F24</f>
        <v>306.24</v>
      </c>
      <c r="G23" s="137">
        <f>G24</f>
        <v>155.94</v>
      </c>
      <c r="H23" s="70"/>
      <c r="I23" s="137"/>
      <c r="J23" s="70"/>
      <c r="K23" s="90"/>
      <c r="L23" s="90"/>
      <c r="M23" s="90"/>
      <c r="N23" s="90"/>
      <c r="O23" s="90"/>
      <c r="P23" s="90"/>
    </row>
    <row r="24" spans="1:16" ht="15" customHeight="1">
      <c r="A24" s="134"/>
      <c r="B24" s="134"/>
      <c r="C24" s="134" t="s">
        <v>72</v>
      </c>
      <c r="D24" s="41" t="s">
        <v>35</v>
      </c>
      <c r="E24" s="136">
        <f t="shared" si="0"/>
        <v>306.24</v>
      </c>
      <c r="F24" s="137">
        <v>306.24</v>
      </c>
      <c r="G24" s="70">
        <v>155.94</v>
      </c>
      <c r="H24" s="70"/>
      <c r="I24" s="137"/>
      <c r="J24" s="70"/>
      <c r="K24" s="90"/>
      <c r="L24" s="90"/>
      <c r="M24" s="90"/>
      <c r="N24" s="90"/>
      <c r="O24" s="90"/>
      <c r="P24" s="90"/>
    </row>
    <row r="26" spans="1:14" ht="21" customHeight="1">
      <c r="A26" s="98" t="s">
        <v>93</v>
      </c>
      <c r="B26" s="98"/>
      <c r="C26" s="98"/>
      <c r="D26" s="98"/>
      <c r="E26" s="98"/>
      <c r="F26" s="98"/>
      <c r="G26" s="98"/>
      <c r="H26" s="98"/>
      <c r="I26" s="98"/>
      <c r="J26" s="98"/>
      <c r="K26" s="98"/>
      <c r="L26" s="98"/>
      <c r="M26" s="98"/>
      <c r="N26" s="98"/>
    </row>
    <row r="27" spans="1:14" ht="20.25" customHeight="1">
      <c r="A27" s="98" t="s">
        <v>94</v>
      </c>
      <c r="B27" s="98"/>
      <c r="C27" s="98"/>
      <c r="D27" s="98"/>
      <c r="E27" s="98"/>
      <c r="F27" s="98"/>
      <c r="G27" s="98"/>
      <c r="H27" s="98"/>
      <c r="I27" s="98"/>
      <c r="J27" s="98"/>
      <c r="K27" s="98"/>
      <c r="L27" s="98"/>
      <c r="M27" s="98"/>
      <c r="N27" s="98"/>
    </row>
    <row r="28" spans="1:14" ht="21.75" customHeight="1">
      <c r="A28" s="98" t="s">
        <v>95</v>
      </c>
      <c r="B28" s="98"/>
      <c r="C28" s="98"/>
      <c r="D28" s="98"/>
      <c r="E28" s="98"/>
      <c r="F28" s="98"/>
      <c r="G28" s="98"/>
      <c r="H28" s="98"/>
      <c r="I28" s="98"/>
      <c r="J28" s="98"/>
      <c r="K28" s="98"/>
      <c r="L28" s="98"/>
      <c r="M28" s="98"/>
      <c r="N28" s="98"/>
    </row>
  </sheetData>
  <sheetProtection/>
  <mergeCells count="17">
    <mergeCell ref="A1:N1"/>
    <mergeCell ref="A4:C4"/>
    <mergeCell ref="E4:P4"/>
    <mergeCell ref="F5:G5"/>
    <mergeCell ref="L5:M5"/>
    <mergeCell ref="A5:A6"/>
    <mergeCell ref="B5:B6"/>
    <mergeCell ref="C5:C6"/>
    <mergeCell ref="D4:D6"/>
    <mergeCell ref="E5:E6"/>
    <mergeCell ref="N5:N6"/>
    <mergeCell ref="O5:O6"/>
    <mergeCell ref="P5:P6"/>
    <mergeCell ref="H5:H6"/>
    <mergeCell ref="I5:I6"/>
    <mergeCell ref="J5:J6"/>
    <mergeCell ref="K5:K6"/>
  </mergeCells>
  <printOptions horizontalCentered="1" verticalCentered="1"/>
  <pageMargins left="0" right="0" top="0" bottom="0" header="0.511111111111111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indexed="46"/>
  </sheetPr>
  <dimension ref="A1:Q19"/>
  <sheetViews>
    <sheetView showGridLines="0" showZeros="0" workbookViewId="0" topLeftCell="A1">
      <selection activeCell="B10" sqref="B10"/>
    </sheetView>
  </sheetViews>
  <sheetFormatPr defaultColWidth="9.16015625" defaultRowHeight="11.25"/>
  <cols>
    <col min="1" max="1" width="38.16015625" style="38" customWidth="1"/>
    <col min="2" max="2" width="14.66015625" style="38" customWidth="1"/>
    <col min="3" max="3" width="13.16015625" style="38" customWidth="1"/>
    <col min="4" max="6" width="14.16015625" style="38" bestFit="1" customWidth="1"/>
    <col min="7" max="7" width="16" style="38" customWidth="1"/>
    <col min="8" max="8" width="14.16015625" style="38" bestFit="1" customWidth="1"/>
    <col min="9" max="9" width="8.83203125" style="38" customWidth="1"/>
    <col min="10" max="11" width="13.83203125" style="38" customWidth="1"/>
    <col min="12" max="12" width="13.16015625" style="38" customWidth="1"/>
    <col min="13" max="13" width="13.66015625" style="38" customWidth="1"/>
    <col min="14" max="14" width="16.16015625" style="38" customWidth="1"/>
    <col min="15" max="15" width="15.5" style="38" customWidth="1"/>
    <col min="16" max="16" width="15.16015625" style="38" customWidth="1"/>
    <col min="17" max="16384" width="9.16015625" style="38" customWidth="1"/>
  </cols>
  <sheetData>
    <row r="1" spans="1:16" ht="36.75" customHeight="1">
      <c r="A1" s="233" t="s">
        <v>329</v>
      </c>
      <c r="B1" s="233"/>
      <c r="C1" s="233"/>
      <c r="D1" s="233"/>
      <c r="E1" s="233"/>
      <c r="F1" s="233"/>
      <c r="G1" s="233"/>
      <c r="H1" s="233"/>
      <c r="I1" s="233"/>
      <c r="J1" s="233"/>
      <c r="K1" s="233"/>
      <c r="L1" s="233"/>
      <c r="M1" s="233"/>
      <c r="N1" s="233"/>
      <c r="O1" s="233"/>
      <c r="P1" s="233"/>
    </row>
    <row r="2" spans="15:16" ht="15.75" customHeight="1">
      <c r="O2" s="264" t="s">
        <v>96</v>
      </c>
      <c r="P2" s="264"/>
    </row>
    <row r="3" spans="1:16" ht="18" customHeight="1">
      <c r="A3" s="24" t="s">
        <v>97</v>
      </c>
      <c r="B3" s="94"/>
      <c r="C3" s="94"/>
      <c r="D3" s="94"/>
      <c r="E3" s="94"/>
      <c r="F3" s="94"/>
      <c r="G3" s="94"/>
      <c r="H3" s="94"/>
      <c r="I3" s="94"/>
      <c r="J3" s="94"/>
      <c r="K3" s="94"/>
      <c r="L3" s="94"/>
      <c r="O3" s="248" t="s">
        <v>4</v>
      </c>
      <c r="P3" s="248"/>
    </row>
    <row r="4" spans="1:17" s="153" customFormat="1" ht="21" customHeight="1">
      <c r="A4" s="230" t="s">
        <v>41</v>
      </c>
      <c r="B4" s="156" t="s">
        <v>98</v>
      </c>
      <c r="C4" s="157"/>
      <c r="D4" s="157"/>
      <c r="E4" s="157"/>
      <c r="F4" s="157"/>
      <c r="G4" s="157"/>
      <c r="H4" s="157"/>
      <c r="I4" s="166"/>
      <c r="J4" s="166"/>
      <c r="K4" s="166"/>
      <c r="L4" s="156" t="s">
        <v>99</v>
      </c>
      <c r="M4" s="157"/>
      <c r="N4" s="157"/>
      <c r="O4" s="157"/>
      <c r="P4" s="167"/>
      <c r="Q4" s="18"/>
    </row>
    <row r="5" spans="1:17" s="153" customFormat="1" ht="27.75" customHeight="1">
      <c r="A5" s="231"/>
      <c r="B5" s="230" t="s">
        <v>44</v>
      </c>
      <c r="C5" s="234" t="s">
        <v>9</v>
      </c>
      <c r="D5" s="270"/>
      <c r="E5" s="238" t="s">
        <v>13</v>
      </c>
      <c r="F5" s="238" t="s">
        <v>15</v>
      </c>
      <c r="G5" s="238" t="s">
        <v>17</v>
      </c>
      <c r="H5" s="238" t="s">
        <v>19</v>
      </c>
      <c r="I5" s="234" t="s">
        <v>21</v>
      </c>
      <c r="J5" s="270"/>
      <c r="K5" s="263" t="s">
        <v>100</v>
      </c>
      <c r="L5" s="238" t="s">
        <v>44</v>
      </c>
      <c r="M5" s="240" t="s">
        <v>45</v>
      </c>
      <c r="N5" s="241"/>
      <c r="O5" s="242"/>
      <c r="P5" s="238" t="s">
        <v>46</v>
      </c>
      <c r="Q5" s="18"/>
    </row>
    <row r="6" spans="1:17" s="153" customFormat="1" ht="47.25" customHeight="1">
      <c r="A6" s="232"/>
      <c r="B6" s="232"/>
      <c r="C6" s="28" t="s">
        <v>47</v>
      </c>
      <c r="D6" s="28" t="s">
        <v>11</v>
      </c>
      <c r="E6" s="239"/>
      <c r="F6" s="239"/>
      <c r="G6" s="239"/>
      <c r="H6" s="239"/>
      <c r="I6" s="28" t="s">
        <v>47</v>
      </c>
      <c r="J6" s="76" t="s">
        <v>11</v>
      </c>
      <c r="K6" s="263"/>
      <c r="L6" s="239"/>
      <c r="M6" s="82" t="s">
        <v>48</v>
      </c>
      <c r="N6" s="82" t="s">
        <v>49</v>
      </c>
      <c r="O6" s="82" t="s">
        <v>50</v>
      </c>
      <c r="P6" s="239"/>
      <c r="Q6" s="18"/>
    </row>
    <row r="7" spans="1:17" s="154" customFormat="1" ht="27" customHeight="1">
      <c r="A7" s="81">
        <v>1</v>
      </c>
      <c r="B7" s="81" t="s">
        <v>101</v>
      </c>
      <c r="C7" s="82">
        <v>3</v>
      </c>
      <c r="D7" s="82">
        <v>4</v>
      </c>
      <c r="E7" s="82">
        <v>5</v>
      </c>
      <c r="F7" s="82">
        <v>6</v>
      </c>
      <c r="G7" s="82">
        <v>7</v>
      </c>
      <c r="H7" s="82">
        <v>8</v>
      </c>
      <c r="I7" s="82">
        <v>9</v>
      </c>
      <c r="J7" s="82">
        <v>10</v>
      </c>
      <c r="K7" s="82">
        <v>11</v>
      </c>
      <c r="L7" s="82" t="s">
        <v>102</v>
      </c>
      <c r="M7" s="82">
        <v>13</v>
      </c>
      <c r="N7" s="82">
        <v>14</v>
      </c>
      <c r="O7" s="82">
        <v>15</v>
      </c>
      <c r="P7" s="82">
        <v>16</v>
      </c>
      <c r="Q7" s="170"/>
    </row>
    <row r="8" spans="1:16" s="155" customFormat="1" ht="19.5" customHeight="1">
      <c r="A8" s="29" t="s">
        <v>44</v>
      </c>
      <c r="B8" s="143">
        <f>C8+E8+F8+G8+H8+I8+K8</f>
        <v>6262.04</v>
      </c>
      <c r="C8" s="160">
        <v>6260.64</v>
      </c>
      <c r="D8" s="188">
        <v>4095.53</v>
      </c>
      <c r="E8" s="160"/>
      <c r="F8" s="160">
        <v>1.4</v>
      </c>
      <c r="G8" s="158"/>
      <c r="H8" s="158"/>
      <c r="I8" s="158"/>
      <c r="J8" s="158"/>
      <c r="K8" s="158"/>
      <c r="L8" s="158">
        <v>6262.04</v>
      </c>
      <c r="M8" s="158">
        <v>1014.61</v>
      </c>
      <c r="N8" s="158">
        <v>3742.96</v>
      </c>
      <c r="O8" s="158">
        <v>90.89</v>
      </c>
      <c r="P8" s="158">
        <v>1413.58</v>
      </c>
    </row>
    <row r="9" spans="1:16" ht="19.5" customHeight="1">
      <c r="A9" s="34" t="s">
        <v>54</v>
      </c>
      <c r="B9" s="143">
        <f>C9+E9+F9+G9+H9+I9+K9</f>
        <v>6262.04</v>
      </c>
      <c r="C9" s="160">
        <v>6260.64</v>
      </c>
      <c r="D9" s="188">
        <v>4095.53</v>
      </c>
      <c r="E9" s="160"/>
      <c r="F9" s="160">
        <v>1.4</v>
      </c>
      <c r="G9" s="160"/>
      <c r="H9" s="160"/>
      <c r="I9" s="160"/>
      <c r="J9" s="160"/>
      <c r="K9" s="160"/>
      <c r="L9" s="136">
        <v>6262.04</v>
      </c>
      <c r="M9" s="136">
        <v>1014.61</v>
      </c>
      <c r="N9" s="136">
        <v>3742.96</v>
      </c>
      <c r="O9" s="136">
        <v>90.89</v>
      </c>
      <c r="P9" s="136">
        <v>1413.58</v>
      </c>
    </row>
    <row r="10" spans="1:16" ht="19.5" customHeight="1">
      <c r="A10" s="159"/>
      <c r="B10" s="143"/>
      <c r="C10" s="143"/>
      <c r="D10" s="161"/>
      <c r="E10" s="161"/>
      <c r="F10" s="161"/>
      <c r="G10" s="161"/>
      <c r="H10" s="161"/>
      <c r="I10" s="161"/>
      <c r="J10" s="161"/>
      <c r="K10" s="161"/>
      <c r="L10" s="143"/>
      <c r="M10" s="168"/>
      <c r="N10" s="168"/>
      <c r="O10" s="168"/>
      <c r="P10" s="143"/>
    </row>
    <row r="11" spans="1:16" ht="19.5" customHeight="1">
      <c r="A11" s="162"/>
      <c r="B11" s="143"/>
      <c r="C11" s="143"/>
      <c r="D11" s="163"/>
      <c r="E11" s="163"/>
      <c r="F11" s="163"/>
      <c r="G11" s="163"/>
      <c r="H11" s="163"/>
      <c r="I11" s="163"/>
      <c r="J11" s="163"/>
      <c r="K11" s="163"/>
      <c r="L11" s="143"/>
      <c r="M11" s="168"/>
      <c r="N11" s="168"/>
      <c r="O11" s="168"/>
      <c r="P11" s="143"/>
    </row>
    <row r="12" spans="1:16" ht="19.5" customHeight="1">
      <c r="A12" s="162"/>
      <c r="B12" s="143"/>
      <c r="C12" s="143"/>
      <c r="D12" s="163"/>
      <c r="E12" s="163"/>
      <c r="F12" s="164"/>
      <c r="G12" s="164"/>
      <c r="H12" s="164"/>
      <c r="I12" s="164"/>
      <c r="J12" s="164"/>
      <c r="K12" s="164"/>
      <c r="L12" s="143"/>
      <c r="M12" s="168"/>
      <c r="N12" s="168"/>
      <c r="O12" s="168"/>
      <c r="P12" s="143"/>
    </row>
    <row r="13" spans="1:16" ht="19.5" customHeight="1">
      <c r="A13" s="162"/>
      <c r="B13" s="143"/>
      <c r="C13" s="143"/>
      <c r="D13" s="163"/>
      <c r="E13" s="163"/>
      <c r="F13" s="164"/>
      <c r="G13" s="164"/>
      <c r="H13" s="164"/>
      <c r="I13" s="164"/>
      <c r="J13" s="164"/>
      <c r="K13" s="164"/>
      <c r="L13" s="143"/>
      <c r="M13" s="168"/>
      <c r="N13" s="168"/>
      <c r="O13" s="168"/>
      <c r="P13" s="143"/>
    </row>
    <row r="14" spans="1:16" ht="15.75" customHeight="1">
      <c r="A14" s="165"/>
      <c r="B14" s="165"/>
      <c r="C14" s="165"/>
      <c r="D14" s="165"/>
      <c r="E14" s="165"/>
      <c r="F14" s="165"/>
      <c r="G14" s="165"/>
      <c r="H14" s="165"/>
      <c r="I14" s="165"/>
      <c r="J14" s="165"/>
      <c r="K14" s="165"/>
      <c r="L14" s="165"/>
      <c r="M14" s="169"/>
      <c r="N14" s="169"/>
      <c r="O14" s="169"/>
      <c r="P14" s="169"/>
    </row>
    <row r="15" spans="1:16" ht="14.25">
      <c r="A15" s="98" t="s">
        <v>93</v>
      </c>
      <c r="B15" s="98"/>
      <c r="C15" s="98"/>
      <c r="D15" s="98"/>
      <c r="E15" s="98"/>
      <c r="F15" s="98"/>
      <c r="G15" s="98"/>
      <c r="H15" s="98"/>
      <c r="I15" s="98"/>
      <c r="J15" s="98"/>
      <c r="K15" s="98"/>
      <c r="L15" s="98"/>
      <c r="M15" s="98"/>
      <c r="N15" s="98"/>
      <c r="O15" s="98"/>
      <c r="P15" s="98"/>
    </row>
    <row r="16" spans="1:16" s="155" customFormat="1" ht="48.75" customHeight="1">
      <c r="A16" s="235" t="s">
        <v>103</v>
      </c>
      <c r="B16" s="235"/>
      <c r="C16" s="235"/>
      <c r="D16" s="235"/>
      <c r="E16" s="235"/>
      <c r="F16" s="235"/>
      <c r="G16" s="235"/>
      <c r="H16" s="235"/>
      <c r="I16" s="235"/>
      <c r="J16" s="235"/>
      <c r="K16" s="235"/>
      <c r="L16" s="235"/>
      <c r="M16" s="235"/>
      <c r="N16" s="235"/>
      <c r="O16" s="235"/>
      <c r="P16" s="235"/>
    </row>
    <row r="17" spans="1:16" ht="19.5" customHeight="1">
      <c r="A17" s="98" t="s">
        <v>104</v>
      </c>
      <c r="B17" s="98"/>
      <c r="C17" s="98"/>
      <c r="D17" s="98"/>
      <c r="E17" s="98"/>
      <c r="F17" s="98"/>
      <c r="G17" s="98"/>
      <c r="H17" s="98"/>
      <c r="I17" s="98"/>
      <c r="J17" s="98"/>
      <c r="K17" s="98"/>
      <c r="L17" s="98"/>
      <c r="M17" s="98"/>
      <c r="N17" s="98"/>
      <c r="O17" s="98"/>
      <c r="P17" s="98"/>
    </row>
    <row r="18" spans="1:16" ht="36" customHeight="1">
      <c r="A18" s="235" t="s">
        <v>105</v>
      </c>
      <c r="B18" s="235"/>
      <c r="C18" s="235"/>
      <c r="D18" s="235"/>
      <c r="E18" s="235"/>
      <c r="F18" s="235"/>
      <c r="G18" s="235"/>
      <c r="H18" s="235"/>
      <c r="I18" s="235"/>
      <c r="J18" s="235"/>
      <c r="K18" s="235"/>
      <c r="L18" s="235"/>
      <c r="M18" s="235"/>
      <c r="N18" s="235"/>
      <c r="O18" s="235"/>
      <c r="P18" s="235"/>
    </row>
    <row r="19" spans="1:16" ht="14.25">
      <c r="A19" s="98" t="s">
        <v>106</v>
      </c>
      <c r="B19" s="98"/>
      <c r="C19" s="98"/>
      <c r="D19" s="98"/>
      <c r="E19" s="98"/>
      <c r="F19" s="98"/>
      <c r="G19" s="98"/>
      <c r="H19" s="98"/>
      <c r="I19" s="98"/>
      <c r="J19" s="98"/>
      <c r="K19" s="98"/>
      <c r="L19" s="98"/>
      <c r="M19" s="98"/>
      <c r="N19" s="98"/>
      <c r="O19" s="98"/>
      <c r="P19" s="98"/>
    </row>
  </sheetData>
  <sheetProtection/>
  <mergeCells count="17">
    <mergeCell ref="A1:P1"/>
    <mergeCell ref="O2:P2"/>
    <mergeCell ref="O3:P3"/>
    <mergeCell ref="C5:D5"/>
    <mergeCell ref="I5:J5"/>
    <mergeCell ref="M5:O5"/>
    <mergeCell ref="P5:P6"/>
    <mergeCell ref="A16:P16"/>
    <mergeCell ref="A18:P18"/>
    <mergeCell ref="A4:A6"/>
    <mergeCell ref="B5:B6"/>
    <mergeCell ref="E5:E6"/>
    <mergeCell ref="F5:F6"/>
    <mergeCell ref="G5:G6"/>
    <mergeCell ref="H5:H6"/>
    <mergeCell ref="K5:K6"/>
    <mergeCell ref="L5:L6"/>
  </mergeCells>
  <printOptions horizontalCentered="1"/>
  <pageMargins left="0.34930555555555554" right="0.34930555555555554" top="0.9798611111111111" bottom="0.9798611111111111" header="0.5097222222222222" footer="0.509722222222222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46"/>
  </sheetPr>
  <dimension ref="A1:L31"/>
  <sheetViews>
    <sheetView showGridLines="0" showZeros="0" workbookViewId="0" topLeftCell="A1">
      <selection activeCell="G8" sqref="G8"/>
    </sheetView>
  </sheetViews>
  <sheetFormatPr defaultColWidth="9.16015625" defaultRowHeight="11.25"/>
  <cols>
    <col min="1" max="1" width="26.66015625" style="38" customWidth="1"/>
    <col min="2" max="2" width="5" style="38" bestFit="1" customWidth="1"/>
    <col min="3" max="4" width="4.33203125" style="38" bestFit="1" customWidth="1"/>
    <col min="5" max="5" width="42" style="38" bestFit="1" customWidth="1"/>
    <col min="6" max="6" width="14.5" style="38" bestFit="1" customWidth="1"/>
    <col min="7" max="7" width="19.5" style="38" customWidth="1"/>
    <col min="8" max="8" width="14.16015625" style="38" customWidth="1"/>
    <col min="9" max="9" width="15.66015625" style="38" customWidth="1"/>
    <col min="10" max="10" width="14.16015625" style="38" customWidth="1"/>
    <col min="11" max="16384" width="9.16015625" style="38" customWidth="1"/>
  </cols>
  <sheetData>
    <row r="1" spans="1:10" ht="33" customHeight="1">
      <c r="A1" s="233" t="s">
        <v>328</v>
      </c>
      <c r="B1" s="233"/>
      <c r="C1" s="233"/>
      <c r="D1" s="233"/>
      <c r="E1" s="233"/>
      <c r="F1" s="233"/>
      <c r="G1" s="233"/>
      <c r="H1" s="233"/>
      <c r="I1" s="233"/>
      <c r="J1" s="233"/>
    </row>
    <row r="2" spans="9:10" ht="15.75" customHeight="1">
      <c r="I2" s="264" t="s">
        <v>107</v>
      </c>
      <c r="J2" s="264"/>
    </row>
    <row r="3" spans="1:10" ht="18" customHeight="1">
      <c r="A3" s="24" t="s">
        <v>3</v>
      </c>
      <c r="B3" s="94"/>
      <c r="C3" s="94"/>
      <c r="D3" s="94"/>
      <c r="E3" s="94"/>
      <c r="F3" s="94"/>
      <c r="G3" s="94"/>
      <c r="H3" s="94"/>
      <c r="I3" s="248" t="s">
        <v>4</v>
      </c>
      <c r="J3" s="248"/>
    </row>
    <row r="4" spans="1:10" s="44" customFormat="1" ht="18" customHeight="1">
      <c r="A4" s="243" t="s">
        <v>41</v>
      </c>
      <c r="B4" s="249" t="s">
        <v>57</v>
      </c>
      <c r="C4" s="249"/>
      <c r="D4" s="249"/>
      <c r="E4" s="245" t="s">
        <v>58</v>
      </c>
      <c r="F4" s="272" t="s">
        <v>108</v>
      </c>
      <c r="G4" s="273"/>
      <c r="H4" s="273"/>
      <c r="I4" s="273"/>
      <c r="J4" s="274"/>
    </row>
    <row r="5" spans="1:10" s="44" customFormat="1" ht="18" customHeight="1">
      <c r="A5" s="271"/>
      <c r="B5" s="243" t="s">
        <v>59</v>
      </c>
      <c r="C5" s="243" t="s">
        <v>60</v>
      </c>
      <c r="D5" s="243" t="s">
        <v>61</v>
      </c>
      <c r="E5" s="246"/>
      <c r="F5" s="238" t="s">
        <v>44</v>
      </c>
      <c r="G5" s="240" t="s">
        <v>45</v>
      </c>
      <c r="H5" s="241"/>
      <c r="I5" s="242"/>
      <c r="J5" s="238" t="s">
        <v>46</v>
      </c>
    </row>
    <row r="6" spans="1:12" s="44" customFormat="1" ht="26.25" customHeight="1">
      <c r="A6" s="244"/>
      <c r="B6" s="244"/>
      <c r="C6" s="244"/>
      <c r="D6" s="244"/>
      <c r="E6" s="247"/>
      <c r="F6" s="239"/>
      <c r="G6" s="82" t="s">
        <v>48</v>
      </c>
      <c r="H6" s="82" t="s">
        <v>49</v>
      </c>
      <c r="I6" s="82" t="s">
        <v>50</v>
      </c>
      <c r="J6" s="239"/>
      <c r="K6" s="51"/>
      <c r="L6" s="51"/>
    </row>
    <row r="7" spans="1:12" s="44" customFormat="1" ht="19.5" customHeight="1">
      <c r="A7" s="30"/>
      <c r="B7" s="31"/>
      <c r="C7" s="31"/>
      <c r="D7" s="31"/>
      <c r="E7" s="32" t="s">
        <v>44</v>
      </c>
      <c r="F7" s="136">
        <f>G7+H7+I7+J7</f>
        <v>6262.04</v>
      </c>
      <c r="G7" s="136">
        <f>G9+G14+G17+G23</f>
        <v>1014.61</v>
      </c>
      <c r="H7" s="136">
        <f>H8+H16</f>
        <v>3742.96</v>
      </c>
      <c r="I7" s="136">
        <f>I8+I16</f>
        <v>90.89</v>
      </c>
      <c r="J7" s="136">
        <v>1413.58</v>
      </c>
      <c r="K7" s="51"/>
      <c r="L7" s="51"/>
    </row>
    <row r="8" spans="1:10" ht="15" customHeight="1">
      <c r="A8" s="39" t="s">
        <v>54</v>
      </c>
      <c r="B8" s="40"/>
      <c r="C8" s="40"/>
      <c r="D8" s="40"/>
      <c r="E8" s="135" t="s">
        <v>47</v>
      </c>
      <c r="F8" s="136">
        <v>6262.04</v>
      </c>
      <c r="G8" s="136">
        <v>1014.61</v>
      </c>
      <c r="H8" s="136">
        <v>3742.96</v>
      </c>
      <c r="I8" s="136">
        <v>90.89</v>
      </c>
      <c r="J8" s="136">
        <v>1413.58</v>
      </c>
    </row>
    <row r="9" spans="2:10" ht="15" customHeight="1">
      <c r="B9" s="40">
        <v>208</v>
      </c>
      <c r="C9" s="40"/>
      <c r="D9" s="40"/>
      <c r="E9" s="41" t="s">
        <v>10</v>
      </c>
      <c r="F9" s="37">
        <v>588.76</v>
      </c>
      <c r="G9" s="37">
        <v>497.87</v>
      </c>
      <c r="H9" s="37">
        <v>0</v>
      </c>
      <c r="I9" s="37">
        <v>90.89</v>
      </c>
      <c r="J9" s="37"/>
    </row>
    <row r="10" spans="1:10" ht="15" customHeight="1">
      <c r="A10" s="39"/>
      <c r="B10" s="40"/>
      <c r="C10" s="134" t="s">
        <v>63</v>
      </c>
      <c r="D10" s="40"/>
      <c r="E10" s="41" t="s">
        <v>64</v>
      </c>
      <c r="F10" s="42">
        <v>588.76</v>
      </c>
      <c r="G10" s="42">
        <v>497.87</v>
      </c>
      <c r="H10" s="42">
        <v>0</v>
      </c>
      <c r="I10" s="42">
        <v>90.89</v>
      </c>
      <c r="J10" s="42"/>
    </row>
    <row r="11" spans="1:10" ht="15" customHeight="1">
      <c r="A11" s="39"/>
      <c r="B11" s="40"/>
      <c r="C11" s="43"/>
      <c r="D11" s="134" t="s">
        <v>65</v>
      </c>
      <c r="E11" s="41" t="s">
        <v>14</v>
      </c>
      <c r="F11" s="42">
        <v>90.89</v>
      </c>
      <c r="G11" s="42"/>
      <c r="H11" s="42"/>
      <c r="I11" s="42">
        <v>90.89</v>
      </c>
      <c r="J11" s="42"/>
    </row>
    <row r="12" spans="1:10" ht="15" customHeight="1">
      <c r="A12" s="39"/>
      <c r="B12" s="40"/>
      <c r="C12" s="43"/>
      <c r="D12" s="134" t="s">
        <v>63</v>
      </c>
      <c r="E12" s="41" t="s">
        <v>16</v>
      </c>
      <c r="F12" s="42">
        <v>387.37</v>
      </c>
      <c r="G12" s="42">
        <v>387.37</v>
      </c>
      <c r="H12" s="42"/>
      <c r="I12" s="42"/>
      <c r="J12" s="42"/>
    </row>
    <row r="13" spans="1:10" ht="15" customHeight="1">
      <c r="A13" s="39"/>
      <c r="B13" s="40"/>
      <c r="C13" s="43"/>
      <c r="D13" s="134" t="s">
        <v>67</v>
      </c>
      <c r="E13" s="41" t="s">
        <v>18</v>
      </c>
      <c r="F13" s="42">
        <v>110.5</v>
      </c>
      <c r="G13" s="42">
        <v>110.5</v>
      </c>
      <c r="H13" s="42"/>
      <c r="I13" s="42"/>
      <c r="J13" s="42"/>
    </row>
    <row r="14" spans="1:10" ht="15" customHeight="1">
      <c r="A14" s="39"/>
      <c r="B14" s="134" t="s">
        <v>68</v>
      </c>
      <c r="C14" s="134"/>
      <c r="D14" s="134"/>
      <c r="E14" s="135" t="s">
        <v>83</v>
      </c>
      <c r="F14" s="37">
        <v>210.5</v>
      </c>
      <c r="G14" s="37">
        <v>210.5</v>
      </c>
      <c r="H14" s="42">
        <v>0</v>
      </c>
      <c r="I14" s="42">
        <v>0</v>
      </c>
      <c r="J14" s="42"/>
    </row>
    <row r="15" spans="1:10" ht="15" customHeight="1">
      <c r="A15" s="39"/>
      <c r="B15" s="134"/>
      <c r="C15" s="134" t="s">
        <v>69</v>
      </c>
      <c r="D15" s="134"/>
      <c r="E15" s="41" t="s">
        <v>22</v>
      </c>
      <c r="F15" s="143">
        <v>210.5</v>
      </c>
      <c r="G15" s="42">
        <v>210.5</v>
      </c>
      <c r="H15" s="42"/>
      <c r="I15" s="42"/>
      <c r="J15" s="42"/>
    </row>
    <row r="16" spans="1:10" ht="15" customHeight="1">
      <c r="A16" s="39"/>
      <c r="B16" s="134"/>
      <c r="C16" s="134"/>
      <c r="D16" s="134" t="s">
        <v>65</v>
      </c>
      <c r="E16" s="41" t="s">
        <v>23</v>
      </c>
      <c r="F16" s="143">
        <v>210.5</v>
      </c>
      <c r="G16" s="42">
        <v>210.5</v>
      </c>
      <c r="H16" s="42"/>
      <c r="I16" s="42"/>
      <c r="J16" s="42"/>
    </row>
    <row r="17" spans="1:10" ht="15" customHeight="1">
      <c r="A17" s="39"/>
      <c r="B17" s="40" t="s">
        <v>71</v>
      </c>
      <c r="C17" s="43"/>
      <c r="D17" s="43"/>
      <c r="E17" s="41" t="s">
        <v>25</v>
      </c>
      <c r="F17" s="37">
        <v>5156.54</v>
      </c>
      <c r="G17" s="37">
        <v>0</v>
      </c>
      <c r="H17" s="37">
        <v>3742.96</v>
      </c>
      <c r="I17" s="37">
        <v>0</v>
      </c>
      <c r="J17" s="136">
        <v>1413.58</v>
      </c>
    </row>
    <row r="18" spans="1:10" ht="15" customHeight="1">
      <c r="A18" s="39"/>
      <c r="B18" s="40"/>
      <c r="C18" s="40" t="s">
        <v>72</v>
      </c>
      <c r="D18" s="40"/>
      <c r="E18" s="41" t="s">
        <v>84</v>
      </c>
      <c r="F18" s="42">
        <v>4876.54</v>
      </c>
      <c r="G18" s="42">
        <v>0</v>
      </c>
      <c r="H18" s="42">
        <v>3742.96</v>
      </c>
      <c r="I18" s="42">
        <v>0</v>
      </c>
      <c r="J18" s="42">
        <v>1133.58</v>
      </c>
    </row>
    <row r="19" spans="1:10" ht="15" customHeight="1">
      <c r="A19" s="39"/>
      <c r="B19" s="40"/>
      <c r="C19" s="43"/>
      <c r="D19" s="40" t="s">
        <v>73</v>
      </c>
      <c r="E19" s="41" t="s">
        <v>29</v>
      </c>
      <c r="F19" s="143">
        <v>4846.54</v>
      </c>
      <c r="G19" s="42"/>
      <c r="H19" s="42">
        <v>3742.96</v>
      </c>
      <c r="I19" s="42"/>
      <c r="J19" s="42">
        <v>1103.58</v>
      </c>
    </row>
    <row r="20" spans="1:10" ht="15" customHeight="1">
      <c r="A20" s="39"/>
      <c r="B20" s="40"/>
      <c r="C20" s="43"/>
      <c r="D20" s="43" t="s">
        <v>74</v>
      </c>
      <c r="E20" s="41" t="s">
        <v>30</v>
      </c>
      <c r="F20" s="143">
        <v>30</v>
      </c>
      <c r="G20" s="42"/>
      <c r="H20" s="42"/>
      <c r="I20" s="42"/>
      <c r="J20" s="42">
        <v>30</v>
      </c>
    </row>
    <row r="21" spans="1:10" ht="15" customHeight="1">
      <c r="A21" s="39"/>
      <c r="B21" s="134"/>
      <c r="C21" s="134" t="s">
        <v>74</v>
      </c>
      <c r="D21" s="134"/>
      <c r="E21" s="41" t="s">
        <v>85</v>
      </c>
      <c r="F21" s="143">
        <v>280</v>
      </c>
      <c r="G21" s="42">
        <v>0</v>
      </c>
      <c r="H21" s="42"/>
      <c r="I21" s="42"/>
      <c r="J21" s="42">
        <v>280</v>
      </c>
    </row>
    <row r="22" spans="1:10" ht="15" customHeight="1">
      <c r="A22" s="39"/>
      <c r="B22" s="134"/>
      <c r="C22" s="134"/>
      <c r="D22" s="134" t="s">
        <v>72</v>
      </c>
      <c r="E22" s="41" t="s">
        <v>32</v>
      </c>
      <c r="F22" s="42">
        <v>280</v>
      </c>
      <c r="G22" s="42"/>
      <c r="H22" s="42"/>
      <c r="I22" s="42"/>
      <c r="J22" s="42">
        <v>280</v>
      </c>
    </row>
    <row r="23" spans="1:10" ht="15" customHeight="1">
      <c r="A23" s="39"/>
      <c r="B23" s="134" t="s">
        <v>76</v>
      </c>
      <c r="C23" s="134"/>
      <c r="D23" s="134"/>
      <c r="E23" s="41" t="s">
        <v>86</v>
      </c>
      <c r="F23" s="37">
        <v>306.24</v>
      </c>
      <c r="G23" s="37">
        <v>306.24</v>
      </c>
      <c r="H23" s="42"/>
      <c r="I23" s="42"/>
      <c r="J23" s="42"/>
    </row>
    <row r="24" spans="1:10" ht="15" customHeight="1">
      <c r="A24" s="39"/>
      <c r="B24" s="134"/>
      <c r="C24" s="134" t="s">
        <v>65</v>
      </c>
      <c r="D24" s="134"/>
      <c r="E24" s="41" t="s">
        <v>34</v>
      </c>
      <c r="F24" s="42">
        <v>306.24</v>
      </c>
      <c r="G24" s="42">
        <v>306.24</v>
      </c>
      <c r="H24" s="42"/>
      <c r="I24" s="42"/>
      <c r="J24" s="42"/>
    </row>
    <row r="25" spans="1:10" ht="15" customHeight="1">
      <c r="A25" s="39"/>
      <c r="B25" s="134"/>
      <c r="C25" s="134"/>
      <c r="D25" s="134" t="s">
        <v>72</v>
      </c>
      <c r="E25" s="41" t="s">
        <v>35</v>
      </c>
      <c r="F25" s="42">
        <v>306.24</v>
      </c>
      <c r="G25" s="42">
        <v>306.24</v>
      </c>
      <c r="H25" s="42"/>
      <c r="I25" s="42"/>
      <c r="J25" s="42"/>
    </row>
    <row r="26" spans="1:10" ht="15" customHeight="1">
      <c r="A26" s="39"/>
      <c r="B26" s="40"/>
      <c r="C26" s="43"/>
      <c r="D26" s="43"/>
      <c r="E26" s="41"/>
      <c r="F26" s="42"/>
      <c r="G26" s="42"/>
      <c r="H26" s="42"/>
      <c r="I26" s="42"/>
      <c r="J26" s="42"/>
    </row>
    <row r="27" spans="1:10" ht="15" customHeight="1">
      <c r="A27" s="39"/>
      <c r="B27" s="40"/>
      <c r="C27" s="43"/>
      <c r="D27" s="43"/>
      <c r="E27" s="41"/>
      <c r="F27" s="42"/>
      <c r="G27" s="42"/>
      <c r="H27" s="42"/>
      <c r="I27" s="42"/>
      <c r="J27" s="42"/>
    </row>
    <row r="28" spans="1:10" ht="15" customHeight="1">
      <c r="A28" s="39"/>
      <c r="B28" s="40"/>
      <c r="C28" s="43"/>
      <c r="D28" s="43"/>
      <c r="E28" s="41"/>
      <c r="F28" s="42"/>
      <c r="G28" s="42"/>
      <c r="H28" s="42"/>
      <c r="I28" s="42"/>
      <c r="J28" s="42"/>
    </row>
    <row r="30" spans="1:10" ht="60.75" customHeight="1">
      <c r="A30" s="235" t="s">
        <v>109</v>
      </c>
      <c r="B30" s="235"/>
      <c r="C30" s="235"/>
      <c r="D30" s="235"/>
      <c r="E30" s="235"/>
      <c r="F30" s="235"/>
      <c r="G30" s="235"/>
      <c r="H30" s="235"/>
      <c r="I30" s="235"/>
      <c r="J30" s="235"/>
    </row>
    <row r="31" spans="1:10" s="131" customFormat="1" ht="23.25" customHeight="1">
      <c r="A31" s="98" t="s">
        <v>95</v>
      </c>
      <c r="B31" s="98"/>
      <c r="C31" s="98"/>
      <c r="D31" s="98"/>
      <c r="E31" s="98"/>
      <c r="F31" s="98"/>
      <c r="G31" s="98"/>
      <c r="H31" s="98"/>
      <c r="I31" s="98"/>
      <c r="J31" s="98"/>
    </row>
  </sheetData>
  <sheetProtection/>
  <mergeCells count="14">
    <mergeCell ref="A1:J1"/>
    <mergeCell ref="I2:J2"/>
    <mergeCell ref="I3:J3"/>
    <mergeCell ref="B4:D4"/>
    <mergeCell ref="F4:J4"/>
    <mergeCell ref="G5:I5"/>
    <mergeCell ref="A30:J30"/>
    <mergeCell ref="A4:A6"/>
    <mergeCell ref="B5:B6"/>
    <mergeCell ref="C5:C6"/>
    <mergeCell ref="D5:D6"/>
    <mergeCell ref="E4:E6"/>
    <mergeCell ref="F5:F6"/>
    <mergeCell ref="J5:J6"/>
  </mergeCells>
  <printOptions horizontalCentered="1"/>
  <pageMargins left="0.75" right="0.75" top="0.9798611111111111" bottom="0.9798611111111111" header="0.5097222222222222" footer="0.5097222222222222"/>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sheetPr>
    <tabColor indexed="46"/>
  </sheetPr>
  <dimension ref="A1:M28"/>
  <sheetViews>
    <sheetView showGridLines="0" showZeros="0" workbookViewId="0" topLeftCell="A4">
      <selection activeCell="F14" sqref="F14"/>
    </sheetView>
  </sheetViews>
  <sheetFormatPr defaultColWidth="9.16015625" defaultRowHeight="11.25"/>
  <cols>
    <col min="1" max="1" width="27.16015625" style="38" customWidth="1"/>
    <col min="2" max="2" width="6.5" style="140" customWidth="1"/>
    <col min="3" max="3" width="5.66015625" style="140" customWidth="1"/>
    <col min="4" max="4" width="5" style="140" customWidth="1"/>
    <col min="5" max="5" width="48.83203125" style="38" bestFit="1" customWidth="1"/>
    <col min="6" max="6" width="14.5" style="38" bestFit="1" customWidth="1"/>
    <col min="7" max="7" width="19.33203125" style="38" customWidth="1"/>
    <col min="8" max="8" width="16.5" style="38" customWidth="1"/>
    <col min="9" max="9" width="14.83203125" style="38" customWidth="1"/>
    <col min="10" max="10" width="25.33203125" style="38" customWidth="1"/>
    <col min="11" max="11" width="11.83203125" style="38" customWidth="1"/>
    <col min="12" max="13" width="13.16015625" style="38" customWidth="1"/>
    <col min="14" max="16384" width="9.16015625" style="38" customWidth="1"/>
  </cols>
  <sheetData>
    <row r="1" spans="1:13" ht="31.5" customHeight="1">
      <c r="A1" s="233" t="s">
        <v>327</v>
      </c>
      <c r="B1" s="233"/>
      <c r="C1" s="233"/>
      <c r="D1" s="233"/>
      <c r="E1" s="233"/>
      <c r="F1" s="233"/>
      <c r="G1" s="233"/>
      <c r="H1" s="233"/>
      <c r="I1" s="233"/>
      <c r="J1" s="233"/>
      <c r="K1" s="233"/>
      <c r="L1" s="233"/>
      <c r="M1" s="233"/>
    </row>
    <row r="2" spans="12:13" ht="15.75" customHeight="1">
      <c r="L2" s="264" t="s">
        <v>110</v>
      </c>
      <c r="M2" s="264"/>
    </row>
    <row r="3" spans="1:13" ht="18" customHeight="1">
      <c r="A3" s="25" t="s">
        <v>3</v>
      </c>
      <c r="B3" s="141"/>
      <c r="C3" s="141"/>
      <c r="D3" s="141"/>
      <c r="E3" s="132"/>
      <c r="F3" s="132"/>
      <c r="G3" s="132"/>
      <c r="H3" s="132"/>
      <c r="L3" s="265" t="s">
        <v>4</v>
      </c>
      <c r="M3" s="265"/>
    </row>
    <row r="4" spans="1:13" s="44" customFormat="1" ht="21.75" customHeight="1">
      <c r="A4" s="249" t="s">
        <v>41</v>
      </c>
      <c r="B4" s="276" t="s">
        <v>57</v>
      </c>
      <c r="C4" s="276"/>
      <c r="D4" s="276"/>
      <c r="E4" s="250" t="s">
        <v>58</v>
      </c>
      <c r="F4" s="250" t="s">
        <v>108</v>
      </c>
      <c r="G4" s="250"/>
      <c r="H4" s="250"/>
      <c r="I4" s="250"/>
      <c r="J4" s="250"/>
      <c r="K4" s="250"/>
      <c r="L4" s="250"/>
      <c r="M4" s="250"/>
    </row>
    <row r="5" spans="1:13" s="44" customFormat="1" ht="30" customHeight="1">
      <c r="A5" s="249"/>
      <c r="B5" s="119" t="s">
        <v>59</v>
      </c>
      <c r="C5" s="119" t="s">
        <v>60</v>
      </c>
      <c r="D5" s="118" t="s">
        <v>61</v>
      </c>
      <c r="E5" s="250"/>
      <c r="F5" s="52" t="s">
        <v>44</v>
      </c>
      <c r="G5" s="28" t="s">
        <v>111</v>
      </c>
      <c r="H5" s="28" t="s">
        <v>112</v>
      </c>
      <c r="I5" s="28" t="s">
        <v>113</v>
      </c>
      <c r="J5" s="28" t="s">
        <v>36</v>
      </c>
      <c r="K5" s="28"/>
      <c r="L5" s="28"/>
      <c r="M5" s="28" t="s">
        <v>114</v>
      </c>
    </row>
    <row r="6" spans="1:13" s="44" customFormat="1" ht="19.5" customHeight="1">
      <c r="A6" s="30"/>
      <c r="B6" s="31"/>
      <c r="C6" s="31"/>
      <c r="D6" s="31"/>
      <c r="E6" s="32" t="s">
        <v>44</v>
      </c>
      <c r="F6" s="136"/>
      <c r="G6" s="136"/>
      <c r="H6" s="136"/>
      <c r="I6" s="136"/>
      <c r="J6" s="136"/>
      <c r="K6" s="149"/>
      <c r="L6" s="149"/>
      <c r="M6" s="149"/>
    </row>
    <row r="7" spans="1:13" s="44" customFormat="1" ht="19.5" customHeight="1">
      <c r="A7" s="30" t="s">
        <v>54</v>
      </c>
      <c r="B7" s="142"/>
      <c r="C7" s="142"/>
      <c r="D7" s="142"/>
      <c r="E7" s="36" t="s">
        <v>47</v>
      </c>
      <c r="F7" s="136">
        <f>G7+H7+I7+J7</f>
        <v>6262.04</v>
      </c>
      <c r="G7" s="136">
        <f>G8+G13+G16+G22</f>
        <v>1014.61</v>
      </c>
      <c r="H7" s="136">
        <f>H8+H16</f>
        <v>5156.54</v>
      </c>
      <c r="I7" s="136">
        <f>I8+I16</f>
        <v>90.89</v>
      </c>
      <c r="J7" s="136"/>
      <c r="K7" s="150"/>
      <c r="L7" s="150"/>
      <c r="M7" s="150"/>
    </row>
    <row r="8" spans="1:13" ht="19.5" customHeight="1">
      <c r="A8" s="39"/>
      <c r="B8" s="40">
        <v>208</v>
      </c>
      <c r="C8" s="40"/>
      <c r="D8" s="40"/>
      <c r="E8" s="36" t="s">
        <v>10</v>
      </c>
      <c r="F8" s="136">
        <f aca="true" t="shared" si="0" ref="F8:F24">G8+H8+I8+J8</f>
        <v>588.76</v>
      </c>
      <c r="G8" s="37">
        <v>497.87</v>
      </c>
      <c r="H8" s="37">
        <v>0</v>
      </c>
      <c r="I8" s="37">
        <v>90.89</v>
      </c>
      <c r="J8" s="37"/>
      <c r="K8" s="151"/>
      <c r="L8" s="151"/>
      <c r="M8" s="151"/>
    </row>
    <row r="9" spans="1:13" ht="19.5" customHeight="1">
      <c r="A9" s="39"/>
      <c r="B9" s="40"/>
      <c r="C9" s="134" t="s">
        <v>63</v>
      </c>
      <c r="D9" s="40"/>
      <c r="E9" s="41" t="s">
        <v>64</v>
      </c>
      <c r="F9" s="136">
        <f t="shared" si="0"/>
        <v>588.76</v>
      </c>
      <c r="G9" s="42">
        <v>497.87</v>
      </c>
      <c r="H9" s="42">
        <v>0</v>
      </c>
      <c r="I9" s="42">
        <v>90.89</v>
      </c>
      <c r="J9" s="42"/>
      <c r="K9" s="152"/>
      <c r="L9" s="152"/>
      <c r="M9" s="152"/>
    </row>
    <row r="10" spans="1:13" ht="19.5" customHeight="1">
      <c r="A10" s="39"/>
      <c r="B10" s="40"/>
      <c r="C10" s="43"/>
      <c r="D10" s="134" t="s">
        <v>65</v>
      </c>
      <c r="E10" s="41" t="s">
        <v>14</v>
      </c>
      <c r="F10" s="136">
        <f t="shared" si="0"/>
        <v>90.89</v>
      </c>
      <c r="G10" s="42"/>
      <c r="H10" s="42"/>
      <c r="I10" s="42">
        <v>90.89</v>
      </c>
      <c r="J10" s="42"/>
      <c r="K10" s="152"/>
      <c r="L10" s="152"/>
      <c r="M10" s="152"/>
    </row>
    <row r="11" spans="1:13" ht="19.5" customHeight="1">
      <c r="A11" s="39"/>
      <c r="B11" s="40"/>
      <c r="C11" s="43"/>
      <c r="D11" s="134" t="s">
        <v>63</v>
      </c>
      <c r="E11" s="41" t="s">
        <v>16</v>
      </c>
      <c r="F11" s="136">
        <f t="shared" si="0"/>
        <v>387.37</v>
      </c>
      <c r="G11" s="42">
        <v>387.37</v>
      </c>
      <c r="H11" s="42"/>
      <c r="I11" s="42"/>
      <c r="J11" s="42"/>
      <c r="K11" s="152"/>
      <c r="L11" s="152"/>
      <c r="M11" s="152"/>
    </row>
    <row r="12" spans="1:13" ht="19.5" customHeight="1">
      <c r="A12" s="39"/>
      <c r="B12" s="40"/>
      <c r="C12" s="43"/>
      <c r="D12" s="134" t="s">
        <v>67</v>
      </c>
      <c r="E12" s="41" t="s">
        <v>18</v>
      </c>
      <c r="F12" s="136">
        <f t="shared" si="0"/>
        <v>110.5</v>
      </c>
      <c r="G12" s="42">
        <v>110.5</v>
      </c>
      <c r="H12" s="42"/>
      <c r="I12" s="42"/>
      <c r="J12" s="42"/>
      <c r="K12" s="152"/>
      <c r="L12" s="152"/>
      <c r="M12" s="152"/>
    </row>
    <row r="13" spans="1:13" ht="19.5" customHeight="1">
      <c r="A13" s="90"/>
      <c r="B13" s="134" t="s">
        <v>68</v>
      </c>
      <c r="C13" s="134"/>
      <c r="D13" s="134"/>
      <c r="E13" s="36" t="s">
        <v>83</v>
      </c>
      <c r="F13" s="136">
        <f t="shared" si="0"/>
        <v>210.5</v>
      </c>
      <c r="G13" s="37">
        <v>210.5</v>
      </c>
      <c r="H13" s="42">
        <v>0</v>
      </c>
      <c r="I13" s="42">
        <v>0</v>
      </c>
      <c r="J13" s="42"/>
      <c r="K13" s="152"/>
      <c r="L13" s="152"/>
      <c r="M13" s="152"/>
    </row>
    <row r="14" spans="1:13" ht="19.5" customHeight="1">
      <c r="A14" s="90"/>
      <c r="B14" s="134"/>
      <c r="C14" s="134" t="s">
        <v>69</v>
      </c>
      <c r="D14" s="134"/>
      <c r="E14" s="41" t="s">
        <v>22</v>
      </c>
      <c r="F14" s="136">
        <f t="shared" si="0"/>
        <v>210.5</v>
      </c>
      <c r="G14" s="42">
        <v>210.5</v>
      </c>
      <c r="H14" s="42"/>
      <c r="I14" s="42"/>
      <c r="J14" s="42"/>
      <c r="K14" s="152"/>
      <c r="L14" s="152"/>
      <c r="M14" s="152"/>
    </row>
    <row r="15" spans="1:13" ht="19.5" customHeight="1">
      <c r="A15" s="90"/>
      <c r="B15" s="134"/>
      <c r="C15" s="134"/>
      <c r="D15" s="134" t="s">
        <v>65</v>
      </c>
      <c r="E15" s="41" t="s">
        <v>23</v>
      </c>
      <c r="F15" s="136">
        <f t="shared" si="0"/>
        <v>210.5</v>
      </c>
      <c r="G15" s="42">
        <v>210.5</v>
      </c>
      <c r="H15" s="42"/>
      <c r="I15" s="42"/>
      <c r="J15" s="42"/>
      <c r="K15" s="152"/>
      <c r="L15" s="152"/>
      <c r="M15" s="152"/>
    </row>
    <row r="16" spans="1:13" s="44" customFormat="1" ht="19.5" customHeight="1">
      <c r="A16" s="100"/>
      <c r="B16" s="40" t="s">
        <v>71</v>
      </c>
      <c r="C16" s="43"/>
      <c r="D16" s="43"/>
      <c r="E16" s="36" t="s">
        <v>25</v>
      </c>
      <c r="F16" s="136">
        <f t="shared" si="0"/>
        <v>5156.54</v>
      </c>
      <c r="G16" s="37">
        <v>0</v>
      </c>
      <c r="H16" s="37">
        <v>5156.54</v>
      </c>
      <c r="I16" s="37">
        <v>0</v>
      </c>
      <c r="J16" s="136"/>
      <c r="K16" s="107"/>
      <c r="L16" s="107"/>
      <c r="M16" s="107"/>
    </row>
    <row r="17" spans="1:13" ht="19.5" customHeight="1">
      <c r="A17" s="90"/>
      <c r="B17" s="40"/>
      <c r="C17" s="40" t="s">
        <v>72</v>
      </c>
      <c r="D17" s="40"/>
      <c r="E17" s="41" t="s">
        <v>84</v>
      </c>
      <c r="F17" s="136">
        <f t="shared" si="0"/>
        <v>4846.57</v>
      </c>
      <c r="G17" s="42">
        <v>0</v>
      </c>
      <c r="H17" s="42">
        <v>4846.57</v>
      </c>
      <c r="I17" s="42">
        <v>0</v>
      </c>
      <c r="J17" s="42"/>
      <c r="K17" s="90"/>
      <c r="L17" s="90"/>
      <c r="M17" s="90"/>
    </row>
    <row r="18" spans="1:13" ht="19.5" customHeight="1">
      <c r="A18" s="90"/>
      <c r="B18" s="40"/>
      <c r="C18" s="43"/>
      <c r="D18" s="40" t="s">
        <v>73</v>
      </c>
      <c r="E18" s="41" t="s">
        <v>29</v>
      </c>
      <c r="F18" s="136">
        <f t="shared" si="0"/>
        <v>4846.54</v>
      </c>
      <c r="G18" s="42"/>
      <c r="H18" s="42">
        <v>4846.54</v>
      </c>
      <c r="I18" s="42"/>
      <c r="J18" s="42"/>
      <c r="K18" s="90"/>
      <c r="L18" s="90"/>
      <c r="M18" s="90"/>
    </row>
    <row r="19" spans="1:13" ht="19.5" customHeight="1">
      <c r="A19" s="90"/>
      <c r="B19" s="40"/>
      <c r="C19" s="43"/>
      <c r="D19" s="43" t="s">
        <v>74</v>
      </c>
      <c r="E19" s="41" t="s">
        <v>30</v>
      </c>
      <c r="F19" s="136">
        <f t="shared" si="0"/>
        <v>30</v>
      </c>
      <c r="G19" s="42"/>
      <c r="H19" s="42">
        <v>30</v>
      </c>
      <c r="I19" s="42"/>
      <c r="J19" s="42"/>
      <c r="K19" s="90"/>
      <c r="L19" s="90"/>
      <c r="M19" s="90"/>
    </row>
    <row r="20" spans="1:13" ht="19.5" customHeight="1">
      <c r="A20" s="90"/>
      <c r="B20" s="134"/>
      <c r="C20" s="134" t="s">
        <v>74</v>
      </c>
      <c r="D20" s="134"/>
      <c r="E20" s="41" t="s">
        <v>85</v>
      </c>
      <c r="F20" s="136">
        <f t="shared" si="0"/>
        <v>280</v>
      </c>
      <c r="G20" s="42">
        <v>0</v>
      </c>
      <c r="H20" s="42">
        <v>280</v>
      </c>
      <c r="I20" s="42"/>
      <c r="J20" s="42"/>
      <c r="K20" s="90"/>
      <c r="L20" s="90"/>
      <c r="M20" s="90"/>
    </row>
    <row r="21" spans="1:13" ht="19.5" customHeight="1">
      <c r="A21" s="90"/>
      <c r="B21" s="134"/>
      <c r="C21" s="134"/>
      <c r="D21" s="134" t="s">
        <v>72</v>
      </c>
      <c r="E21" s="41" t="s">
        <v>32</v>
      </c>
      <c r="F21" s="136">
        <f t="shared" si="0"/>
        <v>280</v>
      </c>
      <c r="G21" s="42"/>
      <c r="H21" s="42">
        <v>280</v>
      </c>
      <c r="I21" s="42"/>
      <c r="J21" s="42"/>
      <c r="K21" s="90"/>
      <c r="L21" s="90"/>
      <c r="M21" s="90"/>
    </row>
    <row r="22" spans="1:13" ht="19.5" customHeight="1">
      <c r="A22" s="90"/>
      <c r="B22" s="134" t="s">
        <v>76</v>
      </c>
      <c r="C22" s="134"/>
      <c r="D22" s="134"/>
      <c r="E22" s="36" t="s">
        <v>86</v>
      </c>
      <c r="F22" s="136">
        <f t="shared" si="0"/>
        <v>306.24</v>
      </c>
      <c r="G22" s="37">
        <v>306.24</v>
      </c>
      <c r="H22" s="42"/>
      <c r="I22" s="42"/>
      <c r="J22" s="42"/>
      <c r="K22" s="90"/>
      <c r="L22" s="90"/>
      <c r="M22" s="90"/>
    </row>
    <row r="23" spans="1:13" ht="19.5" customHeight="1">
      <c r="A23" s="144"/>
      <c r="B23" s="145"/>
      <c r="C23" s="145" t="s">
        <v>65</v>
      </c>
      <c r="D23" s="145"/>
      <c r="E23" s="146" t="s">
        <v>34</v>
      </c>
      <c r="F23" s="136">
        <f t="shared" si="0"/>
        <v>306.24</v>
      </c>
      <c r="G23" s="42">
        <v>306.24</v>
      </c>
      <c r="H23" s="42"/>
      <c r="I23" s="42"/>
      <c r="J23" s="42"/>
      <c r="K23" s="144"/>
      <c r="L23" s="144"/>
      <c r="M23" s="144"/>
    </row>
    <row r="24" spans="1:13" ht="13.5" customHeight="1">
      <c r="A24" s="87"/>
      <c r="B24" s="134"/>
      <c r="C24" s="134"/>
      <c r="D24" s="134" t="s">
        <v>72</v>
      </c>
      <c r="E24" s="41" t="s">
        <v>35</v>
      </c>
      <c r="F24" s="136">
        <f t="shared" si="0"/>
        <v>306.24</v>
      </c>
      <c r="G24" s="42">
        <v>306.24</v>
      </c>
      <c r="H24" s="42"/>
      <c r="I24" s="42"/>
      <c r="J24" s="42"/>
      <c r="K24" s="87"/>
      <c r="L24" s="87"/>
      <c r="M24" s="87"/>
    </row>
    <row r="25" spans="1:13" ht="18" customHeight="1">
      <c r="A25" s="147" t="s">
        <v>93</v>
      </c>
      <c r="B25" s="101"/>
      <c r="C25" s="101"/>
      <c r="D25" s="101"/>
      <c r="E25" s="98"/>
      <c r="F25" s="98"/>
      <c r="G25" s="148"/>
      <c r="H25" s="148"/>
      <c r="I25" s="148"/>
      <c r="J25" s="148"/>
      <c r="K25" s="98"/>
      <c r="L25" s="98"/>
      <c r="M25" s="147"/>
    </row>
    <row r="26" spans="1:13" ht="67.5" customHeight="1">
      <c r="A26" s="235" t="s">
        <v>115</v>
      </c>
      <c r="B26" s="235"/>
      <c r="C26" s="235"/>
      <c r="D26" s="235"/>
      <c r="E26" s="235"/>
      <c r="F26" s="235"/>
      <c r="G26" s="235"/>
      <c r="H26" s="235"/>
      <c r="I26" s="235"/>
      <c r="J26" s="235"/>
      <c r="K26" s="235"/>
      <c r="L26" s="235"/>
      <c r="M26" s="235"/>
    </row>
    <row r="27" spans="1:13" ht="24" customHeight="1">
      <c r="A27" s="98" t="s">
        <v>95</v>
      </c>
      <c r="B27" s="101"/>
      <c r="C27" s="101"/>
      <c r="D27" s="101"/>
      <c r="E27" s="98"/>
      <c r="F27" s="98"/>
      <c r="G27" s="98"/>
      <c r="H27" s="98"/>
      <c r="I27" s="98"/>
      <c r="J27" s="98"/>
      <c r="K27" s="98"/>
      <c r="L27" s="98"/>
      <c r="M27" s="98"/>
    </row>
    <row r="28" spans="1:13" ht="24.75" customHeight="1">
      <c r="A28" s="275" t="s">
        <v>116</v>
      </c>
      <c r="B28" s="275"/>
      <c r="C28" s="275"/>
      <c r="D28" s="275"/>
      <c r="E28" s="275"/>
      <c r="F28" s="275"/>
      <c r="G28" s="275"/>
      <c r="H28" s="275"/>
      <c r="I28" s="275"/>
      <c r="J28" s="275"/>
      <c r="K28" s="275"/>
      <c r="L28" s="275"/>
      <c r="M28" s="275"/>
    </row>
  </sheetData>
  <sheetProtection/>
  <mergeCells count="9">
    <mergeCell ref="A1:M1"/>
    <mergeCell ref="L2:M2"/>
    <mergeCell ref="L3:M3"/>
    <mergeCell ref="B4:D4"/>
    <mergeCell ref="F4:M4"/>
    <mergeCell ref="A26:M26"/>
    <mergeCell ref="A28:M28"/>
    <mergeCell ref="A4:A5"/>
    <mergeCell ref="E4:E5"/>
  </mergeCells>
  <printOptions horizontalCentered="1"/>
  <pageMargins left="0.75" right="0.75" top="0.9798611111111111" bottom="0.9798611111111111" header="0.5097222222222222" footer="0.5097222222222222"/>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indexed="46"/>
  </sheetPr>
  <dimension ref="A1:K28"/>
  <sheetViews>
    <sheetView showGridLines="0" showZeros="0" workbookViewId="0" topLeftCell="A1">
      <selection activeCell="O27" sqref="O27"/>
    </sheetView>
  </sheetViews>
  <sheetFormatPr defaultColWidth="9.33203125" defaultRowHeight="11.25"/>
  <cols>
    <col min="1" max="1" width="4.33203125" style="38" customWidth="1"/>
    <col min="2" max="3" width="4.33203125" style="38" bestFit="1" customWidth="1"/>
    <col min="4" max="4" width="43.5" style="38" customWidth="1"/>
    <col min="5" max="5" width="17.66015625" style="38" customWidth="1"/>
    <col min="6" max="6" width="14.5" style="38" bestFit="1" customWidth="1"/>
    <col min="7" max="7" width="13.33203125" style="38" customWidth="1"/>
    <col min="8" max="8" width="12.66015625" style="38" customWidth="1"/>
    <col min="9" max="9" width="13.16015625" style="38" customWidth="1"/>
    <col min="10" max="10" width="13" style="38" customWidth="1"/>
    <col min="11" max="11" width="12.83203125" style="38" customWidth="1"/>
    <col min="12" max="237" width="9.16015625" style="38" customWidth="1"/>
    <col min="238" max="16384" width="9.33203125" style="38" customWidth="1"/>
  </cols>
  <sheetData>
    <row r="1" spans="1:11" ht="30" customHeight="1">
      <c r="A1" s="233" t="s">
        <v>326</v>
      </c>
      <c r="B1" s="233"/>
      <c r="C1" s="233"/>
      <c r="D1" s="233"/>
      <c r="E1" s="233"/>
      <c r="F1" s="233"/>
      <c r="G1" s="233"/>
      <c r="H1" s="233"/>
      <c r="I1" s="233"/>
      <c r="J1" s="233"/>
      <c r="K1" s="233"/>
    </row>
    <row r="2" spans="1:11" ht="15.75" customHeight="1">
      <c r="A2"/>
      <c r="B2"/>
      <c r="C2"/>
      <c r="D2"/>
      <c r="E2"/>
      <c r="F2"/>
      <c r="G2"/>
      <c r="K2" s="117" t="s">
        <v>117</v>
      </c>
    </row>
    <row r="3" spans="1:11" ht="18" customHeight="1">
      <c r="A3" s="24" t="s">
        <v>118</v>
      </c>
      <c r="B3" s="94"/>
      <c r="C3" s="94"/>
      <c r="D3" s="94"/>
      <c r="E3" s="132"/>
      <c r="F3"/>
      <c r="G3" s="133"/>
      <c r="K3" s="139" t="s">
        <v>4</v>
      </c>
    </row>
    <row r="4" spans="1:11" s="44" customFormat="1" ht="18" customHeight="1">
      <c r="A4" s="249" t="s">
        <v>57</v>
      </c>
      <c r="B4" s="249"/>
      <c r="C4" s="249"/>
      <c r="D4" s="245" t="s">
        <v>58</v>
      </c>
      <c r="E4" s="263" t="s">
        <v>119</v>
      </c>
      <c r="F4" s="263"/>
      <c r="G4" s="263"/>
      <c r="H4" s="263"/>
      <c r="I4" s="263"/>
      <c r="J4" s="263"/>
      <c r="K4" s="263"/>
    </row>
    <row r="5" spans="1:11" s="44" customFormat="1" ht="19.5" customHeight="1">
      <c r="A5" s="243" t="s">
        <v>59</v>
      </c>
      <c r="B5" s="243" t="s">
        <v>60</v>
      </c>
      <c r="C5" s="243" t="s">
        <v>61</v>
      </c>
      <c r="D5" s="246"/>
      <c r="E5" s="263" t="s">
        <v>44</v>
      </c>
      <c r="F5" s="263" t="s">
        <v>9</v>
      </c>
      <c r="G5" s="263"/>
      <c r="H5" s="263" t="s">
        <v>13</v>
      </c>
      <c r="I5" s="263" t="s">
        <v>15</v>
      </c>
      <c r="J5" s="263" t="s">
        <v>17</v>
      </c>
      <c r="K5" s="263" t="s">
        <v>19</v>
      </c>
    </row>
    <row r="6" spans="1:11" s="44" customFormat="1" ht="60.75" customHeight="1">
      <c r="A6" s="244"/>
      <c r="B6" s="244"/>
      <c r="C6" s="244"/>
      <c r="D6" s="247"/>
      <c r="E6" s="263"/>
      <c r="F6" s="28" t="s">
        <v>47</v>
      </c>
      <c r="G6" s="28" t="s">
        <v>11</v>
      </c>
      <c r="H6" s="263"/>
      <c r="I6" s="263"/>
      <c r="J6" s="263"/>
      <c r="K6" s="263"/>
    </row>
    <row r="7" spans="1:11" s="44" customFormat="1" ht="19.5" customHeight="1">
      <c r="A7" s="134"/>
      <c r="B7" s="134"/>
      <c r="C7" s="134"/>
      <c r="D7" s="135" t="s">
        <v>44</v>
      </c>
      <c r="E7" s="136">
        <f>F7+H7+I7+J7+K7</f>
        <v>4848.459999999999</v>
      </c>
      <c r="F7" s="136">
        <f>F8+F13+F16+F19</f>
        <v>4847.0599999999995</v>
      </c>
      <c r="G7" s="136">
        <f>G8+G13+G16+G19</f>
        <v>4374.4</v>
      </c>
      <c r="H7" s="136">
        <v>0</v>
      </c>
      <c r="I7" s="136">
        <v>1.4</v>
      </c>
      <c r="J7" s="28"/>
      <c r="K7" s="28"/>
    </row>
    <row r="8" spans="1:11" ht="15" customHeight="1">
      <c r="A8" s="111">
        <v>208</v>
      </c>
      <c r="B8" s="96"/>
      <c r="C8" s="96"/>
      <c r="D8" s="73" t="s">
        <v>10</v>
      </c>
      <c r="E8" s="137"/>
      <c r="F8" s="137">
        <f>F9</f>
        <v>588.76</v>
      </c>
      <c r="G8" s="70">
        <f>G9</f>
        <v>361.07</v>
      </c>
      <c r="H8" s="90"/>
      <c r="I8" s="137"/>
      <c r="J8" s="90"/>
      <c r="K8" s="90"/>
    </row>
    <row r="9" spans="1:11" ht="15" customHeight="1">
      <c r="A9" s="96"/>
      <c r="B9" s="125" t="s">
        <v>63</v>
      </c>
      <c r="C9" s="96"/>
      <c r="D9" s="73" t="s">
        <v>64</v>
      </c>
      <c r="E9" s="137"/>
      <c r="F9" s="137">
        <f>F10+F11+F12</f>
        <v>588.76</v>
      </c>
      <c r="G9" s="137">
        <f>G10+G11+G12</f>
        <v>361.07</v>
      </c>
      <c r="H9" s="90"/>
      <c r="I9" s="137"/>
      <c r="J9" s="90"/>
      <c r="K9" s="90"/>
    </row>
    <row r="10" spans="1:11" ht="15" customHeight="1">
      <c r="A10" s="96"/>
      <c r="B10" s="96"/>
      <c r="C10" s="96" t="s">
        <v>65</v>
      </c>
      <c r="D10" s="73" t="s">
        <v>66</v>
      </c>
      <c r="E10" s="137"/>
      <c r="F10" s="137">
        <v>90.89</v>
      </c>
      <c r="G10" s="70">
        <v>29.37</v>
      </c>
      <c r="H10" s="90"/>
      <c r="I10" s="137"/>
      <c r="J10" s="90"/>
      <c r="K10" s="90"/>
    </row>
    <row r="11" spans="1:11" ht="15" customHeight="1">
      <c r="A11" s="96"/>
      <c r="B11" s="96"/>
      <c r="C11" s="96" t="s">
        <v>63</v>
      </c>
      <c r="D11" s="138" t="s">
        <v>16</v>
      </c>
      <c r="E11" s="137"/>
      <c r="F11" s="137">
        <v>387.37</v>
      </c>
      <c r="G11" s="70">
        <v>221.2</v>
      </c>
      <c r="H11" s="90"/>
      <c r="I11" s="137"/>
      <c r="J11" s="90"/>
      <c r="K11" s="90"/>
    </row>
    <row r="12" spans="1:11" ht="15" customHeight="1">
      <c r="A12" s="96"/>
      <c r="B12" s="96"/>
      <c r="C12" s="96" t="s">
        <v>67</v>
      </c>
      <c r="D12" s="138" t="s">
        <v>18</v>
      </c>
      <c r="E12" s="137"/>
      <c r="F12" s="137">
        <v>110.5</v>
      </c>
      <c r="G12" s="70">
        <v>110.5</v>
      </c>
      <c r="H12" s="90"/>
      <c r="I12" s="137"/>
      <c r="J12" s="90"/>
      <c r="K12" s="90"/>
    </row>
    <row r="13" spans="1:11" ht="15" customHeight="1">
      <c r="A13" s="96" t="s">
        <v>68</v>
      </c>
      <c r="B13" s="96"/>
      <c r="C13" s="96"/>
      <c r="D13" s="111" t="s">
        <v>20</v>
      </c>
      <c r="E13" s="137"/>
      <c r="F13" s="137">
        <f>F14</f>
        <v>210.5</v>
      </c>
      <c r="G13" s="137">
        <f>G14</f>
        <v>115.83</v>
      </c>
      <c r="H13" s="90"/>
      <c r="I13" s="137"/>
      <c r="J13" s="90"/>
      <c r="K13" s="90"/>
    </row>
    <row r="14" spans="1:11" ht="15" customHeight="1">
      <c r="A14" s="96"/>
      <c r="B14" s="96" t="s">
        <v>69</v>
      </c>
      <c r="C14" s="96"/>
      <c r="D14" s="111" t="s">
        <v>22</v>
      </c>
      <c r="E14" s="137"/>
      <c r="F14" s="137">
        <f>F15</f>
        <v>210.5</v>
      </c>
      <c r="G14" s="137">
        <f>G15</f>
        <v>115.83</v>
      </c>
      <c r="H14" s="90"/>
      <c r="I14" s="137"/>
      <c r="J14" s="90"/>
      <c r="K14" s="90"/>
    </row>
    <row r="15" spans="1:11" ht="15" customHeight="1">
      <c r="A15" s="96"/>
      <c r="B15" s="96"/>
      <c r="C15" s="96" t="s">
        <v>65</v>
      </c>
      <c r="D15" s="111" t="s">
        <v>70</v>
      </c>
      <c r="E15" s="137"/>
      <c r="F15" s="143">
        <v>210.5</v>
      </c>
      <c r="G15" s="163">
        <v>115.83</v>
      </c>
      <c r="H15" s="90"/>
      <c r="I15" s="137"/>
      <c r="J15" s="90"/>
      <c r="K15" s="90"/>
    </row>
    <row r="16" spans="1:11" ht="15" customHeight="1">
      <c r="A16" s="96" t="s">
        <v>71</v>
      </c>
      <c r="B16" s="96"/>
      <c r="C16" s="96"/>
      <c r="D16" s="111" t="s">
        <v>25</v>
      </c>
      <c r="E16" s="137"/>
      <c r="F16" s="137">
        <f>F17</f>
        <v>3741.56</v>
      </c>
      <c r="G16" s="137">
        <f>G17</f>
        <v>3741.56</v>
      </c>
      <c r="H16" s="90"/>
      <c r="I16" s="137"/>
      <c r="J16" s="90"/>
      <c r="K16" s="90"/>
    </row>
    <row r="17" spans="1:11" ht="15" customHeight="1">
      <c r="A17" s="96"/>
      <c r="B17" s="96" t="s">
        <v>72</v>
      </c>
      <c r="C17" s="96"/>
      <c r="D17" s="111" t="s">
        <v>27</v>
      </c>
      <c r="E17" s="137"/>
      <c r="F17" s="137">
        <f>F18</f>
        <v>3741.56</v>
      </c>
      <c r="G17" s="137">
        <f>G18</f>
        <v>3741.56</v>
      </c>
      <c r="H17" s="90"/>
      <c r="I17" s="137"/>
      <c r="J17" s="90"/>
      <c r="K17" s="90"/>
    </row>
    <row r="18" spans="1:11" ht="15" customHeight="1">
      <c r="A18" s="96"/>
      <c r="B18" s="96"/>
      <c r="C18" s="96" t="s">
        <v>73</v>
      </c>
      <c r="D18" s="111" t="s">
        <v>29</v>
      </c>
      <c r="E18" s="137"/>
      <c r="F18" s="137">
        <v>3741.56</v>
      </c>
      <c r="G18" s="70">
        <v>3741.56</v>
      </c>
      <c r="H18" s="90"/>
      <c r="I18" s="137">
        <v>1.4</v>
      </c>
      <c r="J18" s="90"/>
      <c r="K18" s="90"/>
    </row>
    <row r="19" spans="1:11" ht="15" customHeight="1">
      <c r="A19" s="96" t="s">
        <v>76</v>
      </c>
      <c r="B19" s="96"/>
      <c r="C19" s="96"/>
      <c r="D19" s="111" t="s">
        <v>33</v>
      </c>
      <c r="E19" s="137"/>
      <c r="F19" s="137">
        <f>F20</f>
        <v>306.24</v>
      </c>
      <c r="G19" s="137">
        <f>G20</f>
        <v>155.94</v>
      </c>
      <c r="H19" s="90"/>
      <c r="I19" s="137"/>
      <c r="J19" s="90"/>
      <c r="K19" s="90"/>
    </row>
    <row r="20" spans="1:11" ht="15" customHeight="1">
      <c r="A20" s="96"/>
      <c r="B20" s="96" t="s">
        <v>65</v>
      </c>
      <c r="C20" s="96"/>
      <c r="D20" s="111" t="s">
        <v>34</v>
      </c>
      <c r="E20" s="137"/>
      <c r="F20" s="137">
        <f>F21</f>
        <v>306.24</v>
      </c>
      <c r="G20" s="137">
        <f>G21</f>
        <v>155.94</v>
      </c>
      <c r="H20" s="90"/>
      <c r="I20" s="137"/>
      <c r="J20" s="90"/>
      <c r="K20" s="90"/>
    </row>
    <row r="21" spans="1:11" ht="15" customHeight="1">
      <c r="A21" s="96"/>
      <c r="B21" s="96"/>
      <c r="C21" s="96" t="s">
        <v>72</v>
      </c>
      <c r="D21" s="111" t="s">
        <v>35</v>
      </c>
      <c r="E21" s="137"/>
      <c r="F21" s="137">
        <v>306.24</v>
      </c>
      <c r="G21" s="70">
        <v>155.94</v>
      </c>
      <c r="H21" s="90"/>
      <c r="I21" s="137"/>
      <c r="J21" s="90"/>
      <c r="K21" s="90"/>
    </row>
    <row r="22" spans="1:11" ht="15" customHeight="1">
      <c r="A22" s="134"/>
      <c r="B22" s="134"/>
      <c r="C22" s="134"/>
      <c r="D22" s="41"/>
      <c r="E22" s="137"/>
      <c r="F22" s="137"/>
      <c r="G22" s="70"/>
      <c r="H22" s="90"/>
      <c r="I22" s="137"/>
      <c r="J22" s="90"/>
      <c r="K22" s="90"/>
    </row>
    <row r="23" spans="1:11" ht="15" customHeight="1">
      <c r="A23" s="134"/>
      <c r="B23" s="134"/>
      <c r="C23" s="134"/>
      <c r="D23" s="41"/>
      <c r="E23" s="137"/>
      <c r="F23" s="137"/>
      <c r="G23" s="90"/>
      <c r="H23" s="90"/>
      <c r="I23" s="137"/>
      <c r="J23" s="90"/>
      <c r="K23" s="90"/>
    </row>
    <row r="25" spans="1:11" s="131" customFormat="1" ht="14.25">
      <c r="A25" s="98" t="s">
        <v>93</v>
      </c>
      <c r="B25" s="98"/>
      <c r="C25" s="98"/>
      <c r="D25" s="98"/>
      <c r="E25" s="98"/>
      <c r="F25" s="98"/>
      <c r="G25" s="98"/>
      <c r="H25" s="98"/>
      <c r="I25" s="98"/>
      <c r="J25" s="98"/>
      <c r="K25" s="98"/>
    </row>
    <row r="26" spans="1:11" s="131" customFormat="1" ht="40.5" customHeight="1">
      <c r="A26" s="235" t="s">
        <v>120</v>
      </c>
      <c r="B26" s="235"/>
      <c r="C26" s="235"/>
      <c r="D26" s="235"/>
      <c r="E26" s="235"/>
      <c r="F26" s="235"/>
      <c r="G26" s="235"/>
      <c r="H26" s="235"/>
      <c r="I26" s="235"/>
      <c r="J26" s="235"/>
      <c r="K26" s="235"/>
    </row>
    <row r="27" spans="1:11" s="131" customFormat="1" ht="24" customHeight="1">
      <c r="A27" s="98" t="s">
        <v>95</v>
      </c>
      <c r="B27" s="98"/>
      <c r="C27" s="98"/>
      <c r="D27" s="98"/>
      <c r="E27" s="98"/>
      <c r="F27" s="98"/>
      <c r="G27" s="98"/>
      <c r="H27" s="98"/>
      <c r="I27" s="98"/>
      <c r="J27" s="98"/>
      <c r="K27" s="98"/>
    </row>
    <row r="28" spans="1:11" ht="24.75" customHeight="1">
      <c r="A28" s="277" t="s">
        <v>116</v>
      </c>
      <c r="B28" s="277"/>
      <c r="C28" s="277"/>
      <c r="D28" s="277"/>
      <c r="E28" s="277"/>
      <c r="F28" s="277"/>
      <c r="G28" s="277"/>
      <c r="H28" s="277"/>
      <c r="I28" s="277"/>
      <c r="J28" s="277"/>
      <c r="K28" s="277"/>
    </row>
  </sheetData>
  <sheetProtection/>
  <mergeCells count="15">
    <mergeCell ref="A1:K1"/>
    <mergeCell ref="A4:C4"/>
    <mergeCell ref="E4:K4"/>
    <mergeCell ref="F5:G5"/>
    <mergeCell ref="K5:K6"/>
    <mergeCell ref="A26:K26"/>
    <mergeCell ref="A28:K28"/>
    <mergeCell ref="A5:A6"/>
    <mergeCell ref="B5:B6"/>
    <mergeCell ref="C5:C6"/>
    <mergeCell ref="D4:D6"/>
    <mergeCell ref="E5:E6"/>
    <mergeCell ref="H5:H6"/>
    <mergeCell ref="I5:I6"/>
    <mergeCell ref="J5:J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indexed="46"/>
  </sheetPr>
  <dimension ref="A1:K45"/>
  <sheetViews>
    <sheetView showGridLines="0" showZeros="0" workbookViewId="0" topLeftCell="A22">
      <selection activeCell="D6" sqref="D6:D40"/>
    </sheetView>
  </sheetViews>
  <sheetFormatPr defaultColWidth="9.16015625" defaultRowHeight="12.75" customHeight="1"/>
  <cols>
    <col min="1" max="1" width="7.33203125" style="113" customWidth="1"/>
    <col min="2" max="2" width="9.16015625" style="114" customWidth="1"/>
    <col min="3" max="3" width="51.66015625" style="0" customWidth="1"/>
    <col min="4" max="4" width="17" style="0" customWidth="1"/>
    <col min="5" max="5" width="17.66015625" style="0" customWidth="1"/>
    <col min="6" max="6" width="15" style="0" customWidth="1"/>
  </cols>
  <sheetData>
    <row r="1" spans="1:6" ht="24.75" customHeight="1">
      <c r="A1" s="278" t="s">
        <v>325</v>
      </c>
      <c r="B1" s="278"/>
      <c r="C1" s="278"/>
      <c r="D1" s="278"/>
      <c r="E1" s="278"/>
      <c r="F1" s="278"/>
    </row>
    <row r="2" spans="1:6" ht="15.75" customHeight="1">
      <c r="A2" s="115"/>
      <c r="B2" s="116"/>
      <c r="C2" s="62"/>
      <c r="D2" s="62"/>
      <c r="F2" s="117" t="s">
        <v>121</v>
      </c>
    </row>
    <row r="3" spans="1:6" s="38" customFormat="1" ht="15.75" customHeight="1">
      <c r="A3" s="279" t="s">
        <v>118</v>
      </c>
      <c r="B3" s="279"/>
      <c r="C3" s="280"/>
      <c r="D3" s="25"/>
      <c r="F3" s="117" t="s">
        <v>4</v>
      </c>
    </row>
    <row r="4" spans="1:6" s="44" customFormat="1" ht="24" customHeight="1">
      <c r="A4" s="281" t="s">
        <v>57</v>
      </c>
      <c r="B4" s="281"/>
      <c r="C4" s="250" t="s">
        <v>58</v>
      </c>
      <c r="D4" s="250" t="s">
        <v>338</v>
      </c>
      <c r="E4" s="250"/>
      <c r="F4" s="250"/>
    </row>
    <row r="5" spans="1:6" s="44" customFormat="1" ht="22.5" customHeight="1">
      <c r="A5" s="118" t="s">
        <v>59</v>
      </c>
      <c r="B5" s="119" t="s">
        <v>60</v>
      </c>
      <c r="C5" s="250"/>
      <c r="D5" s="52" t="s">
        <v>44</v>
      </c>
      <c r="E5" s="52" t="s">
        <v>122</v>
      </c>
      <c r="F5" s="52" t="s">
        <v>123</v>
      </c>
    </row>
    <row r="6" spans="1:6" s="44" customFormat="1" ht="19.5" customHeight="1">
      <c r="A6" s="118"/>
      <c r="B6" s="119"/>
      <c r="C6" s="52" t="s">
        <v>124</v>
      </c>
      <c r="D6" s="120">
        <f>E6+F6</f>
        <v>4848.46</v>
      </c>
      <c r="E6" s="121">
        <f>E7+E18+E35</f>
        <v>4275.64</v>
      </c>
      <c r="F6" s="121">
        <f>F7+F18+F35</f>
        <v>572.82</v>
      </c>
    </row>
    <row r="7" spans="1:6" s="38" customFormat="1" ht="19.5" customHeight="1">
      <c r="A7" s="122">
        <v>301</v>
      </c>
      <c r="B7" s="123"/>
      <c r="C7" s="124" t="s">
        <v>48</v>
      </c>
      <c r="D7" s="120">
        <f aca="true" t="shared" si="0" ref="D7:D40">E7+F7</f>
        <v>4184.75</v>
      </c>
      <c r="E7" s="120">
        <f>SUM(E8:E17)</f>
        <v>4184.75</v>
      </c>
      <c r="F7" s="87"/>
    </row>
    <row r="8" spans="1:6" s="38" customFormat="1" ht="19.5" customHeight="1">
      <c r="A8" s="123"/>
      <c r="B8" s="125" t="s">
        <v>72</v>
      </c>
      <c r="C8" s="111" t="s">
        <v>125</v>
      </c>
      <c r="D8" s="120">
        <f t="shared" si="0"/>
        <v>1095.43</v>
      </c>
      <c r="E8" s="120">
        <v>1095.43</v>
      </c>
      <c r="F8" s="87"/>
    </row>
    <row r="9" spans="1:6" s="38" customFormat="1" ht="19.5" customHeight="1">
      <c r="A9" s="123"/>
      <c r="B9" s="125" t="s">
        <v>65</v>
      </c>
      <c r="C9" s="111" t="s">
        <v>126</v>
      </c>
      <c r="D9" s="120">
        <f t="shared" si="0"/>
        <v>702.18</v>
      </c>
      <c r="E9" s="120">
        <v>702.18</v>
      </c>
      <c r="F9" s="87"/>
    </row>
    <row r="10" spans="1:6" s="38" customFormat="1" ht="19.5" customHeight="1">
      <c r="A10" s="123"/>
      <c r="B10" s="125" t="s">
        <v>127</v>
      </c>
      <c r="C10" s="111" t="s">
        <v>128</v>
      </c>
      <c r="D10" s="120">
        <f t="shared" si="0"/>
        <v>83.16</v>
      </c>
      <c r="E10" s="120">
        <v>83.16</v>
      </c>
      <c r="F10" s="87"/>
    </row>
    <row r="11" spans="1:6" s="38" customFormat="1" ht="19.5" customHeight="1">
      <c r="A11" s="123"/>
      <c r="B11" s="125" t="s">
        <v>129</v>
      </c>
      <c r="C11" s="111" t="s">
        <v>130</v>
      </c>
      <c r="D11" s="120">
        <f t="shared" si="0"/>
        <v>361.7</v>
      </c>
      <c r="E11" s="126">
        <v>361.7</v>
      </c>
      <c r="F11" s="120"/>
    </row>
    <row r="12" spans="1:6" s="38" customFormat="1" ht="19.5" customHeight="1">
      <c r="A12" s="123"/>
      <c r="B12" s="125" t="s">
        <v>131</v>
      </c>
      <c r="C12" s="111" t="s">
        <v>132</v>
      </c>
      <c r="D12" s="120">
        <f t="shared" si="0"/>
        <v>387.37</v>
      </c>
      <c r="E12" s="126">
        <v>387.37</v>
      </c>
      <c r="F12" s="120"/>
    </row>
    <row r="13" spans="1:6" s="38" customFormat="1" ht="19.5" customHeight="1">
      <c r="A13" s="123"/>
      <c r="B13" s="125" t="s">
        <v>133</v>
      </c>
      <c r="C13" s="111" t="s">
        <v>134</v>
      </c>
      <c r="D13" s="120">
        <f t="shared" si="0"/>
        <v>110.5</v>
      </c>
      <c r="E13" s="126">
        <v>110.5</v>
      </c>
      <c r="F13" s="120"/>
    </row>
    <row r="14" spans="1:6" s="38" customFormat="1" ht="19.5" customHeight="1">
      <c r="A14" s="123"/>
      <c r="B14" s="125" t="s">
        <v>135</v>
      </c>
      <c r="C14" s="111" t="s">
        <v>136</v>
      </c>
      <c r="D14" s="120">
        <f t="shared" si="0"/>
        <v>210.5</v>
      </c>
      <c r="E14" s="126">
        <v>210.5</v>
      </c>
      <c r="F14" s="120"/>
    </row>
    <row r="15" spans="1:6" s="38" customFormat="1" ht="19.5" customHeight="1">
      <c r="A15" s="123"/>
      <c r="B15" s="125" t="s">
        <v>73</v>
      </c>
      <c r="C15" s="111" t="s">
        <v>137</v>
      </c>
      <c r="D15" s="120">
        <f t="shared" si="0"/>
        <v>22.84</v>
      </c>
      <c r="E15" s="120">
        <v>22.84</v>
      </c>
      <c r="F15" s="87"/>
    </row>
    <row r="16" spans="1:6" s="38" customFormat="1" ht="19.5" customHeight="1">
      <c r="A16" s="123"/>
      <c r="B16" s="125" t="s">
        <v>138</v>
      </c>
      <c r="C16" s="111" t="s">
        <v>139</v>
      </c>
      <c r="D16" s="120">
        <f t="shared" si="0"/>
        <v>306.24</v>
      </c>
      <c r="E16" s="120">
        <v>306.24</v>
      </c>
      <c r="F16" s="87"/>
    </row>
    <row r="17" spans="1:6" s="38" customFormat="1" ht="19.5" customHeight="1">
      <c r="A17" s="123"/>
      <c r="B17" s="125" t="s">
        <v>74</v>
      </c>
      <c r="C17" s="111" t="s">
        <v>140</v>
      </c>
      <c r="D17" s="120">
        <f t="shared" si="0"/>
        <v>904.83</v>
      </c>
      <c r="E17" s="120">
        <v>904.83</v>
      </c>
      <c r="F17" s="87"/>
    </row>
    <row r="18" spans="1:6" s="38" customFormat="1" ht="19.5" customHeight="1">
      <c r="A18" s="127" t="s">
        <v>141</v>
      </c>
      <c r="B18" s="128"/>
      <c r="C18" s="129" t="s">
        <v>49</v>
      </c>
      <c r="D18" s="120">
        <f t="shared" si="0"/>
        <v>566.1</v>
      </c>
      <c r="E18" s="120"/>
      <c r="F18" s="130">
        <f>SUM(F19:F34)</f>
        <v>566.1</v>
      </c>
    </row>
    <row r="19" spans="1:6" s="38" customFormat="1" ht="19.5" customHeight="1">
      <c r="A19" s="123"/>
      <c r="B19" s="125" t="s">
        <v>72</v>
      </c>
      <c r="C19" s="111" t="s">
        <v>142</v>
      </c>
      <c r="D19" s="120">
        <f t="shared" si="0"/>
        <v>74.89</v>
      </c>
      <c r="E19" s="120"/>
      <c r="F19" s="87">
        <v>74.89</v>
      </c>
    </row>
    <row r="20" spans="1:6" s="38" customFormat="1" ht="19.5" customHeight="1">
      <c r="A20" s="123"/>
      <c r="B20" s="125" t="s">
        <v>65</v>
      </c>
      <c r="C20" s="111" t="s">
        <v>143</v>
      </c>
      <c r="D20" s="120">
        <f t="shared" si="0"/>
        <v>10</v>
      </c>
      <c r="E20" s="120"/>
      <c r="F20" s="87">
        <v>10</v>
      </c>
    </row>
    <row r="21" spans="1:6" s="38" customFormat="1" ht="19.5" customHeight="1">
      <c r="A21" s="123"/>
      <c r="B21" s="125" t="s">
        <v>67</v>
      </c>
      <c r="C21" s="111" t="s">
        <v>144</v>
      </c>
      <c r="D21" s="120">
        <f t="shared" si="0"/>
        <v>5</v>
      </c>
      <c r="E21" s="120"/>
      <c r="F21" s="87">
        <v>5</v>
      </c>
    </row>
    <row r="22" spans="1:6" s="38" customFormat="1" ht="19.5" customHeight="1">
      <c r="A22" s="123"/>
      <c r="B22" s="125" t="s">
        <v>129</v>
      </c>
      <c r="C22" s="111" t="s">
        <v>145</v>
      </c>
      <c r="D22" s="120">
        <f t="shared" si="0"/>
        <v>60</v>
      </c>
      <c r="E22" s="120"/>
      <c r="F22" s="87">
        <v>60</v>
      </c>
    </row>
    <row r="23" spans="1:6" s="38" customFormat="1" ht="19.5" customHeight="1">
      <c r="A23" s="123"/>
      <c r="B23" s="125" t="s">
        <v>131</v>
      </c>
      <c r="C23" s="111" t="s">
        <v>146</v>
      </c>
      <c r="D23" s="120">
        <f t="shared" si="0"/>
        <v>71.25</v>
      </c>
      <c r="E23" s="120"/>
      <c r="F23" s="87">
        <v>71.25</v>
      </c>
    </row>
    <row r="24" spans="1:6" s="38" customFormat="1" ht="19.5" customHeight="1">
      <c r="A24" s="123"/>
      <c r="B24" s="125" t="s">
        <v>69</v>
      </c>
      <c r="C24" s="111" t="s">
        <v>147</v>
      </c>
      <c r="D24" s="120">
        <f t="shared" si="0"/>
        <v>20</v>
      </c>
      <c r="E24" s="120"/>
      <c r="F24" s="87">
        <v>20</v>
      </c>
    </row>
    <row r="25" spans="1:6" s="38" customFormat="1" ht="19.5" customHeight="1">
      <c r="A25" s="123"/>
      <c r="B25" s="125" t="s">
        <v>138</v>
      </c>
      <c r="C25" s="111" t="s">
        <v>148</v>
      </c>
      <c r="D25" s="120">
        <f t="shared" si="0"/>
        <v>15</v>
      </c>
      <c r="E25" s="120"/>
      <c r="F25" s="87">
        <v>15</v>
      </c>
    </row>
    <row r="26" spans="1:6" s="38" customFormat="1" ht="19.5" customHeight="1">
      <c r="A26" s="123"/>
      <c r="B26" s="125" t="s">
        <v>149</v>
      </c>
      <c r="C26" s="111" t="s">
        <v>150</v>
      </c>
      <c r="D26" s="120">
        <f t="shared" si="0"/>
        <v>8</v>
      </c>
      <c r="E26" s="120"/>
      <c r="F26" s="87">
        <v>8</v>
      </c>
    </row>
    <row r="27" spans="1:6" s="38" customFormat="1" ht="19.5" customHeight="1">
      <c r="A27" s="123"/>
      <c r="B27" s="125" t="s">
        <v>151</v>
      </c>
      <c r="C27" s="111" t="s">
        <v>152</v>
      </c>
      <c r="D27" s="120">
        <f t="shared" si="0"/>
        <v>4</v>
      </c>
      <c r="E27" s="120"/>
      <c r="F27" s="87">
        <v>4</v>
      </c>
    </row>
    <row r="28" spans="1:6" s="38" customFormat="1" ht="19.5" customHeight="1">
      <c r="A28" s="123"/>
      <c r="B28" s="125" t="s">
        <v>153</v>
      </c>
      <c r="C28" s="111" t="s">
        <v>154</v>
      </c>
      <c r="D28" s="120">
        <f t="shared" si="0"/>
        <v>2</v>
      </c>
      <c r="E28" s="120"/>
      <c r="F28" s="87">
        <v>2</v>
      </c>
    </row>
    <row r="29" spans="1:6" s="38" customFormat="1" ht="19.5" customHeight="1">
      <c r="A29" s="123"/>
      <c r="B29" s="125" t="s">
        <v>155</v>
      </c>
      <c r="C29" s="111" t="s">
        <v>339</v>
      </c>
      <c r="D29" s="120">
        <f t="shared" si="0"/>
        <v>20.97</v>
      </c>
      <c r="E29" s="120"/>
      <c r="F29" s="87">
        <v>20.97</v>
      </c>
    </row>
    <row r="30" spans="1:6" s="38" customFormat="1" ht="19.5" customHeight="1">
      <c r="A30" s="123"/>
      <c r="B30" s="125" t="s">
        <v>156</v>
      </c>
      <c r="C30" s="111" t="s">
        <v>157</v>
      </c>
      <c r="D30" s="120">
        <f t="shared" si="0"/>
        <v>60</v>
      </c>
      <c r="E30" s="120"/>
      <c r="F30" s="87">
        <v>60</v>
      </c>
    </row>
    <row r="31" spans="1:6" s="38" customFormat="1" ht="19.5" customHeight="1">
      <c r="A31" s="123"/>
      <c r="B31" s="125" t="s">
        <v>158</v>
      </c>
      <c r="C31" s="111" t="s">
        <v>340</v>
      </c>
      <c r="D31" s="120">
        <f t="shared" si="0"/>
        <v>2</v>
      </c>
      <c r="E31" s="120"/>
      <c r="F31" s="87">
        <v>2</v>
      </c>
    </row>
    <row r="32" spans="1:6" s="38" customFormat="1" ht="19.5" customHeight="1">
      <c r="A32" s="123"/>
      <c r="B32" s="125" t="s">
        <v>159</v>
      </c>
      <c r="C32" s="111" t="s">
        <v>160</v>
      </c>
      <c r="D32" s="120">
        <f t="shared" si="0"/>
        <v>40.79</v>
      </c>
      <c r="E32" s="120"/>
      <c r="F32" s="87">
        <v>40.79</v>
      </c>
    </row>
    <row r="33" spans="1:6" s="38" customFormat="1" ht="19.5" customHeight="1">
      <c r="A33" s="123"/>
      <c r="B33" s="125" t="s">
        <v>161</v>
      </c>
      <c r="C33" s="111" t="s">
        <v>162</v>
      </c>
      <c r="D33" s="120">
        <f t="shared" si="0"/>
        <v>77.9</v>
      </c>
      <c r="E33" s="120"/>
      <c r="F33" s="87">
        <v>77.9</v>
      </c>
    </row>
    <row r="34" spans="1:6" s="38" customFormat="1" ht="19.5" customHeight="1">
      <c r="A34" s="123"/>
      <c r="B34" s="125" t="s">
        <v>74</v>
      </c>
      <c r="C34" s="111" t="s">
        <v>163</v>
      </c>
      <c r="D34" s="120">
        <f t="shared" si="0"/>
        <v>94.3</v>
      </c>
      <c r="E34" s="120"/>
      <c r="F34" s="87">
        <v>94.3</v>
      </c>
    </row>
    <row r="35" spans="1:6" s="38" customFormat="1" ht="19.5" customHeight="1">
      <c r="A35" s="127" t="s">
        <v>164</v>
      </c>
      <c r="B35" s="127"/>
      <c r="C35" s="129" t="s">
        <v>165</v>
      </c>
      <c r="D35" s="120">
        <f t="shared" si="0"/>
        <v>97.61</v>
      </c>
      <c r="E35" s="120">
        <f>E36+E37+E38+E39+E40</f>
        <v>90.89</v>
      </c>
      <c r="F35" s="120">
        <f>F36+F37+F38+F39+F40</f>
        <v>6.72</v>
      </c>
    </row>
    <row r="36" spans="1:6" s="38" customFormat="1" ht="19.5" customHeight="1">
      <c r="A36" s="123"/>
      <c r="B36" s="125" t="s">
        <v>72</v>
      </c>
      <c r="C36" s="111" t="s">
        <v>166</v>
      </c>
      <c r="D36" s="120">
        <f t="shared" si="0"/>
        <v>23.35</v>
      </c>
      <c r="E36" s="120">
        <v>22.73</v>
      </c>
      <c r="F36" s="87">
        <v>0.62</v>
      </c>
    </row>
    <row r="37" spans="1:6" s="38" customFormat="1" ht="19.5" customHeight="1">
      <c r="A37" s="123"/>
      <c r="B37" s="125" t="s">
        <v>65</v>
      </c>
      <c r="C37" s="111" t="s">
        <v>167</v>
      </c>
      <c r="D37" s="120">
        <f t="shared" si="0"/>
        <v>62.79</v>
      </c>
      <c r="E37" s="120">
        <v>56.69</v>
      </c>
      <c r="F37" s="87">
        <v>6.1</v>
      </c>
    </row>
    <row r="38" spans="1:6" s="38" customFormat="1" ht="19.5" customHeight="1">
      <c r="A38" s="123"/>
      <c r="B38" s="125" t="s">
        <v>127</v>
      </c>
      <c r="C38" s="111" t="s">
        <v>168</v>
      </c>
      <c r="D38" s="120">
        <f t="shared" si="0"/>
        <v>0</v>
      </c>
      <c r="E38" s="120"/>
      <c r="F38" s="87"/>
    </row>
    <row r="39" spans="1:6" s="38" customFormat="1" ht="19.5" customHeight="1">
      <c r="A39" s="123"/>
      <c r="B39" s="125" t="s">
        <v>63</v>
      </c>
      <c r="C39" s="111" t="s">
        <v>169</v>
      </c>
      <c r="D39" s="120">
        <f t="shared" si="0"/>
        <v>11.47</v>
      </c>
      <c r="E39" s="120">
        <v>11.47</v>
      </c>
      <c r="F39" s="87"/>
    </row>
    <row r="40" spans="1:6" s="38" customFormat="1" ht="19.5" customHeight="1">
      <c r="A40" s="123"/>
      <c r="B40" s="125" t="s">
        <v>133</v>
      </c>
      <c r="C40" s="111" t="s">
        <v>170</v>
      </c>
      <c r="D40" s="120">
        <f t="shared" si="0"/>
        <v>0</v>
      </c>
      <c r="E40" s="120"/>
      <c r="F40" s="87"/>
    </row>
    <row r="42" spans="1:11" ht="21.75" customHeight="1">
      <c r="A42" s="98" t="s">
        <v>93</v>
      </c>
      <c r="B42" s="98"/>
      <c r="C42" s="98"/>
      <c r="D42" s="98"/>
      <c r="E42" s="98"/>
      <c r="F42" s="98"/>
      <c r="G42" s="98"/>
      <c r="H42" s="98"/>
      <c r="I42" s="98"/>
      <c r="J42" s="98"/>
      <c r="K42" s="98"/>
    </row>
    <row r="43" spans="1:11" ht="37.5" customHeight="1">
      <c r="A43" s="235" t="s">
        <v>171</v>
      </c>
      <c r="B43" s="235"/>
      <c r="C43" s="235"/>
      <c r="D43" s="235"/>
      <c r="E43" s="235"/>
      <c r="F43" s="235"/>
      <c r="G43" s="235"/>
      <c r="H43" s="235"/>
      <c r="I43" s="235"/>
      <c r="J43" s="235"/>
      <c r="K43" s="235"/>
    </row>
    <row r="44" spans="1:11" ht="21" customHeight="1">
      <c r="A44" s="98" t="s">
        <v>95</v>
      </c>
      <c r="B44" s="98"/>
      <c r="C44" s="98"/>
      <c r="D44" s="98"/>
      <c r="E44" s="98"/>
      <c r="F44" s="98"/>
      <c r="G44" s="98"/>
      <c r="H44" s="98"/>
      <c r="I44" s="98"/>
      <c r="J44" s="98"/>
      <c r="K44" s="98"/>
    </row>
    <row r="45" spans="1:11" ht="27" customHeight="1">
      <c r="A45" s="277" t="s">
        <v>116</v>
      </c>
      <c r="B45" s="277"/>
      <c r="C45" s="277"/>
      <c r="D45" s="277"/>
      <c r="E45" s="277"/>
      <c r="F45" s="277"/>
      <c r="G45" s="277"/>
      <c r="H45" s="277"/>
      <c r="I45" s="277"/>
      <c r="J45" s="277"/>
      <c r="K45" s="277"/>
    </row>
  </sheetData>
  <sheetProtection/>
  <mergeCells count="7">
    <mergeCell ref="A43:K43"/>
    <mergeCell ref="A45:K45"/>
    <mergeCell ref="C4:C5"/>
    <mergeCell ref="A1:F1"/>
    <mergeCell ref="A3:C3"/>
    <mergeCell ref="A4:B4"/>
    <mergeCell ref="D4:F4"/>
  </mergeCells>
  <printOptions horizontalCentered="1" verticalCentered="1"/>
  <pageMargins left="0" right="0" top="0.38958333333333334" bottom="0.38958333333333334"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sheetPr>
    <tabColor indexed="46"/>
  </sheetPr>
  <dimension ref="A1:K15"/>
  <sheetViews>
    <sheetView showGridLines="0" showZeros="0" workbookViewId="0" topLeftCell="A1">
      <selection activeCell="A13" sqref="A13:K13"/>
    </sheetView>
  </sheetViews>
  <sheetFormatPr defaultColWidth="9.33203125" defaultRowHeight="12.75" customHeight="1"/>
  <cols>
    <col min="1" max="1" width="39.1601562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04" customFormat="1" ht="27">
      <c r="A1" s="268" t="s">
        <v>324</v>
      </c>
      <c r="B1" s="268"/>
      <c r="C1" s="268"/>
      <c r="D1" s="268"/>
      <c r="E1" s="268"/>
      <c r="F1" s="268"/>
      <c r="G1" s="268"/>
      <c r="H1" s="268"/>
      <c r="I1" s="268"/>
      <c r="J1" s="268"/>
      <c r="K1" s="268"/>
    </row>
    <row r="2" spans="1:11" s="38" customFormat="1" ht="17.25" customHeight="1">
      <c r="A2" s="105"/>
      <c r="B2" s="106"/>
      <c r="C2" s="106"/>
      <c r="D2" s="106"/>
      <c r="E2" s="106"/>
      <c r="F2" s="106"/>
      <c r="G2" s="106"/>
      <c r="H2" s="106"/>
      <c r="K2" s="102" t="s">
        <v>172</v>
      </c>
    </row>
    <row r="3" spans="1:11" ht="18.75" customHeight="1">
      <c r="A3" s="279" t="s">
        <v>118</v>
      </c>
      <c r="B3" s="279"/>
      <c r="C3" s="280"/>
      <c r="D3" s="94"/>
      <c r="E3" s="94"/>
      <c r="F3" s="94"/>
      <c r="G3" s="94"/>
      <c r="H3" s="94"/>
      <c r="K3" s="103" t="s">
        <v>4</v>
      </c>
    </row>
    <row r="4" spans="1:11" s="18" customFormat="1" ht="27" customHeight="1">
      <c r="A4" s="249" t="s">
        <v>41</v>
      </c>
      <c r="B4" s="249" t="s">
        <v>57</v>
      </c>
      <c r="C4" s="249"/>
      <c r="D4" s="249"/>
      <c r="E4" s="250" t="s">
        <v>58</v>
      </c>
      <c r="F4" s="250" t="s">
        <v>108</v>
      </c>
      <c r="G4" s="250"/>
      <c r="H4" s="250"/>
      <c r="I4" s="250"/>
      <c r="J4" s="250"/>
      <c r="K4" s="250"/>
    </row>
    <row r="5" spans="1:11" s="18" customFormat="1" ht="36.75" customHeight="1">
      <c r="A5" s="249"/>
      <c r="B5" s="53" t="s">
        <v>59</v>
      </c>
      <c r="C5" s="53" t="s">
        <v>60</v>
      </c>
      <c r="D5" s="52" t="s">
        <v>61</v>
      </c>
      <c r="E5" s="250"/>
      <c r="F5" s="52" t="s">
        <v>44</v>
      </c>
      <c r="G5" s="28" t="s">
        <v>111</v>
      </c>
      <c r="H5" s="28" t="s">
        <v>112</v>
      </c>
      <c r="I5" s="28" t="s">
        <v>113</v>
      </c>
      <c r="J5" s="28" t="s">
        <v>36</v>
      </c>
      <c r="K5" s="28" t="s">
        <v>114</v>
      </c>
    </row>
    <row r="6" spans="1:11" s="38" customFormat="1" ht="12.75" customHeight="1">
      <c r="A6" s="107"/>
      <c r="B6" s="108"/>
      <c r="C6" s="108"/>
      <c r="D6" s="107"/>
      <c r="E6" s="109" t="s">
        <v>44</v>
      </c>
      <c r="F6" s="112">
        <v>1.4</v>
      </c>
      <c r="G6" s="112">
        <v>1.4</v>
      </c>
      <c r="H6" s="110"/>
      <c r="I6" s="110"/>
      <c r="J6" s="107"/>
      <c r="K6" s="107"/>
    </row>
    <row r="7" spans="1:11" s="38" customFormat="1" ht="12.75" customHeight="1">
      <c r="A7" s="108" t="s">
        <v>54</v>
      </c>
      <c r="B7" s="108"/>
      <c r="C7" s="108"/>
      <c r="D7" s="107"/>
      <c r="E7" s="109" t="s">
        <v>47</v>
      </c>
      <c r="F7" s="112">
        <v>1.4</v>
      </c>
      <c r="G7" s="112">
        <v>1.4</v>
      </c>
      <c r="H7" s="110"/>
      <c r="I7" s="110"/>
      <c r="J7" s="107"/>
      <c r="K7" s="107"/>
    </row>
    <row r="8" spans="1:11" s="38" customFormat="1" ht="12.75" customHeight="1">
      <c r="A8" s="108"/>
      <c r="B8" s="96" t="s">
        <v>71</v>
      </c>
      <c r="C8" s="96"/>
      <c r="D8" s="96"/>
      <c r="E8" s="111" t="s">
        <v>25</v>
      </c>
      <c r="F8" s="112">
        <v>1.4</v>
      </c>
      <c r="G8" s="112">
        <v>1.4</v>
      </c>
      <c r="H8" s="110"/>
      <c r="I8" s="110"/>
      <c r="J8" s="107"/>
      <c r="K8" s="107"/>
    </row>
    <row r="9" spans="1:11" s="38" customFormat="1" ht="12.75" customHeight="1">
      <c r="A9" s="108"/>
      <c r="B9" s="96"/>
      <c r="C9" s="96" t="s">
        <v>72</v>
      </c>
      <c r="D9" s="96"/>
      <c r="E9" s="111" t="s">
        <v>27</v>
      </c>
      <c r="F9" s="112">
        <v>1.4</v>
      </c>
      <c r="G9" s="112">
        <v>1.4</v>
      </c>
      <c r="H9" s="110"/>
      <c r="I9" s="110"/>
      <c r="J9" s="107"/>
      <c r="K9" s="107"/>
    </row>
    <row r="10" spans="1:11" ht="12.75" customHeight="1">
      <c r="A10" s="93"/>
      <c r="B10" s="96"/>
      <c r="C10" s="96"/>
      <c r="D10" s="96" t="s">
        <v>73</v>
      </c>
      <c r="E10" s="111" t="s">
        <v>29</v>
      </c>
      <c r="F10" s="112">
        <v>1.4</v>
      </c>
      <c r="G10" s="112">
        <v>1.4</v>
      </c>
      <c r="H10" s="93"/>
      <c r="I10" s="93"/>
      <c r="J10" s="93"/>
      <c r="K10" s="93"/>
    </row>
    <row r="12" spans="1:11" ht="21" customHeight="1">
      <c r="A12" s="98" t="s">
        <v>93</v>
      </c>
      <c r="B12" s="101"/>
      <c r="C12" s="101"/>
      <c r="D12" s="101"/>
      <c r="E12" s="98"/>
      <c r="F12" s="98"/>
      <c r="G12" s="98"/>
      <c r="H12" s="98"/>
      <c r="I12" s="98"/>
      <c r="J12" s="98"/>
      <c r="K12" s="98"/>
    </row>
    <row r="13" spans="1:11" ht="60.75" customHeight="1">
      <c r="A13" s="235" t="s">
        <v>173</v>
      </c>
      <c r="B13" s="235"/>
      <c r="C13" s="235"/>
      <c r="D13" s="235"/>
      <c r="E13" s="235"/>
      <c r="F13" s="235"/>
      <c r="G13" s="235"/>
      <c r="H13" s="235"/>
      <c r="I13" s="235"/>
      <c r="J13" s="235"/>
      <c r="K13" s="235"/>
    </row>
    <row r="14" spans="1:11" ht="27" customHeight="1">
      <c r="A14" s="277" t="s">
        <v>174</v>
      </c>
      <c r="B14" s="277"/>
      <c r="C14" s="277"/>
      <c r="D14" s="277"/>
      <c r="E14" s="277"/>
      <c r="F14" s="277"/>
      <c r="G14" s="277"/>
      <c r="H14" s="277"/>
      <c r="I14" s="277"/>
      <c r="J14" s="277"/>
      <c r="K14" s="277"/>
    </row>
    <row r="15" spans="1:11" ht="23.25" customHeight="1">
      <c r="A15" s="277" t="s">
        <v>116</v>
      </c>
      <c r="B15" s="277"/>
      <c r="C15" s="277"/>
      <c r="D15" s="277"/>
      <c r="E15" s="277"/>
      <c r="F15" s="277"/>
      <c r="G15" s="277"/>
      <c r="H15" s="277"/>
      <c r="I15" s="277"/>
      <c r="J15" s="277"/>
      <c r="K15" s="277"/>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798611111111111" header="0" footer="0.5097222222222222"/>
  <pageSetup horizontalDpi="600" verticalDpi="600" orientation="landscape" paperSize="9"/>
</worksheet>
</file>

<file path=xl/worksheets/sheet35.xml><?xml version="1.0" encoding="utf-8"?>
<worksheet xmlns="http://schemas.openxmlformats.org/spreadsheetml/2006/main" xmlns:r="http://schemas.openxmlformats.org/officeDocument/2006/relationships">
  <sheetPr>
    <tabColor indexed="46"/>
  </sheetPr>
  <dimension ref="A1:K17"/>
  <sheetViews>
    <sheetView showGridLines="0" showZeros="0" workbookViewId="0" topLeftCell="A1">
      <selection activeCell="A1" sqref="A1:K1"/>
    </sheetView>
  </sheetViews>
  <sheetFormatPr defaultColWidth="9.33203125" defaultRowHeight="11.25"/>
  <cols>
    <col min="1" max="1" width="24.16015625" style="38" customWidth="1"/>
    <col min="2" max="4" width="7.16015625" style="38" customWidth="1"/>
    <col min="5" max="5" width="19" style="38" customWidth="1"/>
    <col min="6" max="10" width="14.33203125" style="38" customWidth="1"/>
    <col min="11" max="16384" width="9.33203125" style="38" customWidth="1"/>
  </cols>
  <sheetData>
    <row r="1" spans="1:11" ht="35.25" customHeight="1">
      <c r="A1" s="233" t="s">
        <v>323</v>
      </c>
      <c r="B1" s="233"/>
      <c r="C1" s="233"/>
      <c r="D1" s="233"/>
      <c r="E1" s="233"/>
      <c r="F1" s="233"/>
      <c r="G1" s="233"/>
      <c r="H1" s="233"/>
      <c r="I1" s="233"/>
      <c r="J1" s="233"/>
      <c r="K1" s="233"/>
    </row>
    <row r="2" ht="15.75" customHeight="1">
      <c r="K2" s="102" t="s">
        <v>175</v>
      </c>
    </row>
    <row r="3" spans="1:11" ht="22.5" customHeight="1">
      <c r="A3" s="279" t="s">
        <v>176</v>
      </c>
      <c r="B3" s="279"/>
      <c r="C3" s="280"/>
      <c r="D3" s="94"/>
      <c r="E3" s="94"/>
      <c r="F3" s="94"/>
      <c r="G3" s="94"/>
      <c r="H3" s="94"/>
      <c r="K3" s="103" t="s">
        <v>4</v>
      </c>
    </row>
    <row r="4" spans="1:11" s="44" customFormat="1" ht="24" customHeight="1">
      <c r="A4" s="249" t="s">
        <v>41</v>
      </c>
      <c r="B4" s="249" t="s">
        <v>57</v>
      </c>
      <c r="C4" s="249"/>
      <c r="D4" s="249"/>
      <c r="E4" s="250" t="s">
        <v>58</v>
      </c>
      <c r="F4" s="250" t="s">
        <v>108</v>
      </c>
      <c r="G4" s="250"/>
      <c r="H4" s="250"/>
      <c r="I4" s="250"/>
      <c r="J4" s="250"/>
      <c r="K4" s="250"/>
    </row>
    <row r="5" spans="1:11" s="44" customFormat="1" ht="40.5" customHeight="1">
      <c r="A5" s="249"/>
      <c r="B5" s="53" t="s">
        <v>59</v>
      </c>
      <c r="C5" s="53" t="s">
        <v>60</v>
      </c>
      <c r="D5" s="52" t="s">
        <v>61</v>
      </c>
      <c r="E5" s="250"/>
      <c r="F5" s="52" t="s">
        <v>44</v>
      </c>
      <c r="G5" s="28" t="s">
        <v>111</v>
      </c>
      <c r="H5" s="28" t="s">
        <v>112</v>
      </c>
      <c r="I5" s="28" t="s">
        <v>113</v>
      </c>
      <c r="J5" s="28" t="s">
        <v>36</v>
      </c>
      <c r="K5" s="28" t="s">
        <v>114</v>
      </c>
    </row>
    <row r="6" spans="1:11" s="44" customFormat="1" ht="23.25" customHeight="1">
      <c r="A6" s="30" t="s">
        <v>177</v>
      </c>
      <c r="B6" s="31"/>
      <c r="C6" s="31"/>
      <c r="D6" s="31"/>
      <c r="E6" s="32" t="s">
        <v>44</v>
      </c>
      <c r="F6" s="95">
        <f>SUM(G6:J6)</f>
        <v>0</v>
      </c>
      <c r="G6" s="95">
        <f>SUM(G7:G10)</f>
        <v>0</v>
      </c>
      <c r="H6" s="95">
        <f>SUM(H7:H10)</f>
        <v>0</v>
      </c>
      <c r="I6" s="95">
        <f>SUM(I7:I10)</f>
        <v>0</v>
      </c>
      <c r="J6" s="95">
        <f>SUM(J7:J10)</f>
        <v>0</v>
      </c>
      <c r="K6" s="100"/>
    </row>
    <row r="7" spans="1:11" ht="19.5" customHeight="1">
      <c r="A7" s="39"/>
      <c r="B7" s="96"/>
      <c r="C7" s="96"/>
      <c r="D7" s="96"/>
      <c r="E7" s="73"/>
      <c r="F7" s="70">
        <f>SUM(G7:J7)</f>
        <v>0</v>
      </c>
      <c r="G7" s="70"/>
      <c r="H7" s="70"/>
      <c r="I7" s="70"/>
      <c r="J7" s="70"/>
      <c r="K7" s="90"/>
    </row>
    <row r="8" spans="1:11" ht="19.5" customHeight="1">
      <c r="A8" s="39"/>
      <c r="B8" s="96"/>
      <c r="C8" s="96"/>
      <c r="D8" s="96"/>
      <c r="E8" s="73"/>
      <c r="F8" s="70">
        <f>SUM(G8:J8)</f>
        <v>0</v>
      </c>
      <c r="G8" s="70"/>
      <c r="H8" s="70"/>
      <c r="I8" s="70"/>
      <c r="J8" s="70"/>
      <c r="K8" s="90"/>
    </row>
    <row r="9" spans="1:11" ht="19.5" customHeight="1">
      <c r="A9" s="39"/>
      <c r="B9" s="96"/>
      <c r="C9" s="96"/>
      <c r="D9" s="96"/>
      <c r="E9" s="73"/>
      <c r="F9" s="70">
        <f>SUM(G9:J9)</f>
        <v>0</v>
      </c>
      <c r="G9" s="70"/>
      <c r="H9" s="70"/>
      <c r="I9" s="70"/>
      <c r="J9" s="70"/>
      <c r="K9" s="90"/>
    </row>
    <row r="10" spans="1:11" ht="19.5" customHeight="1">
      <c r="A10" s="97"/>
      <c r="B10" s="96"/>
      <c r="C10" s="96"/>
      <c r="D10" s="96"/>
      <c r="E10" s="73"/>
      <c r="F10" s="70"/>
      <c r="G10" s="70"/>
      <c r="H10" s="70"/>
      <c r="I10" s="70"/>
      <c r="J10" s="70"/>
      <c r="K10" s="90"/>
    </row>
    <row r="11" spans="1:10" ht="15" customHeight="1">
      <c r="A11" s="60"/>
      <c r="B11" s="60"/>
      <c r="C11" s="60"/>
      <c r="D11" s="60"/>
      <c r="E11" s="60"/>
      <c r="F11" s="60"/>
      <c r="G11" s="60"/>
      <c r="H11" s="60"/>
      <c r="I11" s="60"/>
      <c r="J11" s="60"/>
    </row>
    <row r="12" spans="1:11" ht="14.25">
      <c r="A12" s="98" t="s">
        <v>93</v>
      </c>
      <c r="B12" s="101"/>
      <c r="C12" s="101"/>
      <c r="D12" s="101"/>
      <c r="E12" s="98"/>
      <c r="F12" s="98"/>
      <c r="G12" s="98"/>
      <c r="H12" s="98"/>
      <c r="I12" s="98"/>
      <c r="J12" s="98"/>
      <c r="K12" s="98"/>
    </row>
    <row r="13" spans="1:11" ht="70.5" customHeight="1">
      <c r="A13" s="235" t="s">
        <v>178</v>
      </c>
      <c r="B13" s="235"/>
      <c r="C13" s="235"/>
      <c r="D13" s="235"/>
      <c r="E13" s="235"/>
      <c r="F13" s="235"/>
      <c r="G13" s="235"/>
      <c r="H13" s="235"/>
      <c r="I13" s="235"/>
      <c r="J13" s="235"/>
      <c r="K13" s="235"/>
    </row>
    <row r="14" spans="1:11" ht="25.5" customHeight="1">
      <c r="A14" s="277" t="s">
        <v>179</v>
      </c>
      <c r="B14" s="277"/>
      <c r="C14" s="277"/>
      <c r="D14" s="277"/>
      <c r="E14" s="277"/>
      <c r="F14" s="277"/>
      <c r="G14" s="277"/>
      <c r="H14" s="277"/>
      <c r="I14" s="277"/>
      <c r="J14" s="277"/>
      <c r="K14" s="277"/>
    </row>
    <row r="15" spans="1:11" ht="23.25" customHeight="1">
      <c r="A15" s="277" t="s">
        <v>116</v>
      </c>
      <c r="B15" s="277"/>
      <c r="C15" s="277"/>
      <c r="D15" s="277"/>
      <c r="E15" s="277"/>
      <c r="F15" s="277"/>
      <c r="G15" s="277"/>
      <c r="H15" s="277"/>
      <c r="I15" s="277"/>
      <c r="J15" s="277"/>
      <c r="K15" s="277"/>
    </row>
    <row r="16" ht="12">
      <c r="G16" s="60"/>
    </row>
    <row r="17" ht="12">
      <c r="C17" s="60"/>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798611111111111" header="0" footer="0.5097222222222222"/>
  <pageSetup horizontalDpi="600" verticalDpi="600" orientation="landscape" paperSize="9"/>
</worksheet>
</file>

<file path=xl/worksheets/sheet36.xml><?xml version="1.0" encoding="utf-8"?>
<worksheet xmlns="http://schemas.openxmlformats.org/spreadsheetml/2006/main" xmlns:r="http://schemas.openxmlformats.org/officeDocument/2006/relationships">
  <sheetPr>
    <tabColor indexed="46"/>
  </sheetPr>
  <dimension ref="A1:K17"/>
  <sheetViews>
    <sheetView showGridLines="0" showZeros="0" workbookViewId="0" topLeftCell="A1">
      <selection activeCell="A1" sqref="A1:K1"/>
    </sheetView>
  </sheetViews>
  <sheetFormatPr defaultColWidth="9.16015625" defaultRowHeight="11.25"/>
  <cols>
    <col min="1" max="1" width="34" style="38" customWidth="1"/>
    <col min="2" max="4" width="7.16015625" style="38" customWidth="1"/>
    <col min="5" max="5" width="17.83203125" style="38" customWidth="1"/>
    <col min="6" max="10" width="14.33203125" style="38" customWidth="1"/>
    <col min="11" max="11" width="11.33203125" style="38" customWidth="1"/>
    <col min="12" max="16384" width="9.16015625" style="38" customWidth="1"/>
  </cols>
  <sheetData>
    <row r="1" spans="1:11" ht="35.25" customHeight="1">
      <c r="A1" s="233" t="s">
        <v>322</v>
      </c>
      <c r="B1" s="233"/>
      <c r="C1" s="233"/>
      <c r="D1" s="233"/>
      <c r="E1" s="233"/>
      <c r="F1" s="233"/>
      <c r="G1" s="233"/>
      <c r="H1" s="233"/>
      <c r="I1" s="233"/>
      <c r="J1" s="233"/>
      <c r="K1" s="233"/>
    </row>
    <row r="2" ht="15.75" customHeight="1">
      <c r="K2" s="46" t="s">
        <v>180</v>
      </c>
    </row>
    <row r="3" spans="1:11" ht="12">
      <c r="A3" s="279" t="s">
        <v>3</v>
      </c>
      <c r="B3" s="279"/>
      <c r="C3" s="280"/>
      <c r="D3" s="94"/>
      <c r="E3" s="94"/>
      <c r="F3" s="94"/>
      <c r="G3" s="94"/>
      <c r="H3" s="94"/>
      <c r="K3" s="92" t="s">
        <v>4</v>
      </c>
    </row>
    <row r="4" spans="1:11" s="44" customFormat="1" ht="24" customHeight="1">
      <c r="A4" s="249" t="s">
        <v>41</v>
      </c>
      <c r="B4" s="249" t="s">
        <v>57</v>
      </c>
      <c r="C4" s="249"/>
      <c r="D4" s="249"/>
      <c r="E4" s="250" t="s">
        <v>58</v>
      </c>
      <c r="F4" s="250" t="s">
        <v>108</v>
      </c>
      <c r="G4" s="250"/>
      <c r="H4" s="250"/>
      <c r="I4" s="250"/>
      <c r="J4" s="250"/>
      <c r="K4" s="250"/>
    </row>
    <row r="5" spans="1:11" s="44" customFormat="1" ht="40.5" customHeight="1">
      <c r="A5" s="249"/>
      <c r="B5" s="53" t="s">
        <v>59</v>
      </c>
      <c r="C5" s="53" t="s">
        <v>60</v>
      </c>
      <c r="D5" s="52" t="s">
        <v>61</v>
      </c>
      <c r="E5" s="250"/>
      <c r="F5" s="52" t="s">
        <v>44</v>
      </c>
      <c r="G5" s="28" t="s">
        <v>111</v>
      </c>
      <c r="H5" s="28" t="s">
        <v>112</v>
      </c>
      <c r="I5" s="28" t="s">
        <v>113</v>
      </c>
      <c r="J5" s="28" t="s">
        <v>36</v>
      </c>
      <c r="K5" s="28" t="s">
        <v>114</v>
      </c>
    </row>
    <row r="6" spans="1:11" s="44" customFormat="1" ht="12" customHeight="1">
      <c r="A6" s="30" t="s">
        <v>177</v>
      </c>
      <c r="B6" s="31"/>
      <c r="C6" s="31"/>
      <c r="D6" s="31"/>
      <c r="E6" s="32" t="s">
        <v>44</v>
      </c>
      <c r="F6" s="95">
        <f>SUM(G6:J6)</f>
        <v>0</v>
      </c>
      <c r="G6" s="95">
        <f>SUM(G7:G10)</f>
        <v>0</v>
      </c>
      <c r="H6" s="95">
        <f>SUM(H7:H10)</f>
        <v>0</v>
      </c>
      <c r="I6" s="95">
        <f>SUM(I7:I10)</f>
        <v>0</v>
      </c>
      <c r="J6" s="95">
        <f>SUM(J7:J10)</f>
        <v>0</v>
      </c>
      <c r="K6" s="100"/>
    </row>
    <row r="7" spans="1:11" ht="12">
      <c r="A7" s="39"/>
      <c r="B7" s="96"/>
      <c r="C7" s="96"/>
      <c r="D7" s="96"/>
      <c r="E7" s="73"/>
      <c r="F7" s="70">
        <f>SUM(G7:J7)</f>
        <v>0</v>
      </c>
      <c r="G7" s="70"/>
      <c r="H7" s="70"/>
      <c r="I7" s="70"/>
      <c r="J7" s="70"/>
      <c r="K7" s="90"/>
    </row>
    <row r="8" spans="1:11" ht="12">
      <c r="A8" s="39"/>
      <c r="B8" s="96"/>
      <c r="C8" s="96"/>
      <c r="D8" s="96"/>
      <c r="E8" s="73"/>
      <c r="F8" s="70">
        <f>SUM(G8:J8)</f>
        <v>0</v>
      </c>
      <c r="G8" s="70"/>
      <c r="H8" s="70"/>
      <c r="I8" s="70"/>
      <c r="J8" s="70"/>
      <c r="K8" s="90"/>
    </row>
    <row r="9" spans="1:11" ht="12">
      <c r="A9" s="39"/>
      <c r="B9" s="96"/>
      <c r="C9" s="96"/>
      <c r="D9" s="96"/>
      <c r="E9" s="73"/>
      <c r="F9" s="70">
        <f>SUM(G9:J9)</f>
        <v>0</v>
      </c>
      <c r="G9" s="70"/>
      <c r="H9" s="70"/>
      <c r="I9" s="70"/>
      <c r="J9" s="70"/>
      <c r="K9" s="90"/>
    </row>
    <row r="10" spans="1:11" ht="12">
      <c r="A10" s="97"/>
      <c r="B10" s="96"/>
      <c r="C10" s="96"/>
      <c r="D10" s="96"/>
      <c r="E10" s="73"/>
      <c r="F10" s="70"/>
      <c r="G10" s="70"/>
      <c r="H10" s="70"/>
      <c r="I10" s="70"/>
      <c r="J10" s="70"/>
      <c r="K10" s="90"/>
    </row>
    <row r="11" spans="1:11" ht="14.25">
      <c r="A11" s="282"/>
      <c r="B11" s="282"/>
      <c r="C11" s="282"/>
      <c r="D11" s="282"/>
      <c r="E11" s="282"/>
      <c r="F11" s="282"/>
      <c r="G11" s="282"/>
      <c r="H11" s="282"/>
      <c r="I11" s="282"/>
      <c r="J11" s="282"/>
      <c r="K11" s="282"/>
    </row>
    <row r="12" spans="1:11" ht="21" customHeight="1">
      <c r="A12" s="98" t="s">
        <v>93</v>
      </c>
      <c r="B12" s="99"/>
      <c r="C12" s="99"/>
      <c r="D12" s="99"/>
      <c r="E12" s="99"/>
      <c r="F12" s="99"/>
      <c r="G12" s="99"/>
      <c r="H12" s="99"/>
      <c r="I12" s="99"/>
      <c r="J12" s="99"/>
      <c r="K12" s="99"/>
    </row>
    <row r="13" spans="1:11" ht="21" customHeight="1">
      <c r="A13" s="277">
        <v>1</v>
      </c>
      <c r="B13" s="277"/>
      <c r="C13" s="277"/>
      <c r="D13" s="277"/>
      <c r="E13" s="277"/>
      <c r="F13" s="277"/>
      <c r="G13" s="277"/>
      <c r="H13" s="277"/>
      <c r="I13" s="277"/>
      <c r="J13" s="277"/>
      <c r="K13" s="277"/>
    </row>
    <row r="14" spans="1:11" ht="24.75" customHeight="1">
      <c r="A14" s="277" t="s">
        <v>181</v>
      </c>
      <c r="B14" s="277"/>
      <c r="C14" s="277"/>
      <c r="D14" s="277"/>
      <c r="E14" s="277"/>
      <c r="F14" s="277"/>
      <c r="G14" s="277"/>
      <c r="H14" s="277"/>
      <c r="I14" s="277"/>
      <c r="J14" s="277"/>
      <c r="K14" s="277"/>
    </row>
    <row r="16" ht="12">
      <c r="G16" s="60"/>
    </row>
    <row r="17" ht="12">
      <c r="C17" s="60"/>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097222222222222" footer="0.5097222222222222"/>
  <pageSetup horizontalDpi="600" verticalDpi="600" orientation="landscape" paperSize="9"/>
</worksheet>
</file>

<file path=xl/worksheets/sheet37.xml><?xml version="1.0" encoding="utf-8"?>
<worksheet xmlns="http://schemas.openxmlformats.org/spreadsheetml/2006/main" xmlns:r="http://schemas.openxmlformats.org/officeDocument/2006/relationships">
  <sheetPr>
    <tabColor indexed="46"/>
  </sheetPr>
  <dimension ref="A1:K17"/>
  <sheetViews>
    <sheetView showGridLines="0" showZeros="0" workbookViewId="0" topLeftCell="A1">
      <selection activeCell="A1" sqref="A1:K1"/>
    </sheetView>
  </sheetViews>
  <sheetFormatPr defaultColWidth="9.16015625" defaultRowHeight="11.25"/>
  <cols>
    <col min="1" max="1" width="34" style="38" customWidth="1"/>
    <col min="2" max="4" width="7.16015625" style="38" customWidth="1"/>
    <col min="5" max="5" width="17.83203125" style="38" customWidth="1"/>
    <col min="6" max="10" width="14.33203125" style="38" customWidth="1"/>
    <col min="11" max="11" width="11.33203125" style="38" customWidth="1"/>
    <col min="12" max="16384" width="9.16015625" style="38" customWidth="1"/>
  </cols>
  <sheetData>
    <row r="1" spans="1:11" ht="35.25" customHeight="1">
      <c r="A1" s="233" t="s">
        <v>321</v>
      </c>
      <c r="B1" s="233"/>
      <c r="C1" s="233"/>
      <c r="D1" s="233"/>
      <c r="E1" s="233"/>
      <c r="F1" s="233"/>
      <c r="G1" s="233"/>
      <c r="H1" s="233"/>
      <c r="I1" s="233"/>
      <c r="J1" s="233"/>
      <c r="K1" s="233"/>
    </row>
    <row r="2" ht="15.75" customHeight="1">
      <c r="K2" s="46" t="s">
        <v>182</v>
      </c>
    </row>
    <row r="3" spans="1:11" ht="12">
      <c r="A3" s="279" t="s">
        <v>3</v>
      </c>
      <c r="B3" s="279"/>
      <c r="C3" s="280"/>
      <c r="D3" s="94"/>
      <c r="E3" s="94"/>
      <c r="F3" s="94"/>
      <c r="G3" s="94"/>
      <c r="H3" s="94"/>
      <c r="K3" s="92" t="s">
        <v>4</v>
      </c>
    </row>
    <row r="4" spans="1:11" s="44" customFormat="1" ht="24" customHeight="1">
      <c r="A4" s="249" t="s">
        <v>41</v>
      </c>
      <c r="B4" s="249" t="s">
        <v>57</v>
      </c>
      <c r="C4" s="249"/>
      <c r="D4" s="249"/>
      <c r="E4" s="250" t="s">
        <v>58</v>
      </c>
      <c r="F4" s="250" t="s">
        <v>108</v>
      </c>
      <c r="G4" s="250"/>
      <c r="H4" s="250"/>
      <c r="I4" s="250"/>
      <c r="J4" s="250"/>
      <c r="K4" s="250"/>
    </row>
    <row r="5" spans="1:11" s="44" customFormat="1" ht="40.5" customHeight="1">
      <c r="A5" s="249"/>
      <c r="B5" s="53" t="s">
        <v>59</v>
      </c>
      <c r="C5" s="53" t="s">
        <v>60</v>
      </c>
      <c r="D5" s="52" t="s">
        <v>61</v>
      </c>
      <c r="E5" s="250"/>
      <c r="F5" s="52" t="s">
        <v>44</v>
      </c>
      <c r="G5" s="28" t="s">
        <v>111</v>
      </c>
      <c r="H5" s="28" t="s">
        <v>112</v>
      </c>
      <c r="I5" s="28" t="s">
        <v>113</v>
      </c>
      <c r="J5" s="28" t="s">
        <v>36</v>
      </c>
      <c r="K5" s="28" t="s">
        <v>114</v>
      </c>
    </row>
    <row r="6" spans="1:11" s="44" customFormat="1" ht="12" customHeight="1">
      <c r="A6" s="30" t="s">
        <v>177</v>
      </c>
      <c r="B6" s="31"/>
      <c r="C6" s="31"/>
      <c r="D6" s="31"/>
      <c r="E6" s="32" t="s">
        <v>44</v>
      </c>
      <c r="F6" s="95">
        <f>SUM(G6:J6)</f>
        <v>0</v>
      </c>
      <c r="G6" s="95">
        <f>SUM(G7:G10)</f>
        <v>0</v>
      </c>
      <c r="H6" s="95">
        <f>SUM(H7:H10)</f>
        <v>0</v>
      </c>
      <c r="I6" s="95">
        <f>SUM(I7:I10)</f>
        <v>0</v>
      </c>
      <c r="J6" s="95">
        <f>SUM(J7:J10)</f>
        <v>0</v>
      </c>
      <c r="K6" s="100"/>
    </row>
    <row r="7" spans="1:11" ht="12">
      <c r="A7" s="39"/>
      <c r="B7" s="96"/>
      <c r="C7" s="96"/>
      <c r="D7" s="96"/>
      <c r="E7" s="73"/>
      <c r="F7" s="70">
        <f>SUM(G7:J7)</f>
        <v>0</v>
      </c>
      <c r="G7" s="70"/>
      <c r="H7" s="70"/>
      <c r="I7" s="70"/>
      <c r="J7" s="70"/>
      <c r="K7" s="90"/>
    </row>
    <row r="8" spans="1:11" ht="12">
      <c r="A8" s="39"/>
      <c r="B8" s="96"/>
      <c r="C8" s="96"/>
      <c r="D8" s="96"/>
      <c r="E8" s="73"/>
      <c r="F8" s="70">
        <f>SUM(G8:J8)</f>
        <v>0</v>
      </c>
      <c r="G8" s="70"/>
      <c r="H8" s="70"/>
      <c r="I8" s="70"/>
      <c r="J8" s="70"/>
      <c r="K8" s="90"/>
    </row>
    <row r="9" spans="1:11" ht="12">
      <c r="A9" s="39"/>
      <c r="B9" s="96"/>
      <c r="C9" s="96"/>
      <c r="D9" s="96"/>
      <c r="E9" s="73"/>
      <c r="F9" s="70">
        <f>SUM(G9:J9)</f>
        <v>0</v>
      </c>
      <c r="G9" s="70"/>
      <c r="H9" s="70"/>
      <c r="I9" s="70"/>
      <c r="J9" s="70"/>
      <c r="K9" s="90"/>
    </row>
    <row r="10" spans="1:11" ht="12">
      <c r="A10" s="97"/>
      <c r="B10" s="96"/>
      <c r="C10" s="96"/>
      <c r="D10" s="96"/>
      <c r="E10" s="73"/>
      <c r="F10" s="70"/>
      <c r="G10" s="70"/>
      <c r="H10" s="70"/>
      <c r="I10" s="70"/>
      <c r="J10" s="70"/>
      <c r="K10" s="90"/>
    </row>
    <row r="11" spans="1:11" ht="14.25">
      <c r="A11" s="282"/>
      <c r="B11" s="282"/>
      <c r="C11" s="282"/>
      <c r="D11" s="282"/>
      <c r="E11" s="282"/>
      <c r="F11" s="282"/>
      <c r="G11" s="282"/>
      <c r="H11" s="282"/>
      <c r="I11" s="282"/>
      <c r="J11" s="282"/>
      <c r="K11" s="282"/>
    </row>
    <row r="12" spans="1:11" ht="21" customHeight="1">
      <c r="A12" s="98" t="s">
        <v>93</v>
      </c>
      <c r="B12" s="99"/>
      <c r="C12" s="99"/>
      <c r="D12" s="99"/>
      <c r="E12" s="99"/>
      <c r="F12" s="99"/>
      <c r="G12" s="99"/>
      <c r="H12" s="99"/>
      <c r="I12" s="99"/>
      <c r="J12" s="99"/>
      <c r="K12" s="99"/>
    </row>
    <row r="13" spans="1:11" ht="21" customHeight="1">
      <c r="A13" s="277">
        <v>1</v>
      </c>
      <c r="B13" s="277"/>
      <c r="C13" s="277"/>
      <c r="D13" s="277"/>
      <c r="E13" s="277"/>
      <c r="F13" s="277"/>
      <c r="G13" s="277"/>
      <c r="H13" s="277"/>
      <c r="I13" s="277"/>
      <c r="J13" s="277"/>
      <c r="K13" s="277"/>
    </row>
    <row r="14" spans="1:11" ht="24.75" customHeight="1">
      <c r="A14" s="277" t="s">
        <v>181</v>
      </c>
      <c r="B14" s="277"/>
      <c r="C14" s="277"/>
      <c r="D14" s="277"/>
      <c r="E14" s="277"/>
      <c r="F14" s="277"/>
      <c r="G14" s="277"/>
      <c r="H14" s="277"/>
      <c r="I14" s="277"/>
      <c r="J14" s="277"/>
      <c r="K14" s="277"/>
    </row>
    <row r="16" ht="12">
      <c r="G16" s="60"/>
    </row>
    <row r="17" ht="12">
      <c r="C17" s="60"/>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097222222222222" footer="0.5097222222222222"/>
  <pageSetup horizontalDpi="600" verticalDpi="600" orientation="landscape" paperSize="9"/>
</worksheet>
</file>

<file path=xl/worksheets/sheet38.xml><?xml version="1.0" encoding="utf-8"?>
<worksheet xmlns="http://schemas.openxmlformats.org/spreadsheetml/2006/main" xmlns:r="http://schemas.openxmlformats.org/officeDocument/2006/relationships">
  <sheetPr>
    <tabColor indexed="46"/>
  </sheetPr>
  <dimension ref="A1:O20"/>
  <sheetViews>
    <sheetView showGridLines="0" showZeros="0" workbookViewId="0" topLeftCell="A1">
      <selection activeCell="C22" sqref="C22"/>
    </sheetView>
  </sheetViews>
  <sheetFormatPr defaultColWidth="9.16015625" defaultRowHeight="12.75" customHeight="1"/>
  <cols>
    <col min="1" max="1" width="18.33203125" style="0" customWidth="1"/>
    <col min="2" max="2" width="20.83203125" style="0" customWidth="1"/>
    <col min="3" max="3" width="73.66015625" style="0" customWidth="1"/>
    <col min="4" max="4" width="10.16015625" style="0" bestFit="1" customWidth="1"/>
    <col min="5" max="5" width="14.332031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38"/>
    </row>
    <row r="2" spans="1:13" ht="36.75" customHeight="1">
      <c r="A2" s="268" t="s">
        <v>320</v>
      </c>
      <c r="B2" s="268"/>
      <c r="C2" s="268"/>
      <c r="D2" s="268"/>
      <c r="E2" s="268"/>
      <c r="F2" s="268"/>
      <c r="G2" s="268"/>
      <c r="H2" s="268"/>
      <c r="I2" s="268"/>
      <c r="J2" s="268"/>
      <c r="K2" s="268"/>
      <c r="L2" s="268"/>
      <c r="M2" s="268"/>
    </row>
    <row r="3" spans="1:15" ht="18" customHeight="1">
      <c r="A3" s="38"/>
      <c r="B3" s="38"/>
      <c r="C3" s="38"/>
      <c r="D3" s="38"/>
      <c r="E3" s="38"/>
      <c r="F3" s="38"/>
      <c r="G3" s="38"/>
      <c r="H3" s="38"/>
      <c r="I3" s="38"/>
      <c r="O3" s="46" t="s">
        <v>183</v>
      </c>
    </row>
    <row r="4" spans="1:15" ht="21" customHeight="1">
      <c r="A4" s="279" t="s">
        <v>118</v>
      </c>
      <c r="B4" s="279"/>
      <c r="C4" s="280"/>
      <c r="D4" s="38"/>
      <c r="E4" s="38"/>
      <c r="F4" s="38"/>
      <c r="G4" s="38"/>
      <c r="H4" s="38"/>
      <c r="I4" s="38"/>
      <c r="K4" s="38"/>
      <c r="O4" s="92" t="s">
        <v>4</v>
      </c>
    </row>
    <row r="5" spans="1:15" s="18" customFormat="1" ht="29.25" customHeight="1">
      <c r="A5" s="230" t="s">
        <v>41</v>
      </c>
      <c r="B5" s="238" t="s">
        <v>184</v>
      </c>
      <c r="C5" s="238" t="s">
        <v>185</v>
      </c>
      <c r="D5" s="234" t="s">
        <v>92</v>
      </c>
      <c r="E5" s="284"/>
      <c r="F5" s="284"/>
      <c r="G5" s="284"/>
      <c r="H5" s="284"/>
      <c r="I5" s="284"/>
      <c r="J5" s="284"/>
      <c r="K5" s="284"/>
      <c r="L5" s="284"/>
      <c r="M5" s="284"/>
      <c r="N5" s="284"/>
      <c r="O5" s="270"/>
    </row>
    <row r="6" spans="1:15" s="18" customFormat="1" ht="41.25" customHeight="1">
      <c r="A6" s="231"/>
      <c r="B6" s="283"/>
      <c r="C6" s="283"/>
      <c r="D6" s="238" t="s">
        <v>44</v>
      </c>
      <c r="E6" s="263" t="s">
        <v>9</v>
      </c>
      <c r="F6" s="263"/>
      <c r="G6" s="263" t="s">
        <v>13</v>
      </c>
      <c r="H6" s="263" t="s">
        <v>15</v>
      </c>
      <c r="I6" s="263" t="s">
        <v>17</v>
      </c>
      <c r="J6" s="263" t="s">
        <v>19</v>
      </c>
      <c r="K6" s="263" t="s">
        <v>21</v>
      </c>
      <c r="L6" s="263"/>
      <c r="M6" s="263" t="s">
        <v>24</v>
      </c>
      <c r="N6" s="263" t="s">
        <v>26</v>
      </c>
      <c r="O6" s="263" t="s">
        <v>28</v>
      </c>
    </row>
    <row r="7" spans="1:15" s="18" customFormat="1" ht="51.75" customHeight="1">
      <c r="A7" s="232"/>
      <c r="B7" s="239"/>
      <c r="C7" s="239"/>
      <c r="D7" s="239"/>
      <c r="E7" s="28" t="s">
        <v>47</v>
      </c>
      <c r="F7" s="28" t="s">
        <v>11</v>
      </c>
      <c r="G7" s="263"/>
      <c r="H7" s="263"/>
      <c r="I7" s="263"/>
      <c r="J7" s="263"/>
      <c r="K7" s="28" t="s">
        <v>47</v>
      </c>
      <c r="L7" s="76" t="s">
        <v>11</v>
      </c>
      <c r="M7" s="263"/>
      <c r="N7" s="263"/>
      <c r="O7" s="263"/>
    </row>
    <row r="8" spans="1:15" ht="19.5" customHeight="1">
      <c r="A8" s="83" t="s">
        <v>44</v>
      </c>
      <c r="B8" s="68"/>
      <c r="C8" s="68" t="s">
        <v>186</v>
      </c>
      <c r="D8" s="71">
        <f>E8</f>
        <v>1413.58</v>
      </c>
      <c r="E8" s="71">
        <f>E9</f>
        <v>1413.58</v>
      </c>
      <c r="F8" s="229">
        <f>F9</f>
        <v>1103.58</v>
      </c>
      <c r="G8" s="71"/>
      <c r="H8" s="71"/>
      <c r="I8" s="71"/>
      <c r="J8" s="71"/>
      <c r="K8" s="90"/>
      <c r="L8" s="74"/>
      <c r="M8" s="74"/>
      <c r="N8" s="74"/>
      <c r="O8" s="74"/>
    </row>
    <row r="9" spans="1:15" s="79" customFormat="1" ht="19.5" customHeight="1">
      <c r="A9" s="39" t="s">
        <v>54</v>
      </c>
      <c r="B9" s="39"/>
      <c r="C9" s="84" t="s">
        <v>47</v>
      </c>
      <c r="D9" s="71">
        <f aca="true" t="shared" si="0" ref="D9:D18">E9</f>
        <v>1413.58</v>
      </c>
      <c r="E9" s="71">
        <f>SUM(E10:E18)</f>
        <v>1413.58</v>
      </c>
      <c r="F9" s="229">
        <f>SUM(F10:F18)</f>
        <v>1103.58</v>
      </c>
      <c r="G9" s="71"/>
      <c r="H9" s="71"/>
      <c r="I9" s="71"/>
      <c r="J9" s="71"/>
      <c r="K9" s="87"/>
      <c r="L9" s="93"/>
      <c r="M9" s="93"/>
      <c r="N9" s="93"/>
      <c r="O9" s="93"/>
    </row>
    <row r="10" spans="1:15" ht="19.5" customHeight="1">
      <c r="A10" s="39"/>
      <c r="B10" s="85"/>
      <c r="C10" s="86" t="s">
        <v>187</v>
      </c>
      <c r="D10" s="71">
        <f t="shared" si="0"/>
        <v>30</v>
      </c>
      <c r="E10" s="71">
        <v>30</v>
      </c>
      <c r="F10" s="87"/>
      <c r="G10" s="87"/>
      <c r="H10" s="87"/>
      <c r="I10" s="87"/>
      <c r="J10" s="87"/>
      <c r="K10" s="90"/>
      <c r="L10" s="74"/>
      <c r="M10" s="74"/>
      <c r="N10" s="74"/>
      <c r="O10" s="74"/>
    </row>
    <row r="11" spans="1:15" ht="19.5" customHeight="1">
      <c r="A11" s="39"/>
      <c r="B11" s="85"/>
      <c r="C11" s="86" t="s">
        <v>188</v>
      </c>
      <c r="D11" s="71">
        <f t="shared" si="0"/>
        <v>280</v>
      </c>
      <c r="E11" s="71">
        <v>280</v>
      </c>
      <c r="F11" s="87"/>
      <c r="G11" s="87"/>
      <c r="H11" s="87"/>
      <c r="I11" s="87"/>
      <c r="J11" s="87"/>
      <c r="K11" s="90"/>
      <c r="L11" s="74"/>
      <c r="M11" s="74"/>
      <c r="N11" s="74"/>
      <c r="O11" s="74"/>
    </row>
    <row r="12" spans="1:15" ht="19.5" customHeight="1">
      <c r="A12" s="39"/>
      <c r="B12" s="85"/>
      <c r="C12" s="86" t="s">
        <v>189</v>
      </c>
      <c r="D12" s="71">
        <f t="shared" si="0"/>
        <v>0.56</v>
      </c>
      <c r="E12" s="229">
        <v>0.56</v>
      </c>
      <c r="F12" s="87">
        <v>0.56</v>
      </c>
      <c r="G12" s="87"/>
      <c r="H12" s="87"/>
      <c r="I12" s="87"/>
      <c r="J12" s="87"/>
      <c r="K12" s="90"/>
      <c r="L12" s="74"/>
      <c r="M12" s="74"/>
      <c r="N12" s="74"/>
      <c r="O12" s="74"/>
    </row>
    <row r="13" spans="1:15" s="79" customFormat="1" ht="19.5" customHeight="1">
      <c r="A13" s="39"/>
      <c r="B13" s="39"/>
      <c r="C13" s="86" t="s">
        <v>190</v>
      </c>
      <c r="D13" s="71">
        <f t="shared" si="0"/>
        <v>11.3</v>
      </c>
      <c r="E13" s="71">
        <v>11.3</v>
      </c>
      <c r="F13" s="71">
        <v>11.3</v>
      </c>
      <c r="G13" s="87"/>
      <c r="H13" s="87"/>
      <c r="I13" s="87"/>
      <c r="J13" s="87"/>
      <c r="K13" s="87"/>
      <c r="L13" s="93"/>
      <c r="M13" s="93"/>
      <c r="N13" s="93"/>
      <c r="O13" s="93"/>
    </row>
    <row r="14" spans="1:15" s="79" customFormat="1" ht="19.5" customHeight="1">
      <c r="A14" s="39"/>
      <c r="B14" s="39"/>
      <c r="C14" s="86" t="s">
        <v>341</v>
      </c>
      <c r="D14" s="71">
        <f t="shared" si="0"/>
        <v>230</v>
      </c>
      <c r="E14" s="71">
        <v>230</v>
      </c>
      <c r="F14" s="71">
        <v>230</v>
      </c>
      <c r="G14" s="87"/>
      <c r="H14" s="87"/>
      <c r="I14" s="87"/>
      <c r="J14" s="87"/>
      <c r="K14" s="87"/>
      <c r="L14" s="93"/>
      <c r="M14" s="93"/>
      <c r="N14" s="93"/>
      <c r="O14" s="93"/>
    </row>
    <row r="15" spans="1:15" s="79" customFormat="1" ht="19.5" customHeight="1">
      <c r="A15" s="39"/>
      <c r="B15" s="39"/>
      <c r="C15" s="86" t="s">
        <v>192</v>
      </c>
      <c r="D15" s="71">
        <f t="shared" si="0"/>
        <v>34.5</v>
      </c>
      <c r="E15" s="71">
        <v>34.5</v>
      </c>
      <c r="F15" s="71">
        <v>34.5</v>
      </c>
      <c r="G15" s="87"/>
      <c r="H15" s="87"/>
      <c r="I15" s="87"/>
      <c r="J15" s="87"/>
      <c r="K15" s="87"/>
      <c r="L15" s="93"/>
      <c r="M15" s="93"/>
      <c r="N15" s="93"/>
      <c r="O15" s="93"/>
    </row>
    <row r="16" spans="1:15" s="79" customFormat="1" ht="19.5" customHeight="1">
      <c r="A16" s="39"/>
      <c r="B16" s="39"/>
      <c r="C16" s="86" t="s">
        <v>193</v>
      </c>
      <c r="D16" s="71">
        <f t="shared" si="0"/>
        <v>95</v>
      </c>
      <c r="E16" s="71">
        <v>95</v>
      </c>
      <c r="F16" s="71">
        <v>95</v>
      </c>
      <c r="G16" s="87"/>
      <c r="H16" s="87"/>
      <c r="I16" s="87"/>
      <c r="J16" s="87"/>
      <c r="K16" s="87"/>
      <c r="L16" s="93"/>
      <c r="M16" s="93"/>
      <c r="N16" s="93"/>
      <c r="O16" s="93"/>
    </row>
    <row r="17" spans="1:15" s="79" customFormat="1" ht="19.5" customHeight="1">
      <c r="A17" s="39"/>
      <c r="B17" s="39"/>
      <c r="C17" s="86" t="s">
        <v>194</v>
      </c>
      <c r="D17" s="71">
        <f t="shared" si="0"/>
        <v>117.5</v>
      </c>
      <c r="E17" s="71">
        <v>117.5</v>
      </c>
      <c r="F17" s="71">
        <v>117.5</v>
      </c>
      <c r="G17" s="87"/>
      <c r="H17" s="87"/>
      <c r="I17" s="87"/>
      <c r="J17" s="87"/>
      <c r="K17" s="87"/>
      <c r="L17" s="93"/>
      <c r="M17" s="93"/>
      <c r="N17" s="93"/>
      <c r="O17" s="93"/>
    </row>
    <row r="18" spans="1:15" s="79" customFormat="1" ht="19.5" customHeight="1">
      <c r="A18" s="39"/>
      <c r="B18" s="39"/>
      <c r="C18" s="86" t="s">
        <v>195</v>
      </c>
      <c r="D18" s="71">
        <f t="shared" si="0"/>
        <v>614.72</v>
      </c>
      <c r="E18" s="229">
        <v>614.72</v>
      </c>
      <c r="F18" s="229">
        <v>614.72</v>
      </c>
      <c r="G18" s="87"/>
      <c r="H18" s="87"/>
      <c r="I18" s="87"/>
      <c r="J18" s="87"/>
      <c r="K18" s="87"/>
      <c r="L18" s="93"/>
      <c r="M18" s="93"/>
      <c r="N18" s="93"/>
      <c r="O18" s="93"/>
    </row>
    <row r="19" spans="1:15" ht="19.5" customHeight="1">
      <c r="A19" s="39"/>
      <c r="B19" s="88"/>
      <c r="C19" s="89"/>
      <c r="D19" s="90"/>
      <c r="E19" s="90"/>
      <c r="F19" s="87"/>
      <c r="G19" s="87"/>
      <c r="H19" s="87"/>
      <c r="I19" s="87"/>
      <c r="J19" s="87"/>
      <c r="K19" s="90"/>
      <c r="L19" s="74"/>
      <c r="M19" s="74"/>
      <c r="N19" s="74"/>
      <c r="O19" s="74"/>
    </row>
    <row r="20" spans="1:13" ht="12.75" customHeight="1">
      <c r="A20" s="261"/>
      <c r="B20" s="261"/>
      <c r="C20" s="261"/>
      <c r="D20" s="261"/>
      <c r="E20" s="261"/>
      <c r="F20" s="261"/>
      <c r="G20" s="261"/>
      <c r="H20" s="261"/>
      <c r="I20" s="261"/>
      <c r="J20" s="261"/>
      <c r="K20" s="261"/>
      <c r="L20" s="261"/>
      <c r="M20" s="261"/>
    </row>
  </sheetData>
  <sheetProtection/>
  <mergeCells count="17">
    <mergeCell ref="A2:M2"/>
    <mergeCell ref="A4:C4"/>
    <mergeCell ref="D5:O5"/>
    <mergeCell ref="E6:F6"/>
    <mergeCell ref="K6:L6"/>
    <mergeCell ref="N6:N7"/>
    <mergeCell ref="O6:O7"/>
    <mergeCell ref="A20:M20"/>
    <mergeCell ref="A5:A7"/>
    <mergeCell ref="B5:B7"/>
    <mergeCell ref="C5:C7"/>
    <mergeCell ref="D6:D7"/>
    <mergeCell ref="G6:G7"/>
    <mergeCell ref="H6:H7"/>
    <mergeCell ref="I6:I7"/>
    <mergeCell ref="J6:J7"/>
    <mergeCell ref="M6:M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sheetPr>
    <tabColor indexed="46"/>
  </sheetPr>
  <dimension ref="A1:Q15"/>
  <sheetViews>
    <sheetView showGridLines="0" showZeros="0" tabSelected="1" workbookViewId="0" topLeftCell="A1">
      <selection activeCell="A8" sqref="A8:G8"/>
    </sheetView>
  </sheetViews>
  <sheetFormatPr defaultColWidth="9.16015625" defaultRowHeight="12.75" customHeight="1"/>
  <cols>
    <col min="1" max="1" width="18.33203125" style="0" customWidth="1"/>
    <col min="2" max="4" width="10.16015625" style="0" customWidth="1"/>
    <col min="5" max="5" width="14"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278" t="s">
        <v>346</v>
      </c>
      <c r="B1" s="278"/>
      <c r="C1" s="278"/>
      <c r="D1" s="278"/>
      <c r="E1" s="278"/>
      <c r="F1" s="278"/>
      <c r="G1" s="278"/>
      <c r="H1" s="278"/>
      <c r="I1" s="278"/>
      <c r="J1" s="278"/>
      <c r="K1" s="278"/>
      <c r="L1" s="278"/>
      <c r="M1" s="278"/>
      <c r="N1" s="278"/>
      <c r="O1" s="278"/>
    </row>
    <row r="2" spans="1:17" ht="14.25" customHeight="1">
      <c r="A2" s="65"/>
      <c r="B2" s="65"/>
      <c r="C2" s="65"/>
      <c r="D2" s="65"/>
      <c r="E2" s="65"/>
      <c r="F2" s="65"/>
      <c r="G2" s="65"/>
      <c r="H2" s="65"/>
      <c r="I2" s="65"/>
      <c r="J2" s="65"/>
      <c r="K2" s="65"/>
      <c r="Q2" s="77" t="s">
        <v>196</v>
      </c>
    </row>
    <row r="3" spans="1:17" ht="15.75" customHeight="1">
      <c r="A3" s="279" t="s">
        <v>118</v>
      </c>
      <c r="B3" s="279"/>
      <c r="C3" s="280"/>
      <c r="Q3" s="78" t="s">
        <v>4</v>
      </c>
    </row>
    <row r="4" spans="1:17" s="18" customFormat="1" ht="26.25" customHeight="1">
      <c r="A4" s="288" t="s">
        <v>41</v>
      </c>
      <c r="B4" s="288" t="s">
        <v>197</v>
      </c>
      <c r="C4" s="288" t="s">
        <v>198</v>
      </c>
      <c r="D4" s="288" t="s">
        <v>199</v>
      </c>
      <c r="E4" s="288" t="s">
        <v>200</v>
      </c>
      <c r="F4" s="287" t="s">
        <v>92</v>
      </c>
      <c r="G4" s="287"/>
      <c r="H4" s="287"/>
      <c r="I4" s="287"/>
      <c r="J4" s="287"/>
      <c r="K4" s="287"/>
      <c r="L4" s="287"/>
      <c r="M4" s="287"/>
      <c r="N4" s="287"/>
      <c r="O4" s="287"/>
      <c r="P4" s="75"/>
      <c r="Q4" s="75"/>
    </row>
    <row r="5" spans="1:17" s="18" customFormat="1" ht="40.5" customHeight="1">
      <c r="A5" s="289"/>
      <c r="B5" s="289"/>
      <c r="C5" s="289"/>
      <c r="D5" s="289"/>
      <c r="E5" s="289"/>
      <c r="F5" s="285" t="s">
        <v>44</v>
      </c>
      <c r="G5" s="263" t="s">
        <v>9</v>
      </c>
      <c r="H5" s="263"/>
      <c r="I5" s="263" t="s">
        <v>13</v>
      </c>
      <c r="J5" s="263" t="s">
        <v>15</v>
      </c>
      <c r="K5" s="263" t="s">
        <v>17</v>
      </c>
      <c r="L5" s="263" t="s">
        <v>19</v>
      </c>
      <c r="M5" s="263" t="s">
        <v>21</v>
      </c>
      <c r="N5" s="263"/>
      <c r="O5" s="263" t="s">
        <v>24</v>
      </c>
      <c r="P5" s="263" t="s">
        <v>26</v>
      </c>
      <c r="Q5" s="263" t="s">
        <v>28</v>
      </c>
    </row>
    <row r="6" spans="1:17" s="18" customFormat="1" ht="48" customHeight="1">
      <c r="A6" s="290"/>
      <c r="B6" s="290"/>
      <c r="C6" s="290"/>
      <c r="D6" s="290"/>
      <c r="E6" s="290">
        <f>SUM(E7:E15)</f>
        <v>0</v>
      </c>
      <c r="F6" s="286"/>
      <c r="G6" s="28" t="s">
        <v>47</v>
      </c>
      <c r="H6" s="28" t="s">
        <v>11</v>
      </c>
      <c r="I6" s="263"/>
      <c r="J6" s="263"/>
      <c r="K6" s="263"/>
      <c r="L6" s="263"/>
      <c r="M6" s="28" t="s">
        <v>47</v>
      </c>
      <c r="N6" s="76" t="s">
        <v>11</v>
      </c>
      <c r="O6" s="263"/>
      <c r="P6" s="263"/>
      <c r="Q6" s="263"/>
    </row>
    <row r="7" spans="1:17" s="18" customFormat="1" ht="30" customHeight="1">
      <c r="A7" s="66" t="s">
        <v>44</v>
      </c>
      <c r="B7" s="67"/>
      <c r="C7" s="68"/>
      <c r="D7" s="68" t="s">
        <v>186</v>
      </c>
      <c r="E7" s="69">
        <f>SUM(E8:E16)</f>
        <v>0</v>
      </c>
      <c r="F7" s="70"/>
      <c r="G7" s="71"/>
      <c r="H7" s="72"/>
      <c r="I7" s="72"/>
      <c r="J7" s="72"/>
      <c r="K7" s="72"/>
      <c r="L7" s="72"/>
      <c r="M7" s="75"/>
      <c r="N7" s="75"/>
      <c r="O7" s="75"/>
      <c r="P7" s="75"/>
      <c r="Q7" s="75"/>
    </row>
    <row r="8" spans="1:17" s="18" customFormat="1" ht="21.75" customHeight="1">
      <c r="A8" s="68"/>
      <c r="B8" s="67"/>
      <c r="C8" s="68"/>
      <c r="D8" s="68"/>
      <c r="E8" s="251"/>
      <c r="F8" s="70"/>
      <c r="G8" s="71"/>
      <c r="H8" s="72"/>
      <c r="I8" s="72"/>
      <c r="J8" s="72"/>
      <c r="K8" s="72"/>
      <c r="L8" s="72"/>
      <c r="M8" s="75"/>
      <c r="N8" s="75"/>
      <c r="O8" s="75"/>
      <c r="P8" s="75"/>
      <c r="Q8" s="75"/>
    </row>
    <row r="9" spans="1:17" s="18" customFormat="1" ht="21.75" customHeight="1">
      <c r="A9" s="68"/>
      <c r="B9" s="67"/>
      <c r="C9" s="68"/>
      <c r="D9" s="68"/>
      <c r="E9" s="69"/>
      <c r="F9" s="70"/>
      <c r="G9" s="71"/>
      <c r="H9" s="72"/>
      <c r="I9" s="72"/>
      <c r="J9" s="72"/>
      <c r="K9" s="72"/>
      <c r="L9" s="72"/>
      <c r="M9" s="75"/>
      <c r="N9" s="75"/>
      <c r="O9" s="75"/>
      <c r="P9" s="75"/>
      <c r="Q9" s="75"/>
    </row>
    <row r="10" spans="1:17" s="18" customFormat="1" ht="21.75" customHeight="1">
      <c r="A10" s="68"/>
      <c r="B10" s="67"/>
      <c r="C10" s="68"/>
      <c r="D10" s="68"/>
      <c r="E10" s="69"/>
      <c r="F10" s="70"/>
      <c r="G10" s="71"/>
      <c r="H10" s="72"/>
      <c r="I10" s="72"/>
      <c r="J10" s="72"/>
      <c r="K10" s="72"/>
      <c r="L10" s="72"/>
      <c r="M10" s="75"/>
      <c r="N10" s="75"/>
      <c r="O10" s="75"/>
      <c r="P10" s="75"/>
      <c r="Q10" s="75"/>
    </row>
    <row r="11" spans="1:17" s="18" customFormat="1" ht="21.75" customHeight="1">
      <c r="A11" s="68"/>
      <c r="B11" s="67"/>
      <c r="C11" s="68"/>
      <c r="D11" s="68"/>
      <c r="E11" s="69"/>
      <c r="F11" s="70"/>
      <c r="G11" s="71"/>
      <c r="H11" s="72"/>
      <c r="I11" s="72"/>
      <c r="J11" s="72"/>
      <c r="K11" s="72"/>
      <c r="L11" s="72"/>
      <c r="M11" s="75"/>
      <c r="N11" s="75"/>
      <c r="O11" s="75"/>
      <c r="P11" s="75"/>
      <c r="Q11" s="75"/>
    </row>
    <row r="12" spans="1:17" s="18" customFormat="1" ht="21.75" customHeight="1">
      <c r="A12" s="68"/>
      <c r="B12" s="67"/>
      <c r="C12" s="68"/>
      <c r="D12" s="68"/>
      <c r="E12" s="69"/>
      <c r="F12" s="70"/>
      <c r="G12" s="71"/>
      <c r="H12" s="72"/>
      <c r="I12" s="72"/>
      <c r="J12" s="72"/>
      <c r="K12" s="72"/>
      <c r="L12" s="72"/>
      <c r="M12" s="75"/>
      <c r="N12" s="75"/>
      <c r="O12" s="75"/>
      <c r="P12" s="75"/>
      <c r="Q12" s="75"/>
    </row>
    <row r="13" spans="1:17" s="18" customFormat="1" ht="21.75" customHeight="1">
      <c r="A13" s="68"/>
      <c r="B13" s="67"/>
      <c r="C13" s="68"/>
      <c r="D13" s="68"/>
      <c r="E13" s="69"/>
      <c r="F13" s="70"/>
      <c r="G13" s="71"/>
      <c r="H13" s="72"/>
      <c r="I13" s="72"/>
      <c r="J13" s="72"/>
      <c r="K13" s="72"/>
      <c r="L13" s="72"/>
      <c r="M13" s="75"/>
      <c r="N13" s="75"/>
      <c r="O13" s="75"/>
      <c r="P13" s="75"/>
      <c r="Q13" s="75"/>
    </row>
    <row r="14" spans="1:17" s="18" customFormat="1" ht="21.75" customHeight="1">
      <c r="A14" s="68"/>
      <c r="B14" s="67"/>
      <c r="C14" s="68"/>
      <c r="D14" s="68"/>
      <c r="E14" s="69"/>
      <c r="F14" s="70"/>
      <c r="G14" s="71"/>
      <c r="H14" s="72"/>
      <c r="I14" s="72"/>
      <c r="J14" s="72"/>
      <c r="K14" s="72"/>
      <c r="L14" s="72"/>
      <c r="M14" s="75"/>
      <c r="N14" s="75"/>
      <c r="O14" s="75"/>
      <c r="P14" s="75"/>
      <c r="Q14" s="75"/>
    </row>
    <row r="15" spans="1:17" ht="21.75" customHeight="1">
      <c r="A15" s="39"/>
      <c r="B15" s="73"/>
      <c r="C15" s="39"/>
      <c r="D15" s="39" t="s">
        <v>186</v>
      </c>
      <c r="E15" s="69">
        <f>SUM(E16:E20)</f>
        <v>0</v>
      </c>
      <c r="F15" s="70"/>
      <c r="G15" s="71"/>
      <c r="H15" s="74"/>
      <c r="I15" s="74"/>
      <c r="J15" s="74"/>
      <c r="K15" s="74"/>
      <c r="L15" s="74"/>
      <c r="M15" s="74"/>
      <c r="N15" s="74"/>
      <c r="O15" s="74"/>
      <c r="P15" s="74"/>
      <c r="Q15" s="74"/>
    </row>
    <row r="16" ht="30.75" customHeight="1"/>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indexed="46"/>
  </sheetPr>
  <dimension ref="A2:L13"/>
  <sheetViews>
    <sheetView showGridLines="0" showZeros="0" zoomScale="70" zoomScaleNormal="70" workbookViewId="0" topLeftCell="A1">
      <selection activeCell="H11" sqref="H11"/>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278" t="s">
        <v>319</v>
      </c>
      <c r="B2" s="278"/>
      <c r="C2" s="278"/>
      <c r="D2" s="278"/>
      <c r="E2" s="278"/>
      <c r="F2" s="278"/>
      <c r="G2" s="278"/>
      <c r="H2" s="278"/>
      <c r="I2" s="278"/>
      <c r="J2" s="278"/>
      <c r="K2" s="278"/>
      <c r="L2" s="278"/>
    </row>
    <row r="3" spans="1:12" ht="39" customHeight="1">
      <c r="A3" s="62"/>
      <c r="B3" s="62"/>
      <c r="C3" s="62"/>
      <c r="D3" s="62"/>
      <c r="E3" s="62"/>
      <c r="F3" s="62"/>
      <c r="G3" s="62"/>
      <c r="H3" s="62"/>
      <c r="I3" s="62"/>
      <c r="J3" s="62"/>
      <c r="K3" s="62"/>
      <c r="L3" s="46" t="s">
        <v>201</v>
      </c>
    </row>
    <row r="4" spans="1:12" ht="24" customHeight="1">
      <c r="A4" s="1"/>
      <c r="B4" s="1"/>
      <c r="C4" s="1"/>
      <c r="D4" s="1"/>
      <c r="E4" s="1"/>
      <c r="F4" s="1"/>
      <c r="G4" s="1"/>
      <c r="H4" s="1"/>
      <c r="I4" s="1"/>
      <c r="J4" s="1"/>
      <c r="K4" s="1"/>
      <c r="L4" s="48" t="s">
        <v>4</v>
      </c>
    </row>
    <row r="5" spans="1:12" ht="26.25" customHeight="1">
      <c r="A5" s="294" t="s">
        <v>41</v>
      </c>
      <c r="B5" s="296" t="s">
        <v>347</v>
      </c>
      <c r="C5" s="294" t="s">
        <v>202</v>
      </c>
      <c r="D5" s="294" t="s">
        <v>203</v>
      </c>
      <c r="E5" s="294" t="s">
        <v>204</v>
      </c>
      <c r="F5" s="294" t="s">
        <v>205</v>
      </c>
      <c r="G5" s="294" t="s">
        <v>206</v>
      </c>
      <c r="H5" s="298" t="s">
        <v>207</v>
      </c>
      <c r="I5" s="291" t="s">
        <v>92</v>
      </c>
      <c r="J5" s="292"/>
      <c r="K5" s="292"/>
      <c r="L5" s="293"/>
    </row>
    <row r="6" spans="1:12" ht="94.5" customHeight="1">
      <c r="A6" s="295"/>
      <c r="B6" s="297"/>
      <c r="C6" s="295"/>
      <c r="D6" s="295"/>
      <c r="E6" s="295"/>
      <c r="F6" s="295"/>
      <c r="G6" s="295"/>
      <c r="H6" s="299"/>
      <c r="I6" s="64" t="s">
        <v>208</v>
      </c>
      <c r="J6" s="64" t="s">
        <v>209</v>
      </c>
      <c r="K6" s="64" t="s">
        <v>210</v>
      </c>
      <c r="L6" s="64" t="s">
        <v>211</v>
      </c>
    </row>
    <row r="7" spans="1:12" ht="46.5" customHeight="1">
      <c r="A7" s="63"/>
      <c r="B7" s="63"/>
      <c r="C7" s="63"/>
      <c r="D7" s="63"/>
      <c r="E7" s="63"/>
      <c r="F7" s="63"/>
      <c r="G7" s="63"/>
      <c r="H7" s="63"/>
      <c r="I7" s="63"/>
      <c r="J7" s="63"/>
      <c r="K7" s="63"/>
      <c r="L7" s="63"/>
    </row>
    <row r="8" spans="1:12" ht="46.5" customHeight="1">
      <c r="A8" s="63"/>
      <c r="B8" s="63"/>
      <c r="C8" s="63"/>
      <c r="D8" s="63"/>
      <c r="E8" s="63"/>
      <c r="F8" s="63"/>
      <c r="G8" s="63"/>
      <c r="H8" s="63"/>
      <c r="I8" s="63"/>
      <c r="J8" s="63"/>
      <c r="K8" s="63"/>
      <c r="L8" s="63"/>
    </row>
    <row r="9" spans="1:12" ht="46.5" customHeight="1">
      <c r="A9" s="63"/>
      <c r="B9" s="63"/>
      <c r="C9" s="63"/>
      <c r="D9" s="63"/>
      <c r="E9" s="63"/>
      <c r="F9" s="63"/>
      <c r="G9" s="63"/>
      <c r="H9" s="63"/>
      <c r="I9" s="63"/>
      <c r="J9" s="63"/>
      <c r="K9" s="63"/>
      <c r="L9" s="63"/>
    </row>
    <row r="10" spans="1:12" ht="46.5" customHeight="1">
      <c r="A10" s="63"/>
      <c r="B10" s="63"/>
      <c r="C10" s="63"/>
      <c r="D10" s="63"/>
      <c r="E10" s="63"/>
      <c r="F10" s="63"/>
      <c r="G10" s="63"/>
      <c r="H10" s="63"/>
      <c r="I10" s="63"/>
      <c r="J10" s="63"/>
      <c r="K10" s="63"/>
      <c r="L10" s="63"/>
    </row>
    <row r="11" spans="1:12" ht="46.5" customHeight="1">
      <c r="A11" s="63"/>
      <c r="B11" s="63"/>
      <c r="C11" s="63"/>
      <c r="D11" s="63"/>
      <c r="E11" s="63"/>
      <c r="F11" s="63"/>
      <c r="G11" s="63"/>
      <c r="H11" s="63"/>
      <c r="I11" s="63"/>
      <c r="J11" s="63"/>
      <c r="K11" s="63"/>
      <c r="L11" s="63"/>
    </row>
    <row r="12" spans="1:12" ht="46.5" customHeight="1">
      <c r="A12" s="63"/>
      <c r="B12" s="63"/>
      <c r="C12" s="63"/>
      <c r="D12" s="63"/>
      <c r="E12" s="63"/>
      <c r="F12" s="63"/>
      <c r="G12" s="63"/>
      <c r="H12" s="63"/>
      <c r="I12" s="63"/>
      <c r="J12" s="63"/>
      <c r="K12" s="63"/>
      <c r="L12" s="63"/>
    </row>
    <row r="13" spans="1:12" ht="46.5" customHeight="1">
      <c r="A13" s="63"/>
      <c r="B13" s="63"/>
      <c r="C13" s="63"/>
      <c r="D13" s="63"/>
      <c r="E13" s="63"/>
      <c r="F13" s="63"/>
      <c r="G13" s="63"/>
      <c r="H13" s="63"/>
      <c r="I13" s="63"/>
      <c r="J13" s="63"/>
      <c r="K13" s="63"/>
      <c r="L13" s="63"/>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sheetPr>
    <tabColor indexed="46"/>
  </sheetPr>
  <dimension ref="A1:P11"/>
  <sheetViews>
    <sheetView showGridLines="0" showZeros="0" workbookViewId="0" topLeftCell="A1">
      <selection activeCell="D21" sqref="D21"/>
    </sheetView>
  </sheetViews>
  <sheetFormatPr defaultColWidth="9.16015625" defaultRowHeight="12.75" customHeight="1"/>
  <cols>
    <col min="1" max="1" width="62" style="0" customWidth="1"/>
    <col min="2" max="3" width="35.5" style="0" customWidth="1"/>
  </cols>
  <sheetData>
    <row r="1" spans="1:3" ht="35.25" customHeight="1">
      <c r="A1" s="233" t="s">
        <v>318</v>
      </c>
      <c r="B1" s="233"/>
      <c r="C1" s="233"/>
    </row>
    <row r="2" spans="1:3" ht="21" customHeight="1">
      <c r="A2" s="45"/>
      <c r="B2" s="45"/>
      <c r="C2" s="46" t="s">
        <v>212</v>
      </c>
    </row>
    <row r="3" spans="1:3" ht="24.75" customHeight="1">
      <c r="A3" s="47" t="s">
        <v>213</v>
      </c>
      <c r="B3" s="47"/>
      <c r="C3" s="48" t="s">
        <v>4</v>
      </c>
    </row>
    <row r="4" spans="1:16" s="44" customFormat="1" ht="30" customHeight="1">
      <c r="A4" s="266" t="s">
        <v>214</v>
      </c>
      <c r="B4" s="49" t="s">
        <v>215</v>
      </c>
      <c r="C4" s="50"/>
      <c r="F4" s="51"/>
      <c r="P4" s="51"/>
    </row>
    <row r="5" spans="1:16" s="44" customFormat="1" ht="43.5" customHeight="1">
      <c r="A5" s="266"/>
      <c r="B5" s="52" t="s">
        <v>336</v>
      </c>
      <c r="C5" s="53" t="s">
        <v>345</v>
      </c>
      <c r="E5" s="54">
        <v>3.6</v>
      </c>
      <c r="F5" s="55">
        <v>0</v>
      </c>
      <c r="G5" s="55">
        <v>0.6</v>
      </c>
      <c r="H5" s="54">
        <v>3</v>
      </c>
      <c r="I5" s="55">
        <v>0</v>
      </c>
      <c r="J5" s="54">
        <v>3</v>
      </c>
      <c r="K5" s="54">
        <v>9.4</v>
      </c>
      <c r="L5" s="55">
        <v>0</v>
      </c>
      <c r="M5" s="55">
        <v>0.7</v>
      </c>
      <c r="N5" s="54">
        <v>8.7</v>
      </c>
      <c r="O5" s="55">
        <v>0</v>
      </c>
      <c r="P5" s="54">
        <v>8.7</v>
      </c>
    </row>
    <row r="6" spans="1:16" s="44" customFormat="1" ht="34.5" customHeight="1">
      <c r="A6" s="56" t="s">
        <v>216</v>
      </c>
      <c r="B6" s="57">
        <v>309.9</v>
      </c>
      <c r="C6" s="57">
        <v>335</v>
      </c>
      <c r="E6" s="51"/>
      <c r="G6" s="51"/>
      <c r="I6" s="51"/>
      <c r="J6" s="51"/>
      <c r="K6" s="51"/>
      <c r="L6" s="51"/>
      <c r="M6" s="51"/>
      <c r="N6" s="51"/>
      <c r="O6" s="51"/>
      <c r="P6" s="51"/>
    </row>
    <row r="7" spans="1:16" s="38" customFormat="1" ht="34.5" customHeight="1">
      <c r="A7" s="59" t="s">
        <v>217</v>
      </c>
      <c r="B7" s="58">
        <v>0</v>
      </c>
      <c r="C7" s="58">
        <v>0</v>
      </c>
      <c r="D7" s="60"/>
      <c r="E7" s="60"/>
      <c r="F7" s="60"/>
      <c r="G7" s="60"/>
      <c r="H7" s="60"/>
      <c r="I7" s="60"/>
      <c r="J7" s="60"/>
      <c r="K7" s="60"/>
      <c r="L7" s="60"/>
      <c r="M7" s="60"/>
      <c r="O7" s="60"/>
      <c r="P7" s="60"/>
    </row>
    <row r="8" spans="1:16" s="38" customFormat="1" ht="34.5" customHeight="1">
      <c r="A8" s="61" t="s">
        <v>218</v>
      </c>
      <c r="B8" s="57">
        <v>2</v>
      </c>
      <c r="C8" s="57">
        <v>2.4</v>
      </c>
      <c r="D8" s="60"/>
      <c r="E8" s="60"/>
      <c r="G8" s="60"/>
      <c r="H8" s="60"/>
      <c r="I8" s="60"/>
      <c r="J8" s="60"/>
      <c r="K8" s="60"/>
      <c r="L8" s="60"/>
      <c r="M8" s="60"/>
      <c r="O8" s="60"/>
      <c r="P8" s="60"/>
    </row>
    <row r="9" spans="1:16" s="38" customFormat="1" ht="34.5" customHeight="1">
      <c r="A9" s="61" t="s">
        <v>219</v>
      </c>
      <c r="B9" s="57">
        <v>307.9</v>
      </c>
      <c r="C9" s="57">
        <v>332.6</v>
      </c>
      <c r="D9" s="60"/>
      <c r="E9" s="60"/>
      <c r="H9" s="60"/>
      <c r="I9" s="60"/>
      <c r="L9" s="60"/>
      <c r="N9" s="60"/>
      <c r="P9" s="60"/>
    </row>
    <row r="10" spans="1:9" s="38" customFormat="1" ht="34.5" customHeight="1">
      <c r="A10" s="61" t="s">
        <v>220</v>
      </c>
      <c r="B10" s="57">
        <v>0</v>
      </c>
      <c r="C10" s="57">
        <v>0</v>
      </c>
      <c r="D10" s="60"/>
      <c r="E10" s="60"/>
      <c r="F10" s="60"/>
      <c r="G10" s="60"/>
      <c r="H10" s="60"/>
      <c r="I10" s="60"/>
    </row>
    <row r="11" spans="1:8" s="38" customFormat="1" ht="34.5" customHeight="1">
      <c r="A11" s="61" t="s">
        <v>221</v>
      </c>
      <c r="B11" s="58">
        <v>307.9</v>
      </c>
      <c r="C11" s="58">
        <v>332.6</v>
      </c>
      <c r="D11" s="60"/>
      <c r="E11" s="60"/>
      <c r="F11" s="60"/>
      <c r="G11" s="60"/>
      <c r="H11" s="60"/>
    </row>
  </sheetData>
  <sheetProtection/>
  <mergeCells count="2">
    <mergeCell ref="A1:C1"/>
    <mergeCell ref="A4:A5"/>
  </mergeCells>
  <printOptions horizontalCentered="1"/>
  <pageMargins left="0.75" right="0.75" top="0.9798611111111111" bottom="0.9798611111111111" header="0.5097222222222222" footer="0.5097222222222222"/>
  <pageSetup horizontalDpi="600" verticalDpi="600" orientation="landscape" paperSize="9"/>
</worksheet>
</file>

<file path=xl/worksheets/sheet42.xml><?xml version="1.0" encoding="utf-8"?>
<worksheet xmlns="http://schemas.openxmlformats.org/spreadsheetml/2006/main" xmlns:r="http://schemas.openxmlformats.org/officeDocument/2006/relationships">
  <sheetPr>
    <tabColor indexed="46"/>
  </sheetPr>
  <dimension ref="A1:GK14"/>
  <sheetViews>
    <sheetView showGridLines="0" showZeros="0" workbookViewId="0" topLeftCell="A1">
      <selection activeCell="G12" sqref="G12"/>
    </sheetView>
  </sheetViews>
  <sheetFormatPr defaultColWidth="6.83203125" defaultRowHeight="19.5" customHeight="1"/>
  <cols>
    <col min="1" max="1" width="42.83203125" style="19" customWidth="1"/>
    <col min="2" max="2" width="7.66015625" style="20" customWidth="1"/>
    <col min="3" max="3" width="7.16015625" style="20" customWidth="1"/>
    <col min="4" max="4" width="8" style="20" customWidth="1"/>
    <col min="5" max="5" width="31.5" style="20" customWidth="1"/>
    <col min="6" max="6" width="18.16015625" style="20" customWidth="1"/>
    <col min="7" max="7" width="9" style="21" bestFit="1" customWidth="1"/>
    <col min="8" max="193" width="6.83203125" style="21" customWidth="1"/>
    <col min="194" max="194" width="6.83203125" style="0" customWidth="1"/>
  </cols>
  <sheetData>
    <row r="1" spans="1:6" s="15" customFormat="1" ht="36.75" customHeight="1">
      <c r="A1" s="300" t="s">
        <v>337</v>
      </c>
      <c r="B1" s="300"/>
      <c r="C1" s="300"/>
      <c r="D1" s="300"/>
      <c r="E1" s="300"/>
      <c r="F1" s="300"/>
    </row>
    <row r="2" spans="1:6" s="15" customFormat="1" ht="24" customHeight="1">
      <c r="A2" s="22"/>
      <c r="B2" s="22"/>
      <c r="C2" s="22"/>
      <c r="D2" s="22"/>
      <c r="E2" s="22"/>
      <c r="F2" s="23" t="s">
        <v>222</v>
      </c>
    </row>
    <row r="3" spans="1:6" s="15" customFormat="1" ht="15" customHeight="1">
      <c r="A3" s="279" t="s">
        <v>3</v>
      </c>
      <c r="B3" s="279"/>
      <c r="C3" s="280"/>
      <c r="D3" s="26"/>
      <c r="E3" s="26"/>
      <c r="F3" s="27" t="s">
        <v>4</v>
      </c>
    </row>
    <row r="4" spans="1:6" s="16" customFormat="1" ht="24" customHeight="1">
      <c r="A4" s="301" t="s">
        <v>41</v>
      </c>
      <c r="B4" s="263" t="s">
        <v>223</v>
      </c>
      <c r="C4" s="263"/>
      <c r="D4" s="263"/>
      <c r="E4" s="263" t="s">
        <v>58</v>
      </c>
      <c r="F4" s="302" t="s">
        <v>336</v>
      </c>
    </row>
    <row r="5" spans="1:6" s="16" customFormat="1" ht="24.75" customHeight="1">
      <c r="A5" s="301"/>
      <c r="B5" s="263"/>
      <c r="C5" s="263"/>
      <c r="D5" s="263"/>
      <c r="E5" s="263"/>
      <c r="F5" s="302"/>
    </row>
    <row r="6" spans="1:6" s="17" customFormat="1" ht="38.25" customHeight="1">
      <c r="A6" s="301"/>
      <c r="B6" s="29" t="s">
        <v>59</v>
      </c>
      <c r="C6" s="29" t="s">
        <v>60</v>
      </c>
      <c r="D6" s="29" t="s">
        <v>61</v>
      </c>
      <c r="E6" s="263"/>
      <c r="F6" s="302"/>
    </row>
    <row r="7" spans="1:193" s="18" customFormat="1" ht="15" customHeight="1">
      <c r="A7" s="30"/>
      <c r="B7" s="31"/>
      <c r="C7" s="31"/>
      <c r="D7" s="31"/>
      <c r="E7" s="32" t="s">
        <v>44</v>
      </c>
      <c r="F7" s="37">
        <f>F8</f>
        <v>5435.33</v>
      </c>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row>
    <row r="8" spans="1:193" s="18" customFormat="1" ht="15" customHeight="1">
      <c r="A8" s="34" t="s">
        <v>54</v>
      </c>
      <c r="B8" s="35"/>
      <c r="C8" s="35"/>
      <c r="D8" s="35"/>
      <c r="E8" s="36" t="s">
        <v>47</v>
      </c>
      <c r="F8" s="37">
        <f>F9+F12</f>
        <v>5435.33</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row>
    <row r="9" spans="1:6" ht="15" customHeight="1">
      <c r="A9" s="38"/>
      <c r="B9" s="35">
        <v>208</v>
      </c>
      <c r="C9" s="35"/>
      <c r="D9" s="35"/>
      <c r="E9" s="36" t="s">
        <v>10</v>
      </c>
      <c r="F9" s="37">
        <v>588.76</v>
      </c>
    </row>
    <row r="10" spans="1:6" ht="15" customHeight="1">
      <c r="A10" s="39"/>
      <c r="B10" s="40"/>
      <c r="C10" s="40" t="s">
        <v>63</v>
      </c>
      <c r="D10" s="40"/>
      <c r="E10" s="41" t="s">
        <v>64</v>
      </c>
      <c r="F10" s="42">
        <v>588.76</v>
      </c>
    </row>
    <row r="11" spans="1:6" ht="15" customHeight="1">
      <c r="A11" s="39"/>
      <c r="B11" s="40"/>
      <c r="C11" s="43"/>
      <c r="D11" s="40" t="s">
        <v>65</v>
      </c>
      <c r="E11" s="41" t="s">
        <v>14</v>
      </c>
      <c r="F11" s="42">
        <v>588.76</v>
      </c>
    </row>
    <row r="12" spans="1:193" s="18" customFormat="1" ht="19.5" customHeight="1">
      <c r="A12" s="30"/>
      <c r="B12" s="35" t="s">
        <v>71</v>
      </c>
      <c r="C12" s="35"/>
      <c r="D12" s="35"/>
      <c r="E12" s="36" t="s">
        <v>25</v>
      </c>
      <c r="F12" s="37">
        <v>4846.57</v>
      </c>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row>
    <row r="13" spans="1:6" ht="19.5" customHeight="1">
      <c r="A13" s="39"/>
      <c r="B13" s="40"/>
      <c r="C13" s="40" t="s">
        <v>72</v>
      </c>
      <c r="D13" s="40"/>
      <c r="E13" s="41" t="s">
        <v>84</v>
      </c>
      <c r="F13" s="42">
        <v>4846.57</v>
      </c>
    </row>
    <row r="14" spans="1:6" ht="19.5" customHeight="1">
      <c r="A14" s="39"/>
      <c r="B14" s="40"/>
      <c r="C14" s="43"/>
      <c r="D14" s="40" t="s">
        <v>73</v>
      </c>
      <c r="E14" s="41" t="s">
        <v>29</v>
      </c>
      <c r="F14" s="42">
        <v>4846.57</v>
      </c>
    </row>
  </sheetData>
  <sheetProtection/>
  <mergeCells count="6">
    <mergeCell ref="A1:F1"/>
    <mergeCell ref="A3:C3"/>
    <mergeCell ref="A4:A6"/>
    <mergeCell ref="E4:E6"/>
    <mergeCell ref="F4:F6"/>
    <mergeCell ref="B4:D5"/>
  </mergeCells>
  <printOptions horizontalCentered="1"/>
  <pageMargins left="0.39305555555555555" right="0.39305555555555555" top="0.9840277777777777" bottom="0.9840277777777777"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sheetPr>
    <tabColor indexed="46"/>
  </sheetPr>
  <dimension ref="A1:R89"/>
  <sheetViews>
    <sheetView workbookViewId="0" topLeftCell="A1">
      <selection activeCell="I20" sqref="I20:R20"/>
    </sheetView>
  </sheetViews>
  <sheetFormatPr defaultColWidth="9.33203125" defaultRowHeight="11.25"/>
  <cols>
    <col min="1" max="1" width="31.83203125" style="1" customWidth="1"/>
    <col min="2" max="3" width="9.33203125" style="1" customWidth="1"/>
    <col min="4" max="4" width="11.16015625" style="1" customWidth="1"/>
    <col min="5" max="11" width="9.33203125" style="1" customWidth="1"/>
    <col min="12" max="18" width="9.33203125" style="0" customWidth="1"/>
  </cols>
  <sheetData>
    <row r="1" spans="1:18" s="1" customFormat="1" ht="32.25" customHeight="1">
      <c r="A1" s="2" t="s">
        <v>224</v>
      </c>
      <c r="B1" s="3"/>
      <c r="C1" s="3"/>
      <c r="D1" s="3"/>
      <c r="E1" s="3"/>
      <c r="F1" s="3"/>
      <c r="G1" s="3"/>
      <c r="H1" s="3"/>
      <c r="I1" s="3"/>
      <c r="J1" s="3"/>
      <c r="K1" s="3"/>
      <c r="L1" s="3"/>
      <c r="M1" s="3"/>
      <c r="N1" s="3"/>
      <c r="O1" s="3"/>
      <c r="P1" s="3"/>
      <c r="Q1" s="3"/>
      <c r="R1" s="3"/>
    </row>
    <row r="2" spans="1:18" s="1" customFormat="1" ht="47.25" customHeight="1">
      <c r="A2" s="327" t="s">
        <v>317</v>
      </c>
      <c r="B2" s="327"/>
      <c r="C2" s="327"/>
      <c r="D2" s="327"/>
      <c r="E2" s="327"/>
      <c r="F2" s="327"/>
      <c r="G2" s="327"/>
      <c r="H2" s="327"/>
      <c r="I2" s="327"/>
      <c r="J2" s="327"/>
      <c r="K2" s="327"/>
      <c r="L2" s="327"/>
      <c r="M2" s="327"/>
      <c r="N2" s="327"/>
      <c r="O2" s="327"/>
      <c r="P2" s="327"/>
      <c r="Q2" s="327"/>
      <c r="R2" s="327"/>
    </row>
    <row r="3" spans="1:18" s="1" customFormat="1" ht="47.25" customHeight="1">
      <c r="A3" s="4" t="s">
        <v>225</v>
      </c>
      <c r="B3" s="5"/>
      <c r="C3" s="5"/>
      <c r="D3" s="6" t="s">
        <v>226</v>
      </c>
      <c r="E3" s="328"/>
      <c r="F3" s="329"/>
      <c r="G3" s="7"/>
      <c r="H3" s="4" t="s">
        <v>227</v>
      </c>
      <c r="I3" s="12"/>
      <c r="J3" s="6"/>
      <c r="K3" s="6"/>
      <c r="L3" s="13"/>
      <c r="M3" s="6"/>
      <c r="N3" s="6"/>
      <c r="O3" s="6"/>
      <c r="P3" s="6"/>
      <c r="Q3" s="330" t="s">
        <v>4</v>
      </c>
      <c r="R3" s="330"/>
    </row>
    <row r="4" spans="1:18" s="1" customFormat="1" ht="31.5" customHeight="1">
      <c r="A4" s="312" t="s">
        <v>184</v>
      </c>
      <c r="B4" s="303" t="s">
        <v>228</v>
      </c>
      <c r="C4" s="303" t="s">
        <v>229</v>
      </c>
      <c r="D4" s="303"/>
      <c r="E4" s="303"/>
      <c r="F4" s="303"/>
      <c r="G4" s="303"/>
      <c r="H4" s="303"/>
      <c r="I4" s="303"/>
      <c r="J4" s="303"/>
      <c r="K4" s="303"/>
      <c r="L4" s="303"/>
      <c r="M4" s="303"/>
      <c r="N4" s="303" t="s">
        <v>230</v>
      </c>
      <c r="O4" s="303"/>
      <c r="P4" s="303"/>
      <c r="Q4" s="303"/>
      <c r="R4" s="303" t="s">
        <v>231</v>
      </c>
    </row>
    <row r="5" spans="1:18" s="1" customFormat="1" ht="52.5" customHeight="1">
      <c r="A5" s="313"/>
      <c r="B5" s="303"/>
      <c r="C5" s="303" t="s">
        <v>44</v>
      </c>
      <c r="D5" s="324" t="s">
        <v>232</v>
      </c>
      <c r="E5" s="325"/>
      <c r="F5" s="325"/>
      <c r="G5" s="326"/>
      <c r="H5" s="303" t="s">
        <v>233</v>
      </c>
      <c r="I5" s="303" t="s">
        <v>234</v>
      </c>
      <c r="J5" s="303" t="s">
        <v>235</v>
      </c>
      <c r="K5" s="303" t="s">
        <v>236</v>
      </c>
      <c r="L5" s="303" t="s">
        <v>237</v>
      </c>
      <c r="M5" s="303" t="s">
        <v>238</v>
      </c>
      <c r="N5" s="303" t="s">
        <v>47</v>
      </c>
      <c r="O5" s="304" t="s">
        <v>239</v>
      </c>
      <c r="P5" s="303" t="s">
        <v>240</v>
      </c>
      <c r="Q5" s="303" t="s">
        <v>238</v>
      </c>
      <c r="R5" s="303"/>
    </row>
    <row r="6" spans="1:18" s="1" customFormat="1" ht="51" customHeight="1">
      <c r="A6" s="314"/>
      <c r="B6" s="303"/>
      <c r="C6" s="303"/>
      <c r="D6" s="8" t="s">
        <v>47</v>
      </c>
      <c r="E6" s="8" t="s">
        <v>241</v>
      </c>
      <c r="F6" s="8" t="s">
        <v>242</v>
      </c>
      <c r="G6" s="8" t="s">
        <v>243</v>
      </c>
      <c r="H6" s="303"/>
      <c r="I6" s="303"/>
      <c r="J6" s="303"/>
      <c r="K6" s="303"/>
      <c r="L6" s="303"/>
      <c r="M6" s="303"/>
      <c r="N6" s="303"/>
      <c r="O6" s="305"/>
      <c r="P6" s="303"/>
      <c r="Q6" s="303"/>
      <c r="R6" s="303"/>
    </row>
    <row r="7" spans="1:18" s="1" customFormat="1" ht="55.5" customHeight="1">
      <c r="A7" s="9" t="s">
        <v>244</v>
      </c>
      <c r="B7" s="9">
        <v>1</v>
      </c>
      <c r="C7" s="9">
        <v>2</v>
      </c>
      <c r="D7" s="9">
        <v>3</v>
      </c>
      <c r="E7" s="9">
        <v>4</v>
      </c>
      <c r="F7" s="9">
        <v>5</v>
      </c>
      <c r="G7" s="9">
        <v>6</v>
      </c>
      <c r="H7" s="9">
        <v>7</v>
      </c>
      <c r="I7" s="14" t="s">
        <v>245</v>
      </c>
      <c r="J7" s="9">
        <v>9</v>
      </c>
      <c r="K7" s="9">
        <v>10</v>
      </c>
      <c r="L7" s="9">
        <v>11</v>
      </c>
      <c r="M7" s="9">
        <v>12</v>
      </c>
      <c r="N7" s="9">
        <v>13</v>
      </c>
      <c r="O7" s="9">
        <v>14</v>
      </c>
      <c r="P7" s="9">
        <v>15</v>
      </c>
      <c r="Q7" s="9">
        <v>16</v>
      </c>
      <c r="R7" s="9">
        <v>17</v>
      </c>
    </row>
    <row r="8" spans="1:18" s="1" customFormat="1" ht="55.5" customHeight="1">
      <c r="A8" s="9"/>
      <c r="B8" s="9">
        <v>1413.58</v>
      </c>
      <c r="C8" s="9">
        <v>1413.58</v>
      </c>
      <c r="D8" s="9">
        <v>1413.58</v>
      </c>
      <c r="E8" s="9">
        <v>310</v>
      </c>
      <c r="F8" s="9"/>
      <c r="G8" s="9">
        <v>1103.58</v>
      </c>
      <c r="H8" s="9"/>
      <c r="I8" s="14"/>
      <c r="J8" s="9"/>
      <c r="K8" s="9"/>
      <c r="L8" s="9"/>
      <c r="M8" s="9"/>
      <c r="N8" s="9"/>
      <c r="O8" s="9"/>
      <c r="P8" s="9"/>
      <c r="Q8" s="9"/>
      <c r="R8" s="9"/>
    </row>
    <row r="9" spans="1:18" s="1" customFormat="1" ht="18" customHeight="1">
      <c r="A9" s="10" t="s">
        <v>246</v>
      </c>
      <c r="B9" s="315" t="s">
        <v>247</v>
      </c>
      <c r="C9" s="316"/>
      <c r="D9" s="316"/>
      <c r="E9" s="316"/>
      <c r="F9" s="316"/>
      <c r="G9" s="316"/>
      <c r="H9" s="316"/>
      <c r="I9" s="316"/>
      <c r="J9" s="316"/>
      <c r="K9" s="316"/>
      <c r="L9" s="316"/>
      <c r="M9" s="316"/>
      <c r="N9" s="316"/>
      <c r="O9" s="316"/>
      <c r="P9" s="316"/>
      <c r="Q9" s="316"/>
      <c r="R9" s="317"/>
    </row>
    <row r="10" spans="1:18" s="1" customFormat="1" ht="18" customHeight="1">
      <c r="A10" s="10" t="s">
        <v>248</v>
      </c>
      <c r="B10" s="307" t="s">
        <v>344</v>
      </c>
      <c r="C10" s="308"/>
      <c r="D10" s="308"/>
      <c r="E10" s="308"/>
      <c r="F10" s="308"/>
      <c r="G10" s="11"/>
      <c r="H10" s="10" t="s">
        <v>249</v>
      </c>
      <c r="I10" s="309" t="s">
        <v>250</v>
      </c>
      <c r="J10" s="310"/>
      <c r="K10" s="310"/>
      <c r="L10" s="310"/>
      <c r="M10" s="310"/>
      <c r="N10" s="310"/>
      <c r="O10" s="310"/>
      <c r="P10" s="310"/>
      <c r="Q10" s="310"/>
      <c r="R10" s="311"/>
    </row>
    <row r="11" spans="1:18" s="1" customFormat="1" ht="12" customHeight="1">
      <c r="A11" s="10" t="s">
        <v>251</v>
      </c>
      <c r="B11" s="307" t="s">
        <v>250</v>
      </c>
      <c r="C11" s="308"/>
      <c r="D11" s="308"/>
      <c r="E11" s="308"/>
      <c r="F11" s="308"/>
      <c r="G11" s="11"/>
      <c r="H11" s="10" t="s">
        <v>252</v>
      </c>
      <c r="I11" s="309" t="s">
        <v>342</v>
      </c>
      <c r="J11" s="310"/>
      <c r="K11" s="310"/>
      <c r="L11" s="310"/>
      <c r="M11" s="310"/>
      <c r="N11" s="310"/>
      <c r="O11" s="310"/>
      <c r="P11" s="310"/>
      <c r="Q11" s="310"/>
      <c r="R11" s="311"/>
    </row>
    <row r="12" spans="1:18" s="1" customFormat="1" ht="12" customHeight="1">
      <c r="A12" s="306" t="s">
        <v>254</v>
      </c>
      <c r="B12" s="306" t="s">
        <v>255</v>
      </c>
      <c r="C12" s="10" t="s">
        <v>256</v>
      </c>
      <c r="D12" s="307" t="s">
        <v>343</v>
      </c>
      <c r="E12" s="308"/>
      <c r="F12" s="308"/>
      <c r="G12" s="11"/>
      <c r="H12" s="306" t="s">
        <v>257</v>
      </c>
      <c r="I12" s="10" t="s">
        <v>258</v>
      </c>
      <c r="J12" s="309" t="s">
        <v>259</v>
      </c>
      <c r="K12" s="310"/>
      <c r="L12" s="310"/>
      <c r="M12" s="310"/>
      <c r="N12" s="310"/>
      <c r="O12" s="310"/>
      <c r="P12" s="310"/>
      <c r="Q12" s="310"/>
      <c r="R12" s="311"/>
    </row>
    <row r="13" spans="1:18" s="1" customFormat="1" ht="12" customHeight="1">
      <c r="A13" s="306"/>
      <c r="B13" s="306"/>
      <c r="C13" s="10" t="s">
        <v>260</v>
      </c>
      <c r="D13" s="307" t="s">
        <v>253</v>
      </c>
      <c r="E13" s="308"/>
      <c r="F13" s="308"/>
      <c r="G13" s="11"/>
      <c r="H13" s="306"/>
      <c r="I13" s="10" t="s">
        <v>261</v>
      </c>
      <c r="J13" s="309"/>
      <c r="K13" s="310"/>
      <c r="L13" s="310"/>
      <c r="M13" s="310"/>
      <c r="N13" s="310"/>
      <c r="O13" s="310"/>
      <c r="P13" s="310"/>
      <c r="Q13" s="310"/>
      <c r="R13" s="311"/>
    </row>
    <row r="14" spans="1:18" s="1" customFormat="1" ht="12" customHeight="1">
      <c r="A14" s="306"/>
      <c r="B14" s="306"/>
      <c r="C14" s="10" t="s">
        <v>262</v>
      </c>
      <c r="D14" s="307"/>
      <c r="E14" s="308"/>
      <c r="F14" s="308"/>
      <c r="G14" s="11"/>
      <c r="H14" s="306"/>
      <c r="I14" s="10" t="s">
        <v>263</v>
      </c>
      <c r="J14" s="309"/>
      <c r="K14" s="310"/>
      <c r="L14" s="310"/>
      <c r="M14" s="310"/>
      <c r="N14" s="310"/>
      <c r="O14" s="310"/>
      <c r="P14" s="310"/>
      <c r="Q14" s="310"/>
      <c r="R14" s="311"/>
    </row>
    <row r="15" spans="1:18" s="1" customFormat="1" ht="12" customHeight="1">
      <c r="A15" s="306"/>
      <c r="B15" s="306"/>
      <c r="C15" s="10" t="s">
        <v>264</v>
      </c>
      <c r="D15" s="307"/>
      <c r="E15" s="308"/>
      <c r="F15" s="308"/>
      <c r="G15" s="11"/>
      <c r="H15" s="306"/>
      <c r="I15" s="10" t="s">
        <v>265</v>
      </c>
      <c r="J15" s="309" t="s">
        <v>186</v>
      </c>
      <c r="K15" s="310"/>
      <c r="L15" s="310"/>
      <c r="M15" s="310"/>
      <c r="N15" s="310"/>
      <c r="O15" s="310"/>
      <c r="P15" s="310"/>
      <c r="Q15" s="310"/>
      <c r="R15" s="311"/>
    </row>
    <row r="16" spans="1:18" s="1" customFormat="1" ht="12" customHeight="1">
      <c r="A16" s="306"/>
      <c r="B16" s="306"/>
      <c r="C16" s="10" t="s">
        <v>266</v>
      </c>
      <c r="D16" s="307" t="s">
        <v>186</v>
      </c>
      <c r="E16" s="308"/>
      <c r="F16" s="308"/>
      <c r="G16" s="11"/>
      <c r="H16" s="306"/>
      <c r="I16" s="10" t="s">
        <v>267</v>
      </c>
      <c r="J16" s="309" t="s">
        <v>186</v>
      </c>
      <c r="K16" s="310"/>
      <c r="L16" s="310"/>
      <c r="M16" s="310"/>
      <c r="N16" s="310"/>
      <c r="O16" s="310"/>
      <c r="P16" s="310"/>
      <c r="Q16" s="310"/>
      <c r="R16" s="311"/>
    </row>
    <row r="17" spans="1:18" s="1" customFormat="1" ht="12" customHeight="1">
      <c r="A17" s="306"/>
      <c r="B17" s="306"/>
      <c r="C17" s="10" t="s">
        <v>268</v>
      </c>
      <c r="D17" s="307" t="s">
        <v>186</v>
      </c>
      <c r="E17" s="308"/>
      <c r="F17" s="308"/>
      <c r="G17" s="11"/>
      <c r="H17" s="306"/>
      <c r="I17" s="10" t="s">
        <v>269</v>
      </c>
      <c r="J17" s="309" t="s">
        <v>186</v>
      </c>
      <c r="K17" s="310"/>
      <c r="L17" s="310"/>
      <c r="M17" s="310"/>
      <c r="N17" s="310"/>
      <c r="O17" s="310"/>
      <c r="P17" s="310"/>
      <c r="Q17" s="310"/>
      <c r="R17" s="311"/>
    </row>
    <row r="18" spans="1:18" ht="18.75">
      <c r="A18" s="10" t="s">
        <v>246</v>
      </c>
      <c r="B18" s="315" t="s">
        <v>190</v>
      </c>
      <c r="C18" s="316"/>
      <c r="D18" s="316"/>
      <c r="E18" s="316"/>
      <c r="F18" s="316"/>
      <c r="G18" s="316"/>
      <c r="H18" s="316"/>
      <c r="I18" s="316"/>
      <c r="J18" s="316"/>
      <c r="K18" s="316"/>
      <c r="L18" s="316"/>
      <c r="M18" s="316"/>
      <c r="N18" s="316"/>
      <c r="O18" s="316"/>
      <c r="P18" s="316"/>
      <c r="Q18" s="316"/>
      <c r="R18" s="317"/>
    </row>
    <row r="19" spans="1:18" ht="12" customHeight="1">
      <c r="A19" s="10" t="s">
        <v>248</v>
      </c>
      <c r="B19" s="307" t="s">
        <v>344</v>
      </c>
      <c r="C19" s="308"/>
      <c r="D19" s="308"/>
      <c r="E19" s="308"/>
      <c r="F19" s="308"/>
      <c r="G19" s="11"/>
      <c r="H19" s="10" t="s">
        <v>249</v>
      </c>
      <c r="I19" s="309" t="s">
        <v>270</v>
      </c>
      <c r="J19" s="310"/>
      <c r="K19" s="310"/>
      <c r="L19" s="310"/>
      <c r="M19" s="310"/>
      <c r="N19" s="310"/>
      <c r="O19" s="310"/>
      <c r="P19" s="310"/>
      <c r="Q19" s="310"/>
      <c r="R19" s="311"/>
    </row>
    <row r="20" spans="1:18" ht="24">
      <c r="A20" s="10" t="s">
        <v>251</v>
      </c>
      <c r="B20" s="307" t="s">
        <v>270</v>
      </c>
      <c r="C20" s="308"/>
      <c r="D20" s="308"/>
      <c r="E20" s="308"/>
      <c r="F20" s="308"/>
      <c r="G20" s="11"/>
      <c r="H20" s="10" t="s">
        <v>252</v>
      </c>
      <c r="I20" s="309" t="s">
        <v>342</v>
      </c>
      <c r="J20" s="310"/>
      <c r="K20" s="310"/>
      <c r="L20" s="310"/>
      <c r="M20" s="310"/>
      <c r="N20" s="310"/>
      <c r="O20" s="310"/>
      <c r="P20" s="310"/>
      <c r="Q20" s="310"/>
      <c r="R20" s="311"/>
    </row>
    <row r="21" spans="1:18" ht="24">
      <c r="A21" s="306" t="s">
        <v>254</v>
      </c>
      <c r="B21" s="306" t="s">
        <v>255</v>
      </c>
      <c r="C21" s="10" t="s">
        <v>256</v>
      </c>
      <c r="D21" s="307" t="s">
        <v>271</v>
      </c>
      <c r="E21" s="308"/>
      <c r="F21" s="308"/>
      <c r="G21" s="11"/>
      <c r="H21" s="306" t="s">
        <v>257</v>
      </c>
      <c r="I21" s="10" t="s">
        <v>258</v>
      </c>
      <c r="J21" s="309" t="s">
        <v>259</v>
      </c>
      <c r="K21" s="310"/>
      <c r="L21" s="310"/>
      <c r="M21" s="310"/>
      <c r="N21" s="310"/>
      <c r="O21" s="310"/>
      <c r="P21" s="310"/>
      <c r="Q21" s="310"/>
      <c r="R21" s="311"/>
    </row>
    <row r="22" spans="1:18" ht="24">
      <c r="A22" s="306"/>
      <c r="B22" s="306"/>
      <c r="C22" s="10" t="s">
        <v>260</v>
      </c>
      <c r="D22" s="307" t="s">
        <v>253</v>
      </c>
      <c r="E22" s="308"/>
      <c r="F22" s="308"/>
      <c r="G22" s="11"/>
      <c r="H22" s="306"/>
      <c r="I22" s="10" t="s">
        <v>261</v>
      </c>
      <c r="J22" s="309"/>
      <c r="K22" s="310"/>
      <c r="L22" s="310"/>
      <c r="M22" s="310"/>
      <c r="N22" s="310"/>
      <c r="O22" s="310"/>
      <c r="P22" s="310"/>
      <c r="Q22" s="310"/>
      <c r="R22" s="311"/>
    </row>
    <row r="23" spans="1:18" ht="24">
      <c r="A23" s="306"/>
      <c r="B23" s="306"/>
      <c r="C23" s="10" t="s">
        <v>262</v>
      </c>
      <c r="D23" s="307"/>
      <c r="E23" s="308"/>
      <c r="F23" s="308"/>
      <c r="G23" s="11"/>
      <c r="H23" s="306"/>
      <c r="I23" s="10" t="s">
        <v>263</v>
      </c>
      <c r="J23" s="309"/>
      <c r="K23" s="310"/>
      <c r="L23" s="310"/>
      <c r="M23" s="310"/>
      <c r="N23" s="310"/>
      <c r="O23" s="310"/>
      <c r="P23" s="310"/>
      <c r="Q23" s="310"/>
      <c r="R23" s="311"/>
    </row>
    <row r="24" spans="1:18" ht="24">
      <c r="A24" s="306"/>
      <c r="B24" s="306"/>
      <c r="C24" s="10" t="s">
        <v>264</v>
      </c>
      <c r="D24" s="307"/>
      <c r="E24" s="308"/>
      <c r="F24" s="308"/>
      <c r="G24" s="11"/>
      <c r="H24" s="306"/>
      <c r="I24" s="10" t="s">
        <v>265</v>
      </c>
      <c r="J24" s="309" t="s">
        <v>186</v>
      </c>
      <c r="K24" s="310"/>
      <c r="L24" s="310"/>
      <c r="M24" s="310"/>
      <c r="N24" s="310"/>
      <c r="O24" s="310"/>
      <c r="P24" s="310"/>
      <c r="Q24" s="310"/>
      <c r="R24" s="311"/>
    </row>
    <row r="25" spans="1:18" ht="24">
      <c r="A25" s="306"/>
      <c r="B25" s="306"/>
      <c r="C25" s="10" t="s">
        <v>266</v>
      </c>
      <c r="D25" s="307" t="s">
        <v>186</v>
      </c>
      <c r="E25" s="308"/>
      <c r="F25" s="308"/>
      <c r="G25" s="11"/>
      <c r="H25" s="306"/>
      <c r="I25" s="10" t="s">
        <v>267</v>
      </c>
      <c r="J25" s="309" t="s">
        <v>186</v>
      </c>
      <c r="K25" s="310"/>
      <c r="L25" s="310"/>
      <c r="M25" s="310"/>
      <c r="N25" s="310"/>
      <c r="O25" s="310"/>
      <c r="P25" s="310"/>
      <c r="Q25" s="310"/>
      <c r="R25" s="311"/>
    </row>
    <row r="26" spans="1:18" ht="24">
      <c r="A26" s="306"/>
      <c r="B26" s="306"/>
      <c r="C26" s="10" t="s">
        <v>268</v>
      </c>
      <c r="D26" s="307" t="s">
        <v>186</v>
      </c>
      <c r="E26" s="308"/>
      <c r="F26" s="308"/>
      <c r="G26" s="11"/>
      <c r="H26" s="306"/>
      <c r="I26" s="10" t="s">
        <v>269</v>
      </c>
      <c r="J26" s="309" t="s">
        <v>186</v>
      </c>
      <c r="K26" s="310"/>
      <c r="L26" s="310"/>
      <c r="M26" s="310"/>
      <c r="N26" s="310"/>
      <c r="O26" s="310"/>
      <c r="P26" s="310"/>
      <c r="Q26" s="310"/>
      <c r="R26" s="311"/>
    </row>
    <row r="27" spans="1:18" ht="18.75">
      <c r="A27" s="10" t="s">
        <v>246</v>
      </c>
      <c r="B27" s="315" t="s">
        <v>191</v>
      </c>
      <c r="C27" s="316"/>
      <c r="D27" s="316"/>
      <c r="E27" s="316"/>
      <c r="F27" s="316"/>
      <c r="G27" s="316"/>
      <c r="H27" s="316"/>
      <c r="I27" s="316"/>
      <c r="J27" s="316"/>
      <c r="K27" s="316"/>
      <c r="L27" s="316"/>
      <c r="M27" s="316"/>
      <c r="N27" s="316"/>
      <c r="O27" s="316"/>
      <c r="P27" s="316"/>
      <c r="Q27" s="316"/>
      <c r="R27" s="317"/>
    </row>
    <row r="28" spans="1:18" ht="36" customHeight="1">
      <c r="A28" s="10" t="s">
        <v>248</v>
      </c>
      <c r="B28" s="307" t="s">
        <v>344</v>
      </c>
      <c r="C28" s="308"/>
      <c r="D28" s="308"/>
      <c r="E28" s="308"/>
      <c r="F28" s="308"/>
      <c r="G28" s="11"/>
      <c r="H28" s="10" t="s">
        <v>249</v>
      </c>
      <c r="I28" s="309" t="s">
        <v>272</v>
      </c>
      <c r="J28" s="310"/>
      <c r="K28" s="310"/>
      <c r="L28" s="310"/>
      <c r="M28" s="310"/>
      <c r="N28" s="310"/>
      <c r="O28" s="310"/>
      <c r="P28" s="310"/>
      <c r="Q28" s="310"/>
      <c r="R28" s="311"/>
    </row>
    <row r="29" spans="1:18" ht="24">
      <c r="A29" s="10" t="s">
        <v>251</v>
      </c>
      <c r="B29" s="307" t="s">
        <v>273</v>
      </c>
      <c r="C29" s="308"/>
      <c r="D29" s="308"/>
      <c r="E29" s="308"/>
      <c r="F29" s="308"/>
      <c r="G29" s="11"/>
      <c r="H29" s="10" t="s">
        <v>252</v>
      </c>
      <c r="I29" s="309" t="s">
        <v>342</v>
      </c>
      <c r="J29" s="310"/>
      <c r="K29" s="310"/>
      <c r="L29" s="310"/>
      <c r="M29" s="310"/>
      <c r="N29" s="310"/>
      <c r="O29" s="310"/>
      <c r="P29" s="310"/>
      <c r="Q29" s="310"/>
      <c r="R29" s="311"/>
    </row>
    <row r="30" spans="1:18" ht="24">
      <c r="A30" s="306" t="s">
        <v>254</v>
      </c>
      <c r="B30" s="306" t="s">
        <v>255</v>
      </c>
      <c r="C30" s="10" t="s">
        <v>256</v>
      </c>
      <c r="D30" s="307" t="s">
        <v>274</v>
      </c>
      <c r="E30" s="308"/>
      <c r="F30" s="308"/>
      <c r="G30" s="11"/>
      <c r="H30" s="306" t="s">
        <v>257</v>
      </c>
      <c r="I30" s="10" t="s">
        <v>258</v>
      </c>
      <c r="J30" s="309" t="s">
        <v>275</v>
      </c>
      <c r="K30" s="310"/>
      <c r="L30" s="310"/>
      <c r="M30" s="310"/>
      <c r="N30" s="310"/>
      <c r="O30" s="310"/>
      <c r="P30" s="310"/>
      <c r="Q30" s="310"/>
      <c r="R30" s="311"/>
    </row>
    <row r="31" spans="1:18" ht="24">
      <c r="A31" s="306"/>
      <c r="B31" s="306"/>
      <c r="C31" s="10" t="s">
        <v>260</v>
      </c>
      <c r="D31" s="307"/>
      <c r="E31" s="308"/>
      <c r="F31" s="308"/>
      <c r="G31" s="11"/>
      <c r="H31" s="306"/>
      <c r="I31" s="10" t="s">
        <v>261</v>
      </c>
      <c r="J31" s="309"/>
      <c r="K31" s="310"/>
      <c r="L31" s="310"/>
      <c r="M31" s="310"/>
      <c r="N31" s="310"/>
      <c r="O31" s="310"/>
      <c r="P31" s="310"/>
      <c r="Q31" s="310"/>
      <c r="R31" s="311"/>
    </row>
    <row r="32" spans="1:18" ht="24">
      <c r="A32" s="306"/>
      <c r="B32" s="306"/>
      <c r="C32" s="10" t="s">
        <v>262</v>
      </c>
      <c r="D32" s="307"/>
      <c r="E32" s="308"/>
      <c r="F32" s="308"/>
      <c r="G32" s="11"/>
      <c r="H32" s="306"/>
      <c r="I32" s="10" t="s">
        <v>263</v>
      </c>
      <c r="J32" s="309"/>
      <c r="K32" s="310"/>
      <c r="L32" s="310"/>
      <c r="M32" s="310"/>
      <c r="N32" s="310"/>
      <c r="O32" s="310"/>
      <c r="P32" s="310"/>
      <c r="Q32" s="310"/>
      <c r="R32" s="311"/>
    </row>
    <row r="33" spans="1:18" ht="24">
      <c r="A33" s="306"/>
      <c r="B33" s="306"/>
      <c r="C33" s="10" t="s">
        <v>264</v>
      </c>
      <c r="D33" s="307"/>
      <c r="E33" s="308"/>
      <c r="F33" s="308"/>
      <c r="G33" s="11"/>
      <c r="H33" s="306"/>
      <c r="I33" s="10" t="s">
        <v>265</v>
      </c>
      <c r="J33" s="309" t="s">
        <v>186</v>
      </c>
      <c r="K33" s="310"/>
      <c r="L33" s="310"/>
      <c r="M33" s="310"/>
      <c r="N33" s="310"/>
      <c r="O33" s="310"/>
      <c r="P33" s="310"/>
      <c r="Q33" s="310"/>
      <c r="R33" s="311"/>
    </row>
    <row r="34" spans="1:18" ht="24">
      <c r="A34" s="306"/>
      <c r="B34" s="306"/>
      <c r="C34" s="10" t="s">
        <v>266</v>
      </c>
      <c r="D34" s="307" t="s">
        <v>186</v>
      </c>
      <c r="E34" s="308"/>
      <c r="F34" s="308"/>
      <c r="G34" s="11"/>
      <c r="H34" s="306"/>
      <c r="I34" s="10" t="s">
        <v>267</v>
      </c>
      <c r="J34" s="309" t="s">
        <v>186</v>
      </c>
      <c r="K34" s="310"/>
      <c r="L34" s="310"/>
      <c r="M34" s="310"/>
      <c r="N34" s="310"/>
      <c r="O34" s="310"/>
      <c r="P34" s="310"/>
      <c r="Q34" s="310"/>
      <c r="R34" s="311"/>
    </row>
    <row r="35" spans="1:18" ht="24">
      <c r="A35" s="306"/>
      <c r="B35" s="306"/>
      <c r="C35" s="10" t="s">
        <v>268</v>
      </c>
      <c r="D35" s="307" t="s">
        <v>186</v>
      </c>
      <c r="E35" s="308"/>
      <c r="F35" s="308"/>
      <c r="G35" s="11"/>
      <c r="H35" s="306"/>
      <c r="I35" s="10" t="s">
        <v>269</v>
      </c>
      <c r="J35" s="309" t="s">
        <v>186</v>
      </c>
      <c r="K35" s="310"/>
      <c r="L35" s="310"/>
      <c r="M35" s="310"/>
      <c r="N35" s="310"/>
      <c r="O35" s="310"/>
      <c r="P35" s="310"/>
      <c r="Q35" s="310"/>
      <c r="R35" s="311"/>
    </row>
    <row r="36" spans="1:18" ht="18.75">
      <c r="A36" s="10" t="s">
        <v>246</v>
      </c>
      <c r="B36" s="315" t="s">
        <v>194</v>
      </c>
      <c r="C36" s="316"/>
      <c r="D36" s="316"/>
      <c r="E36" s="316"/>
      <c r="F36" s="316"/>
      <c r="G36" s="316"/>
      <c r="H36" s="316"/>
      <c r="I36" s="316"/>
      <c r="J36" s="316"/>
      <c r="K36" s="316"/>
      <c r="L36" s="316"/>
      <c r="M36" s="316"/>
      <c r="N36" s="316"/>
      <c r="O36" s="316"/>
      <c r="P36" s="316"/>
      <c r="Q36" s="316"/>
      <c r="R36" s="317"/>
    </row>
    <row r="37" spans="1:18" ht="36" customHeight="1">
      <c r="A37" s="10" t="s">
        <v>248</v>
      </c>
      <c r="B37" s="307" t="s">
        <v>344</v>
      </c>
      <c r="C37" s="308"/>
      <c r="D37" s="308"/>
      <c r="E37" s="308"/>
      <c r="F37" s="308"/>
      <c r="G37" s="11"/>
      <c r="H37" s="10" t="s">
        <v>249</v>
      </c>
      <c r="I37" s="309" t="s">
        <v>276</v>
      </c>
      <c r="J37" s="310"/>
      <c r="K37" s="310"/>
      <c r="L37" s="310"/>
      <c r="M37" s="310"/>
      <c r="N37" s="310"/>
      <c r="O37" s="310"/>
      <c r="P37" s="310"/>
      <c r="Q37" s="310"/>
      <c r="R37" s="311"/>
    </row>
    <row r="38" spans="1:18" ht="24">
      <c r="A38" s="10" t="s">
        <v>251</v>
      </c>
      <c r="B38" s="307" t="s">
        <v>277</v>
      </c>
      <c r="C38" s="308"/>
      <c r="D38" s="308"/>
      <c r="E38" s="308"/>
      <c r="F38" s="308"/>
      <c r="G38" s="11"/>
      <c r="H38" s="10" t="s">
        <v>252</v>
      </c>
      <c r="I38" s="309" t="s">
        <v>342</v>
      </c>
      <c r="J38" s="310"/>
      <c r="K38" s="310"/>
      <c r="L38" s="310"/>
      <c r="M38" s="310"/>
      <c r="N38" s="310"/>
      <c r="O38" s="310"/>
      <c r="P38" s="310"/>
      <c r="Q38" s="310"/>
      <c r="R38" s="311"/>
    </row>
    <row r="39" spans="1:18" ht="24">
      <c r="A39" s="306" t="s">
        <v>254</v>
      </c>
      <c r="B39" s="306" t="s">
        <v>255</v>
      </c>
      <c r="C39" s="10" t="s">
        <v>256</v>
      </c>
      <c r="D39" s="307" t="s">
        <v>278</v>
      </c>
      <c r="E39" s="308"/>
      <c r="F39" s="308"/>
      <c r="G39" s="11"/>
      <c r="H39" s="306" t="s">
        <v>257</v>
      </c>
      <c r="I39" s="10" t="s">
        <v>258</v>
      </c>
      <c r="J39" s="309" t="s">
        <v>279</v>
      </c>
      <c r="K39" s="310"/>
      <c r="L39" s="310"/>
      <c r="M39" s="310"/>
      <c r="N39" s="310"/>
      <c r="O39" s="310"/>
      <c r="P39" s="310"/>
      <c r="Q39" s="310"/>
      <c r="R39" s="311"/>
    </row>
    <row r="40" spans="1:18" ht="24">
      <c r="A40" s="306"/>
      <c r="B40" s="306"/>
      <c r="C40" s="10" t="s">
        <v>260</v>
      </c>
      <c r="D40" s="307"/>
      <c r="E40" s="308"/>
      <c r="F40" s="308"/>
      <c r="G40" s="11"/>
      <c r="H40" s="306"/>
      <c r="I40" s="10" t="s">
        <v>261</v>
      </c>
      <c r="J40" s="309"/>
      <c r="K40" s="310"/>
      <c r="L40" s="310"/>
      <c r="M40" s="310"/>
      <c r="N40" s="310"/>
      <c r="O40" s="310"/>
      <c r="P40" s="310"/>
      <c r="Q40" s="310"/>
      <c r="R40" s="311"/>
    </row>
    <row r="41" spans="1:18" ht="24">
      <c r="A41" s="306"/>
      <c r="B41" s="306"/>
      <c r="C41" s="10" t="s">
        <v>262</v>
      </c>
      <c r="D41" s="307"/>
      <c r="E41" s="308"/>
      <c r="F41" s="308"/>
      <c r="G41" s="11"/>
      <c r="H41" s="306"/>
      <c r="I41" s="10" t="s">
        <v>263</v>
      </c>
      <c r="J41" s="309"/>
      <c r="K41" s="310"/>
      <c r="L41" s="310"/>
      <c r="M41" s="310"/>
      <c r="N41" s="310"/>
      <c r="O41" s="310"/>
      <c r="P41" s="310"/>
      <c r="Q41" s="310"/>
      <c r="R41" s="311"/>
    </row>
    <row r="42" spans="1:18" ht="24">
      <c r="A42" s="306"/>
      <c r="B42" s="306"/>
      <c r="C42" s="10" t="s">
        <v>264</v>
      </c>
      <c r="D42" s="307"/>
      <c r="E42" s="308"/>
      <c r="F42" s="308"/>
      <c r="G42" s="11"/>
      <c r="H42" s="306"/>
      <c r="I42" s="10" t="s">
        <v>265</v>
      </c>
      <c r="J42" s="309" t="s">
        <v>186</v>
      </c>
      <c r="K42" s="310"/>
      <c r="L42" s="310"/>
      <c r="M42" s="310"/>
      <c r="N42" s="310"/>
      <c r="O42" s="310"/>
      <c r="P42" s="310"/>
      <c r="Q42" s="310"/>
      <c r="R42" s="311"/>
    </row>
    <row r="43" spans="1:18" ht="24">
      <c r="A43" s="306"/>
      <c r="B43" s="306"/>
      <c r="C43" s="10" t="s">
        <v>266</v>
      </c>
      <c r="D43" s="307" t="s">
        <v>186</v>
      </c>
      <c r="E43" s="308"/>
      <c r="F43" s="308"/>
      <c r="G43" s="11"/>
      <c r="H43" s="306"/>
      <c r="I43" s="10" t="s">
        <v>267</v>
      </c>
      <c r="J43" s="309" t="s">
        <v>186</v>
      </c>
      <c r="K43" s="310"/>
      <c r="L43" s="310"/>
      <c r="M43" s="310"/>
      <c r="N43" s="310"/>
      <c r="O43" s="310"/>
      <c r="P43" s="310"/>
      <c r="Q43" s="310"/>
      <c r="R43" s="311"/>
    </row>
    <row r="44" spans="1:18" ht="24">
      <c r="A44" s="306"/>
      <c r="B44" s="306"/>
      <c r="C44" s="10" t="s">
        <v>268</v>
      </c>
      <c r="D44" s="307" t="s">
        <v>186</v>
      </c>
      <c r="E44" s="308"/>
      <c r="F44" s="308"/>
      <c r="G44" s="11"/>
      <c r="H44" s="306"/>
      <c r="I44" s="10" t="s">
        <v>269</v>
      </c>
      <c r="J44" s="309" t="s">
        <v>186</v>
      </c>
      <c r="K44" s="310"/>
      <c r="L44" s="310"/>
      <c r="M44" s="310"/>
      <c r="N44" s="310"/>
      <c r="O44" s="310"/>
      <c r="P44" s="310"/>
      <c r="Q44" s="310"/>
      <c r="R44" s="311"/>
    </row>
    <row r="45" spans="1:18" ht="18.75">
      <c r="A45" s="10" t="s">
        <v>246</v>
      </c>
      <c r="B45" s="315" t="s">
        <v>193</v>
      </c>
      <c r="C45" s="316"/>
      <c r="D45" s="316"/>
      <c r="E45" s="316"/>
      <c r="F45" s="316"/>
      <c r="G45" s="316"/>
      <c r="H45" s="316"/>
      <c r="I45" s="316"/>
      <c r="J45" s="316"/>
      <c r="K45" s="316"/>
      <c r="L45" s="316"/>
      <c r="M45" s="316"/>
      <c r="N45" s="316"/>
      <c r="O45" s="316"/>
      <c r="P45" s="316"/>
      <c r="Q45" s="316"/>
      <c r="R45" s="317"/>
    </row>
    <row r="46" spans="1:18" ht="36" customHeight="1">
      <c r="A46" s="10" t="s">
        <v>248</v>
      </c>
      <c r="B46" s="307" t="s">
        <v>344</v>
      </c>
      <c r="C46" s="308"/>
      <c r="D46" s="308"/>
      <c r="E46" s="308"/>
      <c r="F46" s="308"/>
      <c r="G46" s="11"/>
      <c r="H46" s="10" t="s">
        <v>249</v>
      </c>
      <c r="I46" s="309" t="s">
        <v>280</v>
      </c>
      <c r="J46" s="310"/>
      <c r="K46" s="310"/>
      <c r="L46" s="310"/>
      <c r="M46" s="310"/>
      <c r="N46" s="310"/>
      <c r="O46" s="310"/>
      <c r="P46" s="310"/>
      <c r="Q46" s="310"/>
      <c r="R46" s="311"/>
    </row>
    <row r="47" spans="1:18" ht="24">
      <c r="A47" s="10" t="s">
        <v>251</v>
      </c>
      <c r="B47" s="307" t="s">
        <v>281</v>
      </c>
      <c r="C47" s="308"/>
      <c r="D47" s="308"/>
      <c r="E47" s="308"/>
      <c r="F47" s="308"/>
      <c r="G47" s="11"/>
      <c r="H47" s="10" t="s">
        <v>252</v>
      </c>
      <c r="I47" s="309" t="s">
        <v>342</v>
      </c>
      <c r="J47" s="310"/>
      <c r="K47" s="310"/>
      <c r="L47" s="310"/>
      <c r="M47" s="310"/>
      <c r="N47" s="310"/>
      <c r="O47" s="310"/>
      <c r="P47" s="310"/>
      <c r="Q47" s="310"/>
      <c r="R47" s="311"/>
    </row>
    <row r="48" spans="1:18" ht="24">
      <c r="A48" s="306" t="s">
        <v>254</v>
      </c>
      <c r="B48" s="306" t="s">
        <v>255</v>
      </c>
      <c r="C48" s="10" t="s">
        <v>256</v>
      </c>
      <c r="D48" s="307" t="s">
        <v>280</v>
      </c>
      <c r="E48" s="308"/>
      <c r="F48" s="308"/>
      <c r="G48" s="11"/>
      <c r="H48" s="306" t="s">
        <v>257</v>
      </c>
      <c r="I48" s="10" t="s">
        <v>258</v>
      </c>
      <c r="J48" s="309" t="s">
        <v>280</v>
      </c>
      <c r="K48" s="310"/>
      <c r="L48" s="310"/>
      <c r="M48" s="310"/>
      <c r="N48" s="310"/>
      <c r="O48" s="310"/>
      <c r="P48" s="310"/>
      <c r="Q48" s="310"/>
      <c r="R48" s="311"/>
    </row>
    <row r="49" spans="1:18" ht="24">
      <c r="A49" s="306"/>
      <c r="B49" s="306"/>
      <c r="C49" s="10" t="s">
        <v>260</v>
      </c>
      <c r="D49" s="307"/>
      <c r="E49" s="308"/>
      <c r="F49" s="308"/>
      <c r="G49" s="11"/>
      <c r="H49" s="306"/>
      <c r="I49" s="10" t="s">
        <v>261</v>
      </c>
      <c r="J49" s="309" t="s">
        <v>282</v>
      </c>
      <c r="K49" s="310"/>
      <c r="L49" s="310"/>
      <c r="M49" s="310"/>
      <c r="N49" s="310"/>
      <c r="O49" s="310"/>
      <c r="P49" s="310"/>
      <c r="Q49" s="310"/>
      <c r="R49" s="311"/>
    </row>
    <row r="50" spans="1:18" ht="24">
      <c r="A50" s="306"/>
      <c r="B50" s="306"/>
      <c r="C50" s="10" t="s">
        <v>262</v>
      </c>
      <c r="D50" s="307"/>
      <c r="E50" s="308"/>
      <c r="F50" s="308"/>
      <c r="G50" s="11"/>
      <c r="H50" s="306"/>
      <c r="I50" s="10" t="s">
        <v>263</v>
      </c>
      <c r="J50" s="309"/>
      <c r="K50" s="310"/>
      <c r="L50" s="310"/>
      <c r="M50" s="310"/>
      <c r="N50" s="310"/>
      <c r="O50" s="310"/>
      <c r="P50" s="310"/>
      <c r="Q50" s="310"/>
      <c r="R50" s="311"/>
    </row>
    <row r="51" spans="1:18" ht="24">
      <c r="A51" s="306"/>
      <c r="B51" s="306"/>
      <c r="C51" s="10" t="s">
        <v>264</v>
      </c>
      <c r="D51" s="307"/>
      <c r="E51" s="308"/>
      <c r="F51" s="308"/>
      <c r="G51" s="11"/>
      <c r="H51" s="306"/>
      <c r="I51" s="10" t="s">
        <v>265</v>
      </c>
      <c r="J51" s="309" t="s">
        <v>186</v>
      </c>
      <c r="K51" s="310"/>
      <c r="L51" s="310"/>
      <c r="M51" s="310"/>
      <c r="N51" s="310"/>
      <c r="O51" s="310"/>
      <c r="P51" s="310"/>
      <c r="Q51" s="310"/>
      <c r="R51" s="311"/>
    </row>
    <row r="52" spans="1:18" ht="24">
      <c r="A52" s="306"/>
      <c r="B52" s="306"/>
      <c r="C52" s="10" t="s">
        <v>266</v>
      </c>
      <c r="D52" s="307" t="s">
        <v>186</v>
      </c>
      <c r="E52" s="308"/>
      <c r="F52" s="308"/>
      <c r="G52" s="11"/>
      <c r="H52" s="306"/>
      <c r="I52" s="10" t="s">
        <v>267</v>
      </c>
      <c r="J52" s="309" t="s">
        <v>186</v>
      </c>
      <c r="K52" s="310"/>
      <c r="L52" s="310"/>
      <c r="M52" s="310"/>
      <c r="N52" s="310"/>
      <c r="O52" s="310"/>
      <c r="P52" s="310"/>
      <c r="Q52" s="310"/>
      <c r="R52" s="311"/>
    </row>
    <row r="53" spans="1:18" ht="24">
      <c r="A53" s="306"/>
      <c r="B53" s="306"/>
      <c r="C53" s="10" t="s">
        <v>268</v>
      </c>
      <c r="D53" s="307" t="s">
        <v>186</v>
      </c>
      <c r="E53" s="308"/>
      <c r="F53" s="308"/>
      <c r="G53" s="11"/>
      <c r="H53" s="306"/>
      <c r="I53" s="10" t="s">
        <v>269</v>
      </c>
      <c r="J53" s="309" t="s">
        <v>186</v>
      </c>
      <c r="K53" s="310"/>
      <c r="L53" s="310"/>
      <c r="M53" s="310"/>
      <c r="N53" s="310"/>
      <c r="O53" s="310"/>
      <c r="P53" s="310"/>
      <c r="Q53" s="310"/>
      <c r="R53" s="311"/>
    </row>
    <row r="54" spans="1:18" ht="18.75">
      <c r="A54" s="10" t="s">
        <v>246</v>
      </c>
      <c r="B54" s="315" t="s">
        <v>192</v>
      </c>
      <c r="C54" s="316"/>
      <c r="D54" s="316"/>
      <c r="E54" s="316"/>
      <c r="F54" s="316"/>
      <c r="G54" s="316"/>
      <c r="H54" s="316"/>
      <c r="I54" s="316"/>
      <c r="J54" s="316"/>
      <c r="K54" s="316"/>
      <c r="L54" s="316"/>
      <c r="M54" s="316"/>
      <c r="N54" s="316"/>
      <c r="O54" s="316"/>
      <c r="P54" s="316"/>
      <c r="Q54" s="316"/>
      <c r="R54" s="317"/>
    </row>
    <row r="55" spans="1:18" ht="36" customHeight="1">
      <c r="A55" s="10" t="s">
        <v>248</v>
      </c>
      <c r="B55" s="307" t="s">
        <v>344</v>
      </c>
      <c r="C55" s="308"/>
      <c r="D55" s="308"/>
      <c r="E55" s="308"/>
      <c r="F55" s="308"/>
      <c r="G55" s="11"/>
      <c r="H55" s="10" t="s">
        <v>249</v>
      </c>
      <c r="I55" s="309" t="s">
        <v>283</v>
      </c>
      <c r="J55" s="310"/>
      <c r="K55" s="310"/>
      <c r="L55" s="310"/>
      <c r="M55" s="310"/>
      <c r="N55" s="310"/>
      <c r="O55" s="310"/>
      <c r="P55" s="310"/>
      <c r="Q55" s="310"/>
      <c r="R55" s="311"/>
    </row>
    <row r="56" spans="1:18" ht="24">
      <c r="A56" s="10" t="s">
        <v>251</v>
      </c>
      <c r="B56" s="307" t="s">
        <v>283</v>
      </c>
      <c r="C56" s="308"/>
      <c r="D56" s="308"/>
      <c r="E56" s="308"/>
      <c r="F56" s="308"/>
      <c r="G56" s="11"/>
      <c r="H56" s="10" t="s">
        <v>252</v>
      </c>
      <c r="I56" s="309" t="s">
        <v>342</v>
      </c>
      <c r="J56" s="310"/>
      <c r="K56" s="310"/>
      <c r="L56" s="310"/>
      <c r="M56" s="310"/>
      <c r="N56" s="310"/>
      <c r="O56" s="310"/>
      <c r="P56" s="310"/>
      <c r="Q56" s="310"/>
      <c r="R56" s="311"/>
    </row>
    <row r="57" spans="1:18" ht="24">
      <c r="A57" s="306" t="s">
        <v>254</v>
      </c>
      <c r="B57" s="306" t="s">
        <v>255</v>
      </c>
      <c r="C57" s="10" t="s">
        <v>256</v>
      </c>
      <c r="D57" s="307" t="s">
        <v>284</v>
      </c>
      <c r="E57" s="308"/>
      <c r="F57" s="308"/>
      <c r="G57" s="11"/>
      <c r="H57" s="306" t="s">
        <v>257</v>
      </c>
      <c r="I57" s="10" t="s">
        <v>258</v>
      </c>
      <c r="J57" s="309" t="s">
        <v>285</v>
      </c>
      <c r="K57" s="310"/>
      <c r="L57" s="310"/>
      <c r="M57" s="310"/>
      <c r="N57" s="310"/>
      <c r="O57" s="310"/>
      <c r="P57" s="310"/>
      <c r="Q57" s="310"/>
      <c r="R57" s="311"/>
    </row>
    <row r="58" spans="1:18" ht="24">
      <c r="A58" s="306"/>
      <c r="B58" s="306"/>
      <c r="C58" s="10" t="s">
        <v>260</v>
      </c>
      <c r="D58" s="307"/>
      <c r="E58" s="308"/>
      <c r="F58" s="308"/>
      <c r="G58" s="11"/>
      <c r="H58" s="306"/>
      <c r="I58" s="10" t="s">
        <v>261</v>
      </c>
      <c r="J58" s="309" t="s">
        <v>286</v>
      </c>
      <c r="K58" s="310"/>
      <c r="L58" s="310"/>
      <c r="M58" s="310"/>
      <c r="N58" s="310"/>
      <c r="O58" s="310"/>
      <c r="P58" s="310"/>
      <c r="Q58" s="310"/>
      <c r="R58" s="311"/>
    </row>
    <row r="59" spans="1:18" ht="24">
      <c r="A59" s="306"/>
      <c r="B59" s="306"/>
      <c r="C59" s="10" t="s">
        <v>262</v>
      </c>
      <c r="D59" s="307"/>
      <c r="E59" s="308"/>
      <c r="F59" s="308"/>
      <c r="G59" s="11"/>
      <c r="H59" s="306"/>
      <c r="I59" s="10" t="s">
        <v>263</v>
      </c>
      <c r="J59" s="309"/>
      <c r="K59" s="310"/>
      <c r="L59" s="310"/>
      <c r="M59" s="310"/>
      <c r="N59" s="310"/>
      <c r="O59" s="310"/>
      <c r="P59" s="310"/>
      <c r="Q59" s="310"/>
      <c r="R59" s="311"/>
    </row>
    <row r="60" spans="1:18" ht="24">
      <c r="A60" s="306"/>
      <c r="B60" s="306"/>
      <c r="C60" s="10" t="s">
        <v>264</v>
      </c>
      <c r="D60" s="307"/>
      <c r="E60" s="308"/>
      <c r="F60" s="308"/>
      <c r="G60" s="11"/>
      <c r="H60" s="306"/>
      <c r="I60" s="10" t="s">
        <v>265</v>
      </c>
      <c r="J60" s="309" t="s">
        <v>186</v>
      </c>
      <c r="K60" s="310"/>
      <c r="L60" s="310"/>
      <c r="M60" s="310"/>
      <c r="N60" s="310"/>
      <c r="O60" s="310"/>
      <c r="P60" s="310"/>
      <c r="Q60" s="310"/>
      <c r="R60" s="311"/>
    </row>
    <row r="61" spans="1:18" ht="24">
      <c r="A61" s="306"/>
      <c r="B61" s="306"/>
      <c r="C61" s="10" t="s">
        <v>266</v>
      </c>
      <c r="D61" s="307" t="s">
        <v>186</v>
      </c>
      <c r="E61" s="308"/>
      <c r="F61" s="308"/>
      <c r="G61" s="11"/>
      <c r="H61" s="306"/>
      <c r="I61" s="10" t="s">
        <v>267</v>
      </c>
      <c r="J61" s="309" t="s">
        <v>186</v>
      </c>
      <c r="K61" s="310"/>
      <c r="L61" s="310"/>
      <c r="M61" s="310"/>
      <c r="N61" s="310"/>
      <c r="O61" s="310"/>
      <c r="P61" s="310"/>
      <c r="Q61" s="310"/>
      <c r="R61" s="311"/>
    </row>
    <row r="62" spans="1:18" ht="24">
      <c r="A62" s="306"/>
      <c r="B62" s="306"/>
      <c r="C62" s="10" t="s">
        <v>268</v>
      </c>
      <c r="D62" s="307" t="s">
        <v>186</v>
      </c>
      <c r="E62" s="308"/>
      <c r="F62" s="308"/>
      <c r="G62" s="11"/>
      <c r="H62" s="306"/>
      <c r="I62" s="10" t="s">
        <v>269</v>
      </c>
      <c r="J62" s="309" t="s">
        <v>186</v>
      </c>
      <c r="K62" s="310"/>
      <c r="L62" s="310"/>
      <c r="M62" s="310"/>
      <c r="N62" s="310"/>
      <c r="O62" s="310"/>
      <c r="P62" s="310"/>
      <c r="Q62" s="310"/>
      <c r="R62" s="311"/>
    </row>
    <row r="63" spans="1:18" ht="18.75">
      <c r="A63" s="10" t="s">
        <v>246</v>
      </c>
      <c r="B63" s="315" t="s">
        <v>187</v>
      </c>
      <c r="C63" s="316"/>
      <c r="D63" s="316"/>
      <c r="E63" s="316"/>
      <c r="F63" s="316"/>
      <c r="G63" s="316"/>
      <c r="H63" s="316"/>
      <c r="I63" s="316"/>
      <c r="J63" s="316"/>
      <c r="K63" s="316"/>
      <c r="L63" s="316"/>
      <c r="M63" s="316"/>
      <c r="N63" s="316"/>
      <c r="O63" s="316"/>
      <c r="P63" s="316"/>
      <c r="Q63" s="316"/>
      <c r="R63" s="317"/>
    </row>
    <row r="64" spans="1:18" ht="36" customHeight="1">
      <c r="A64" s="10" t="s">
        <v>248</v>
      </c>
      <c r="B64" s="321" t="s">
        <v>287</v>
      </c>
      <c r="C64" s="322"/>
      <c r="D64" s="322"/>
      <c r="E64" s="322"/>
      <c r="F64" s="323"/>
      <c r="G64" s="11"/>
      <c r="H64" s="10" t="s">
        <v>249</v>
      </c>
      <c r="I64" s="309" t="s">
        <v>288</v>
      </c>
      <c r="J64" s="310"/>
      <c r="K64" s="310"/>
      <c r="L64" s="310"/>
      <c r="M64" s="310"/>
      <c r="N64" s="310"/>
      <c r="O64" s="310"/>
      <c r="P64" s="310"/>
      <c r="Q64" s="310"/>
      <c r="R64" s="311"/>
    </row>
    <row r="65" spans="1:18" ht="24">
      <c r="A65" s="10" t="s">
        <v>251</v>
      </c>
      <c r="B65" s="307" t="s">
        <v>289</v>
      </c>
      <c r="C65" s="307"/>
      <c r="D65" s="307"/>
      <c r="E65" s="307"/>
      <c r="F65" s="307"/>
      <c r="G65" s="11"/>
      <c r="H65" s="10" t="s">
        <v>252</v>
      </c>
      <c r="I65" s="309" t="s">
        <v>342</v>
      </c>
      <c r="J65" s="310"/>
      <c r="K65" s="310"/>
      <c r="L65" s="310"/>
      <c r="M65" s="310"/>
      <c r="N65" s="310"/>
      <c r="O65" s="310"/>
      <c r="P65" s="310"/>
      <c r="Q65" s="310"/>
      <c r="R65" s="311"/>
    </row>
    <row r="66" spans="1:18" ht="24">
      <c r="A66" s="306" t="s">
        <v>254</v>
      </c>
      <c r="B66" s="306" t="s">
        <v>255</v>
      </c>
      <c r="C66" s="10" t="s">
        <v>256</v>
      </c>
      <c r="D66" s="307" t="s">
        <v>289</v>
      </c>
      <c r="E66" s="308"/>
      <c r="F66" s="308"/>
      <c r="G66" s="11"/>
      <c r="H66" s="306" t="s">
        <v>257</v>
      </c>
      <c r="I66" s="10" t="s">
        <v>258</v>
      </c>
      <c r="J66" s="318" t="s">
        <v>289</v>
      </c>
      <c r="K66" s="319"/>
      <c r="L66" s="319"/>
      <c r="M66" s="319"/>
      <c r="N66" s="319"/>
      <c r="O66" s="319"/>
      <c r="P66" s="319"/>
      <c r="Q66" s="319"/>
      <c r="R66" s="320"/>
    </row>
    <row r="67" spans="1:18" ht="24">
      <c r="A67" s="306"/>
      <c r="B67" s="306"/>
      <c r="C67" s="10" t="s">
        <v>260</v>
      </c>
      <c r="D67" s="307"/>
      <c r="E67" s="308"/>
      <c r="F67" s="308"/>
      <c r="G67" s="11"/>
      <c r="H67" s="306"/>
      <c r="I67" s="10" t="s">
        <v>261</v>
      </c>
      <c r="J67" s="309"/>
      <c r="K67" s="310"/>
      <c r="L67" s="310"/>
      <c r="M67" s="310"/>
      <c r="N67" s="310"/>
      <c r="O67" s="310"/>
      <c r="P67" s="310"/>
      <c r="Q67" s="310"/>
      <c r="R67" s="311"/>
    </row>
    <row r="68" spans="1:18" ht="24">
      <c r="A68" s="306"/>
      <c r="B68" s="306"/>
      <c r="C68" s="10" t="s">
        <v>262</v>
      </c>
      <c r="D68" s="307"/>
      <c r="E68" s="308"/>
      <c r="F68" s="308"/>
      <c r="G68" s="11"/>
      <c r="H68" s="306"/>
      <c r="I68" s="10" t="s">
        <v>263</v>
      </c>
      <c r="J68" s="309"/>
      <c r="K68" s="310"/>
      <c r="L68" s="310"/>
      <c r="M68" s="310"/>
      <c r="N68" s="310"/>
      <c r="O68" s="310"/>
      <c r="P68" s="310"/>
      <c r="Q68" s="310"/>
      <c r="R68" s="311"/>
    </row>
    <row r="69" spans="1:18" ht="24">
      <c r="A69" s="306"/>
      <c r="B69" s="306"/>
      <c r="C69" s="10" t="s">
        <v>264</v>
      </c>
      <c r="D69" s="307"/>
      <c r="E69" s="308"/>
      <c r="F69" s="308"/>
      <c r="G69" s="11"/>
      <c r="H69" s="306"/>
      <c r="I69" s="10" t="s">
        <v>265</v>
      </c>
      <c r="J69" s="309" t="s">
        <v>186</v>
      </c>
      <c r="K69" s="310"/>
      <c r="L69" s="310"/>
      <c r="M69" s="310"/>
      <c r="N69" s="310"/>
      <c r="O69" s="310"/>
      <c r="P69" s="310"/>
      <c r="Q69" s="310"/>
      <c r="R69" s="311"/>
    </row>
    <row r="70" spans="1:18" ht="24">
      <c r="A70" s="306"/>
      <c r="B70" s="306"/>
      <c r="C70" s="10" t="s">
        <v>266</v>
      </c>
      <c r="D70" s="307" t="s">
        <v>186</v>
      </c>
      <c r="E70" s="308"/>
      <c r="F70" s="308"/>
      <c r="G70" s="11"/>
      <c r="H70" s="306"/>
      <c r="I70" s="10" t="s">
        <v>267</v>
      </c>
      <c r="J70" s="309" t="s">
        <v>186</v>
      </c>
      <c r="K70" s="310"/>
      <c r="L70" s="310"/>
      <c r="M70" s="310"/>
      <c r="N70" s="310"/>
      <c r="O70" s="310"/>
      <c r="P70" s="310"/>
      <c r="Q70" s="310"/>
      <c r="R70" s="311"/>
    </row>
    <row r="71" spans="1:18" ht="24">
      <c r="A71" s="306"/>
      <c r="B71" s="306"/>
      <c r="C71" s="10" t="s">
        <v>268</v>
      </c>
      <c r="D71" s="307" t="s">
        <v>186</v>
      </c>
      <c r="E71" s="308"/>
      <c r="F71" s="308"/>
      <c r="G71" s="11"/>
      <c r="H71" s="306"/>
      <c r="I71" s="10" t="s">
        <v>269</v>
      </c>
      <c r="J71" s="309" t="s">
        <v>186</v>
      </c>
      <c r="K71" s="310"/>
      <c r="L71" s="310"/>
      <c r="M71" s="310"/>
      <c r="N71" s="310"/>
      <c r="O71" s="310"/>
      <c r="P71" s="310"/>
      <c r="Q71" s="310"/>
      <c r="R71" s="311"/>
    </row>
    <row r="72" spans="1:18" ht="18.75">
      <c r="A72" s="10" t="s">
        <v>246</v>
      </c>
      <c r="B72" s="315" t="s">
        <v>188</v>
      </c>
      <c r="C72" s="316"/>
      <c r="D72" s="316"/>
      <c r="E72" s="316"/>
      <c r="F72" s="316"/>
      <c r="G72" s="316"/>
      <c r="H72" s="316"/>
      <c r="I72" s="316"/>
      <c r="J72" s="316"/>
      <c r="K72" s="316"/>
      <c r="L72" s="316"/>
      <c r="M72" s="316"/>
      <c r="N72" s="316"/>
      <c r="O72" s="316"/>
      <c r="P72" s="316"/>
      <c r="Q72" s="316"/>
      <c r="R72" s="317"/>
    </row>
    <row r="73" spans="1:18" ht="36">
      <c r="A73" s="10" t="s">
        <v>248</v>
      </c>
      <c r="B73" s="307" t="s">
        <v>290</v>
      </c>
      <c r="C73" s="308"/>
      <c r="D73" s="308"/>
      <c r="E73" s="308"/>
      <c r="F73" s="308"/>
      <c r="G73" s="11"/>
      <c r="H73" s="10" t="s">
        <v>249</v>
      </c>
      <c r="I73" s="309" t="s">
        <v>291</v>
      </c>
      <c r="J73" s="310"/>
      <c r="K73" s="310"/>
      <c r="L73" s="310"/>
      <c r="M73" s="310"/>
      <c r="N73" s="310"/>
      <c r="O73" s="310"/>
      <c r="P73" s="310"/>
      <c r="Q73" s="310"/>
      <c r="R73" s="311"/>
    </row>
    <row r="74" spans="1:18" ht="24">
      <c r="A74" s="10" t="s">
        <v>251</v>
      </c>
      <c r="B74" s="307" t="s">
        <v>289</v>
      </c>
      <c r="C74" s="308"/>
      <c r="D74" s="308"/>
      <c r="E74" s="308"/>
      <c r="F74" s="308"/>
      <c r="G74" s="11"/>
      <c r="H74" s="10" t="s">
        <v>252</v>
      </c>
      <c r="I74" s="309" t="s">
        <v>342</v>
      </c>
      <c r="J74" s="310"/>
      <c r="K74" s="310"/>
      <c r="L74" s="310"/>
      <c r="M74" s="310"/>
      <c r="N74" s="310"/>
      <c r="O74" s="310"/>
      <c r="P74" s="310"/>
      <c r="Q74" s="310"/>
      <c r="R74" s="311"/>
    </row>
    <row r="75" spans="1:18" ht="24">
      <c r="A75" s="306" t="s">
        <v>254</v>
      </c>
      <c r="B75" s="306" t="s">
        <v>255</v>
      </c>
      <c r="C75" s="10" t="s">
        <v>256</v>
      </c>
      <c r="D75" s="307" t="s">
        <v>289</v>
      </c>
      <c r="E75" s="308"/>
      <c r="F75" s="308"/>
      <c r="G75" s="11"/>
      <c r="H75" s="306" t="s">
        <v>257</v>
      </c>
      <c r="I75" s="10" t="s">
        <v>258</v>
      </c>
      <c r="J75" s="309" t="s">
        <v>292</v>
      </c>
      <c r="K75" s="310"/>
      <c r="L75" s="310"/>
      <c r="M75" s="310"/>
      <c r="N75" s="310"/>
      <c r="O75" s="310"/>
      <c r="P75" s="310"/>
      <c r="Q75" s="310"/>
      <c r="R75" s="311"/>
    </row>
    <row r="76" spans="1:18" ht="24">
      <c r="A76" s="306"/>
      <c r="B76" s="306"/>
      <c r="C76" s="10" t="s">
        <v>260</v>
      </c>
      <c r="D76" s="307"/>
      <c r="E76" s="308"/>
      <c r="F76" s="308"/>
      <c r="G76" s="11"/>
      <c r="H76" s="306"/>
      <c r="I76" s="10" t="s">
        <v>261</v>
      </c>
      <c r="J76" s="309"/>
      <c r="K76" s="310"/>
      <c r="L76" s="310"/>
      <c r="M76" s="310"/>
      <c r="N76" s="310"/>
      <c r="O76" s="310"/>
      <c r="P76" s="310"/>
      <c r="Q76" s="310"/>
      <c r="R76" s="311"/>
    </row>
    <row r="77" spans="1:18" ht="24">
      <c r="A77" s="306"/>
      <c r="B77" s="306"/>
      <c r="C77" s="10" t="s">
        <v>262</v>
      </c>
      <c r="D77" s="307"/>
      <c r="E77" s="308"/>
      <c r="F77" s="308"/>
      <c r="G77" s="11"/>
      <c r="H77" s="306"/>
      <c r="I77" s="10" t="s">
        <v>263</v>
      </c>
      <c r="J77" s="309"/>
      <c r="K77" s="310"/>
      <c r="L77" s="310"/>
      <c r="M77" s="310"/>
      <c r="N77" s="310"/>
      <c r="O77" s="310"/>
      <c r="P77" s="310"/>
      <c r="Q77" s="310"/>
      <c r="R77" s="311"/>
    </row>
    <row r="78" spans="1:18" ht="24">
      <c r="A78" s="306"/>
      <c r="B78" s="306"/>
      <c r="C78" s="10" t="s">
        <v>264</v>
      </c>
      <c r="D78" s="307"/>
      <c r="E78" s="308"/>
      <c r="F78" s="308"/>
      <c r="G78" s="11"/>
      <c r="H78" s="306"/>
      <c r="I78" s="10" t="s">
        <v>265</v>
      </c>
      <c r="J78" s="309" t="s">
        <v>186</v>
      </c>
      <c r="K78" s="310"/>
      <c r="L78" s="310"/>
      <c r="M78" s="310"/>
      <c r="N78" s="310"/>
      <c r="O78" s="310"/>
      <c r="P78" s="310"/>
      <c r="Q78" s="310"/>
      <c r="R78" s="311"/>
    </row>
    <row r="79" spans="1:18" ht="24">
      <c r="A79" s="306"/>
      <c r="B79" s="306"/>
      <c r="C79" s="10" t="s">
        <v>266</v>
      </c>
      <c r="D79" s="307" t="s">
        <v>186</v>
      </c>
      <c r="E79" s="308"/>
      <c r="F79" s="308"/>
      <c r="G79" s="11"/>
      <c r="H79" s="306"/>
      <c r="I79" s="10" t="s">
        <v>267</v>
      </c>
      <c r="J79" s="309" t="s">
        <v>186</v>
      </c>
      <c r="K79" s="310"/>
      <c r="L79" s="310"/>
      <c r="M79" s="310"/>
      <c r="N79" s="310"/>
      <c r="O79" s="310"/>
      <c r="P79" s="310"/>
      <c r="Q79" s="310"/>
      <c r="R79" s="311"/>
    </row>
    <row r="80" spans="1:18" ht="24">
      <c r="A80" s="306"/>
      <c r="B80" s="306"/>
      <c r="C80" s="10" t="s">
        <v>268</v>
      </c>
      <c r="D80" s="307" t="s">
        <v>186</v>
      </c>
      <c r="E80" s="308"/>
      <c r="F80" s="308"/>
      <c r="G80" s="11"/>
      <c r="H80" s="306"/>
      <c r="I80" s="10" t="s">
        <v>269</v>
      </c>
      <c r="J80" s="309" t="s">
        <v>186</v>
      </c>
      <c r="K80" s="310"/>
      <c r="L80" s="310"/>
      <c r="M80" s="310"/>
      <c r="N80" s="310"/>
      <c r="O80" s="310"/>
      <c r="P80" s="310"/>
      <c r="Q80" s="310"/>
      <c r="R80" s="311"/>
    </row>
    <row r="81" spans="1:18" ht="18.75">
      <c r="A81" s="10" t="s">
        <v>246</v>
      </c>
      <c r="B81" s="315" t="s">
        <v>293</v>
      </c>
      <c r="C81" s="316"/>
      <c r="D81" s="316"/>
      <c r="E81" s="316"/>
      <c r="F81" s="316"/>
      <c r="G81" s="316"/>
      <c r="H81" s="316"/>
      <c r="I81" s="316"/>
      <c r="J81" s="316"/>
      <c r="K81" s="316"/>
      <c r="L81" s="316"/>
      <c r="M81" s="316"/>
      <c r="N81" s="316"/>
      <c r="O81" s="316"/>
      <c r="P81" s="316"/>
      <c r="Q81" s="316"/>
      <c r="R81" s="317"/>
    </row>
    <row r="82" spans="1:18" ht="36" customHeight="1">
      <c r="A82" s="10" t="s">
        <v>248</v>
      </c>
      <c r="B82" s="307" t="s">
        <v>344</v>
      </c>
      <c r="C82" s="308"/>
      <c r="D82" s="308"/>
      <c r="E82" s="308"/>
      <c r="F82" s="308"/>
      <c r="G82" s="11"/>
      <c r="H82" s="10" t="s">
        <v>249</v>
      </c>
      <c r="I82" s="309" t="s">
        <v>294</v>
      </c>
      <c r="J82" s="310"/>
      <c r="K82" s="310"/>
      <c r="L82" s="310"/>
      <c r="M82" s="310"/>
      <c r="N82" s="310"/>
      <c r="O82" s="310"/>
      <c r="P82" s="310"/>
      <c r="Q82" s="310"/>
      <c r="R82" s="311"/>
    </row>
    <row r="83" spans="1:18" ht="24">
      <c r="A83" s="10" t="s">
        <v>251</v>
      </c>
      <c r="B83" s="307" t="s">
        <v>295</v>
      </c>
      <c r="C83" s="308"/>
      <c r="D83" s="308"/>
      <c r="E83" s="308"/>
      <c r="F83" s="308"/>
      <c r="G83" s="11"/>
      <c r="H83" s="10" t="s">
        <v>252</v>
      </c>
      <c r="I83" s="309" t="s">
        <v>296</v>
      </c>
      <c r="J83" s="310"/>
      <c r="K83" s="310"/>
      <c r="L83" s="310"/>
      <c r="M83" s="310"/>
      <c r="N83" s="310"/>
      <c r="O83" s="310"/>
      <c r="P83" s="310"/>
      <c r="Q83" s="310"/>
      <c r="R83" s="311"/>
    </row>
    <row r="84" spans="1:18" ht="24">
      <c r="A84" s="306" t="s">
        <v>254</v>
      </c>
      <c r="B84" s="306" t="s">
        <v>255</v>
      </c>
      <c r="C84" s="10" t="s">
        <v>256</v>
      </c>
      <c r="D84" s="307" t="s">
        <v>295</v>
      </c>
      <c r="E84" s="307"/>
      <c r="F84" s="307"/>
      <c r="G84" s="11"/>
      <c r="H84" s="306" t="s">
        <v>257</v>
      </c>
      <c r="I84" s="10" t="s">
        <v>258</v>
      </c>
      <c r="J84" s="309" t="s">
        <v>296</v>
      </c>
      <c r="K84" s="310"/>
      <c r="L84" s="310"/>
      <c r="M84" s="310"/>
      <c r="N84" s="310"/>
      <c r="O84" s="310"/>
      <c r="P84" s="310"/>
      <c r="Q84" s="310"/>
      <c r="R84" s="311"/>
    </row>
    <row r="85" spans="1:18" ht="24">
      <c r="A85" s="306"/>
      <c r="B85" s="306"/>
      <c r="C85" s="10" t="s">
        <v>260</v>
      </c>
      <c r="D85" s="307"/>
      <c r="E85" s="308"/>
      <c r="F85" s="308"/>
      <c r="G85" s="11"/>
      <c r="H85" s="306"/>
      <c r="I85" s="10" t="s">
        <v>261</v>
      </c>
      <c r="J85" s="309"/>
      <c r="K85" s="310"/>
      <c r="L85" s="310"/>
      <c r="M85" s="310"/>
      <c r="N85" s="310"/>
      <c r="O85" s="310"/>
      <c r="P85" s="310"/>
      <c r="Q85" s="310"/>
      <c r="R85" s="311"/>
    </row>
    <row r="86" spans="1:18" ht="24">
      <c r="A86" s="306"/>
      <c r="B86" s="306"/>
      <c r="C86" s="10" t="s">
        <v>262</v>
      </c>
      <c r="D86" s="307"/>
      <c r="E86" s="308"/>
      <c r="F86" s="308"/>
      <c r="G86" s="11"/>
      <c r="H86" s="306"/>
      <c r="I86" s="10" t="s">
        <v>263</v>
      </c>
      <c r="J86" s="309"/>
      <c r="K86" s="310"/>
      <c r="L86" s="310"/>
      <c r="M86" s="310"/>
      <c r="N86" s="310"/>
      <c r="O86" s="310"/>
      <c r="P86" s="310"/>
      <c r="Q86" s="310"/>
      <c r="R86" s="311"/>
    </row>
    <row r="87" spans="1:18" ht="24">
      <c r="A87" s="306"/>
      <c r="B87" s="306"/>
      <c r="C87" s="10" t="s">
        <v>264</v>
      </c>
      <c r="D87" s="307"/>
      <c r="E87" s="308"/>
      <c r="F87" s="308"/>
      <c r="G87" s="11"/>
      <c r="H87" s="306"/>
      <c r="I87" s="10" t="s">
        <v>265</v>
      </c>
      <c r="J87" s="309" t="s">
        <v>186</v>
      </c>
      <c r="K87" s="310"/>
      <c r="L87" s="310"/>
      <c r="M87" s="310"/>
      <c r="N87" s="310"/>
      <c r="O87" s="310"/>
      <c r="P87" s="310"/>
      <c r="Q87" s="310"/>
      <c r="R87" s="311"/>
    </row>
    <row r="88" spans="1:18" ht="24">
      <c r="A88" s="306"/>
      <c r="B88" s="306"/>
      <c r="C88" s="10" t="s">
        <v>266</v>
      </c>
      <c r="D88" s="307" t="s">
        <v>186</v>
      </c>
      <c r="E88" s="308"/>
      <c r="F88" s="308"/>
      <c r="G88" s="11"/>
      <c r="H88" s="306"/>
      <c r="I88" s="10" t="s">
        <v>267</v>
      </c>
      <c r="J88" s="309" t="s">
        <v>186</v>
      </c>
      <c r="K88" s="310"/>
      <c r="L88" s="310"/>
      <c r="M88" s="310"/>
      <c r="N88" s="310"/>
      <c r="O88" s="310"/>
      <c r="P88" s="310"/>
      <c r="Q88" s="310"/>
      <c r="R88" s="311"/>
    </row>
    <row r="89" spans="1:18" ht="24">
      <c r="A89" s="306"/>
      <c r="B89" s="306"/>
      <c r="C89" s="10" t="s">
        <v>268</v>
      </c>
      <c r="D89" s="307" t="s">
        <v>186</v>
      </c>
      <c r="E89" s="308"/>
      <c r="F89" s="308"/>
      <c r="G89" s="11"/>
      <c r="H89" s="306"/>
      <c r="I89" s="10" t="s">
        <v>269</v>
      </c>
      <c r="J89" s="309" t="s">
        <v>186</v>
      </c>
      <c r="K89" s="310"/>
      <c r="L89" s="310"/>
      <c r="M89" s="310"/>
      <c r="N89" s="310"/>
      <c r="O89" s="310"/>
      <c r="P89" s="310"/>
      <c r="Q89" s="310"/>
      <c r="R89" s="311"/>
    </row>
  </sheetData>
  <sheetProtection/>
  <mergeCells count="200">
    <mergeCell ref="A2:R2"/>
    <mergeCell ref="E3:F3"/>
    <mergeCell ref="Q3:R3"/>
    <mergeCell ref="C4:M4"/>
    <mergeCell ref="N4:Q4"/>
    <mergeCell ref="D5:G5"/>
    <mergeCell ref="B9:R9"/>
    <mergeCell ref="B10:F10"/>
    <mergeCell ref="I10:R10"/>
    <mergeCell ref="C5:C6"/>
    <mergeCell ref="H5:H6"/>
    <mergeCell ref="I5:I6"/>
    <mergeCell ref="J5:J6"/>
    <mergeCell ref="K5:K6"/>
    <mergeCell ref="L5:L6"/>
    <mergeCell ref="B11:F11"/>
    <mergeCell ref="I11:R11"/>
    <mergeCell ref="D12:F12"/>
    <mergeCell ref="J12:R12"/>
    <mergeCell ref="D13:F13"/>
    <mergeCell ref="J13:R13"/>
    <mergeCell ref="D14:F14"/>
    <mergeCell ref="J14:R14"/>
    <mergeCell ref="D17:F17"/>
    <mergeCell ref="J17:R17"/>
    <mergeCell ref="B18:R18"/>
    <mergeCell ref="B19:F19"/>
    <mergeCell ref="I19:R19"/>
    <mergeCell ref="H12:H17"/>
    <mergeCell ref="D15:F15"/>
    <mergeCell ref="J15:R15"/>
    <mergeCell ref="D16:F16"/>
    <mergeCell ref="J16:R16"/>
    <mergeCell ref="B20:F20"/>
    <mergeCell ref="I20:R20"/>
    <mergeCell ref="D21:F21"/>
    <mergeCell ref="J21:R21"/>
    <mergeCell ref="D22:F22"/>
    <mergeCell ref="J22:R22"/>
    <mergeCell ref="D23:F23"/>
    <mergeCell ref="J23:R23"/>
    <mergeCell ref="D26:F26"/>
    <mergeCell ref="J26:R26"/>
    <mergeCell ref="B27:R27"/>
    <mergeCell ref="B28:F28"/>
    <mergeCell ref="I28:R28"/>
    <mergeCell ref="H21:H26"/>
    <mergeCell ref="D24:F24"/>
    <mergeCell ref="J24:R24"/>
    <mergeCell ref="D25:F25"/>
    <mergeCell ref="J25:R25"/>
    <mergeCell ref="B29:F29"/>
    <mergeCell ref="I29:R29"/>
    <mergeCell ref="D30:F30"/>
    <mergeCell ref="J30:R30"/>
    <mergeCell ref="D31:F31"/>
    <mergeCell ref="J31:R31"/>
    <mergeCell ref="D32:F32"/>
    <mergeCell ref="J32:R32"/>
    <mergeCell ref="D35:F35"/>
    <mergeCell ref="J35:R35"/>
    <mergeCell ref="B36:R36"/>
    <mergeCell ref="B37:F37"/>
    <mergeCell ref="I37:R37"/>
    <mergeCell ref="H30:H35"/>
    <mergeCell ref="D33:F33"/>
    <mergeCell ref="J33:R33"/>
    <mergeCell ref="D34:F34"/>
    <mergeCell ref="J34:R34"/>
    <mergeCell ref="B38:F38"/>
    <mergeCell ref="I38:R38"/>
    <mergeCell ref="D39:F39"/>
    <mergeCell ref="J39:R39"/>
    <mergeCell ref="D40:F40"/>
    <mergeCell ref="J40:R40"/>
    <mergeCell ref="D41:F41"/>
    <mergeCell ref="J41:R41"/>
    <mergeCell ref="D44:F44"/>
    <mergeCell ref="J44:R44"/>
    <mergeCell ref="B45:R45"/>
    <mergeCell ref="B46:F46"/>
    <mergeCell ref="I46:R46"/>
    <mergeCell ref="H39:H44"/>
    <mergeCell ref="D42:F42"/>
    <mergeCell ref="J42:R42"/>
    <mergeCell ref="D43:F43"/>
    <mergeCell ref="J43:R43"/>
    <mergeCell ref="B47:F47"/>
    <mergeCell ref="I47:R47"/>
    <mergeCell ref="D48:F48"/>
    <mergeCell ref="J48:R48"/>
    <mergeCell ref="D49:F49"/>
    <mergeCell ref="J49:R49"/>
    <mergeCell ref="D50:F50"/>
    <mergeCell ref="J50:R50"/>
    <mergeCell ref="D53:F53"/>
    <mergeCell ref="J53:R53"/>
    <mergeCell ref="B54:R54"/>
    <mergeCell ref="B55:F55"/>
    <mergeCell ref="I55:R55"/>
    <mergeCell ref="H48:H53"/>
    <mergeCell ref="D51:F51"/>
    <mergeCell ref="J51:R51"/>
    <mergeCell ref="D52:F52"/>
    <mergeCell ref="J52:R52"/>
    <mergeCell ref="B56:F56"/>
    <mergeCell ref="I56:R56"/>
    <mergeCell ref="D57:F57"/>
    <mergeCell ref="J57:R57"/>
    <mergeCell ref="D58:F58"/>
    <mergeCell ref="J58:R58"/>
    <mergeCell ref="D59:F59"/>
    <mergeCell ref="J59:R59"/>
    <mergeCell ref="D62:F62"/>
    <mergeCell ref="J62:R62"/>
    <mergeCell ref="B63:R63"/>
    <mergeCell ref="B64:F64"/>
    <mergeCell ref="I64:R64"/>
    <mergeCell ref="H57:H62"/>
    <mergeCell ref="D60:F60"/>
    <mergeCell ref="J60:R60"/>
    <mergeCell ref="D61:F61"/>
    <mergeCell ref="J61:R61"/>
    <mergeCell ref="B65:F65"/>
    <mergeCell ref="I65:R65"/>
    <mergeCell ref="D66:F66"/>
    <mergeCell ref="J66:R66"/>
    <mergeCell ref="D67:F67"/>
    <mergeCell ref="J67:R67"/>
    <mergeCell ref="D68:F68"/>
    <mergeCell ref="J68:R68"/>
    <mergeCell ref="D71:F71"/>
    <mergeCell ref="J71:R71"/>
    <mergeCell ref="B72:R72"/>
    <mergeCell ref="B73:F73"/>
    <mergeCell ref="I73:R73"/>
    <mergeCell ref="H66:H71"/>
    <mergeCell ref="D69:F69"/>
    <mergeCell ref="J69:R69"/>
    <mergeCell ref="D70:F70"/>
    <mergeCell ref="J70:R70"/>
    <mergeCell ref="B74:F74"/>
    <mergeCell ref="I74:R74"/>
    <mergeCell ref="D75:F75"/>
    <mergeCell ref="J75:R75"/>
    <mergeCell ref="J79:R79"/>
    <mergeCell ref="D76:F76"/>
    <mergeCell ref="J76:R76"/>
    <mergeCell ref="D77:F77"/>
    <mergeCell ref="J77:R77"/>
    <mergeCell ref="D80:F80"/>
    <mergeCell ref="J80:R80"/>
    <mergeCell ref="B81:R81"/>
    <mergeCell ref="B82:F82"/>
    <mergeCell ref="I82:R82"/>
    <mergeCell ref="B75:B80"/>
    <mergeCell ref="H75:H80"/>
    <mergeCell ref="D78:F78"/>
    <mergeCell ref="J78:R78"/>
    <mergeCell ref="D79:F79"/>
    <mergeCell ref="B83:F83"/>
    <mergeCell ref="I83:R83"/>
    <mergeCell ref="D84:F84"/>
    <mergeCell ref="J84:R84"/>
    <mergeCell ref="B84:B89"/>
    <mergeCell ref="D87:F87"/>
    <mergeCell ref="J87:R87"/>
    <mergeCell ref="D88:F88"/>
    <mergeCell ref="J88:R88"/>
    <mergeCell ref="H84:H89"/>
    <mergeCell ref="D85:F85"/>
    <mergeCell ref="J85:R85"/>
    <mergeCell ref="D86:F86"/>
    <mergeCell ref="J86:R86"/>
    <mergeCell ref="D89:F89"/>
    <mergeCell ref="J89:R89"/>
    <mergeCell ref="A4:A6"/>
    <mergeCell ref="A12:A17"/>
    <mergeCell ref="A21:A26"/>
    <mergeCell ref="A30:A35"/>
    <mergeCell ref="A39:A44"/>
    <mergeCell ref="A48:A53"/>
    <mergeCell ref="A57:A62"/>
    <mergeCell ref="A66:A71"/>
    <mergeCell ref="A75:A80"/>
    <mergeCell ref="A84:A89"/>
    <mergeCell ref="B4:B6"/>
    <mergeCell ref="B12:B17"/>
    <mergeCell ref="B21:B26"/>
    <mergeCell ref="B30:B35"/>
    <mergeCell ref="B39:B44"/>
    <mergeCell ref="B48:B53"/>
    <mergeCell ref="B57:B62"/>
    <mergeCell ref="B66:B71"/>
    <mergeCell ref="Q5:Q6"/>
    <mergeCell ref="R4:R6"/>
    <mergeCell ref="M5:M6"/>
    <mergeCell ref="N5:N6"/>
    <mergeCell ref="O5:O6"/>
    <mergeCell ref="P5:P6"/>
  </mergeCells>
  <printOptions/>
  <pageMargins left="0.6986111111111111" right="0.6986111111111111"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2021-01-26T07:35:48Z</cp:lastPrinted>
  <dcterms:created xsi:type="dcterms:W3CDTF">2017-01-26T02:06:17Z</dcterms:created>
  <dcterms:modified xsi:type="dcterms:W3CDTF">2022-02-09T07:11:52Z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2052-9.1.0.4569</vt:lpwstr>
  </property>
</Properties>
</file>