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944" firstSheet="33" activeTab="42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国有资源（资产）有偿使用收入预算支出表" sheetId="35" r:id="rId35"/>
    <sheet name="13纳入预算管理的政府性基金" sheetId="36" r:id="rId36"/>
    <sheet name="14国有资本经营支出" sheetId="37" r:id="rId37"/>
    <sheet name="15项目支出表" sheetId="38" r:id="rId38"/>
    <sheet name="16政府采购表" sheetId="39" r:id="rId39"/>
    <sheet name="17购买服务表" sheetId="40" r:id="rId40"/>
    <sheet name="18一般公共预算“三公”经费" sheetId="41" r:id="rId41"/>
    <sheet name="19机关运行经费" sheetId="42" r:id="rId42"/>
    <sheet name="20绩效情况表" sheetId="43" r:id="rId43"/>
  </sheets>
  <definedNames>
    <definedName name="_xlnm.Print_Area" localSheetId="40">'18一般公共预算“三公”经费'!$A$1:$C$11</definedName>
    <definedName name="_xlnm.Print_Area" localSheetId="24">'2部门收支总表（分单位）'!$A$1:$P$14</definedName>
    <definedName name="_xlnm.Print_Area" localSheetId="21">'公开表皮'!$A$1:$P$16</definedName>
    <definedName name="_xlnm.Print_Area" localSheetId="22">'目录'!$A$1:$A$22</definedName>
    <definedName name="_xlnm.Print_Area">#N/A</definedName>
    <definedName name="_xlnm.Print_Titles" localSheetId="33">'11纳入预算管理的行政事业性收费支出预算明细表'!$1:$5</definedName>
    <definedName name="_xlnm.Print_Titles" localSheetId="35">'13纳入预算管理的政府性基金'!$1:$5</definedName>
    <definedName name="_xlnm.Print_Titles" localSheetId="36">'14国有资本经营支出'!$1:$5</definedName>
    <definedName name="_xlnm.Print_Titles" localSheetId="37">'15项目支出表'!$1:$5</definedName>
    <definedName name="_xlnm.Print_Titles" localSheetId="38">'16政府采购表'!$1:$5</definedName>
    <definedName name="_xlnm.Print_Titles" localSheetId="39">'17购买服务表'!$1:$5</definedName>
    <definedName name="_xlnm.Print_Titles" localSheetId="40">'18一般公共预算“三公”经费'!$1:$4</definedName>
    <definedName name="_xlnm.Print_Titles" localSheetId="41">'19机关运行经费'!$1:$6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<sst xmlns="http://schemas.openxmlformats.org/spreadsheetml/2006/main" count="1518" uniqueCount="310">
  <si>
    <t>机关事务管理局局2018年部门预算和“三公”
经费预算公开表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</si>
  <si>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</si>
  <si>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</si>
  <si>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</si>
  <si>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二、2018年部门收支总体情况（分单位）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</si>
  <si>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</si>
  <si>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</t>
    </r>
    <r>
      <rPr>
        <sz val="12"/>
        <rFont val="宋体"/>
        <family val="0"/>
      </rPr>
      <t xml:space="preserve">  四、2018年部门支出总体情况表</t>
    </r>
  </si>
  <si>
    <r>
      <t xml:space="preserve">                  </t>
    </r>
    <r>
      <rPr>
        <sz val="12"/>
        <rFont val="宋体"/>
        <family val="0"/>
      </rPr>
      <t xml:space="preserve">  五、2018年部门支出总体情况表（按功能科目）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</si>
  <si>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</si>
  <si>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</si>
  <si>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</si>
  <si>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</t>
    </r>
    <r>
      <rPr>
        <sz val="12"/>
        <rFont val="宋体"/>
        <family val="0"/>
      </rPr>
      <t xml:space="preserve"> 九、2018年部门一般公共预算基本支出情况表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</si>
  <si>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</si>
  <si>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</si>
  <si>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t xml:space="preserve">                    十二、2018年部门国有资源（资产）有偿使用收入预算支出情况表</t>
  </si>
  <si>
    <t xml:space="preserve">                    十三、2018年部门（政府性基金收入）政府性基金预算支出情况表 </t>
  </si>
  <si>
    <t xml:space="preserve">                    十四、2018年部门（国有资本经营收入）国有资本经营预算支出情况表</t>
  </si>
  <si>
    <t xml:space="preserve">                    十五、2018年部门项目支出预算表</t>
  </si>
  <si>
    <t xml:space="preserve">                    十六、2018年部门政府采购支出预算表</t>
  </si>
  <si>
    <t xml:space="preserve">                    十七、2018年部门政府购买服务支出预算表</t>
  </si>
  <si>
    <t xml:space="preserve">                    十八、2018年部门一般公共预算“三公”经费支出情况表 </t>
  </si>
  <si>
    <t xml:space="preserve">                    十九、2018年部门一般公共预算机关运行经费明细表</t>
  </si>
  <si>
    <t xml:space="preserve">                    二十、2018年部门项目支出预算绩效目标情况表</t>
  </si>
  <si>
    <t>2018年部门收支总体情况表</t>
  </si>
  <si>
    <t>公开表1</t>
  </si>
  <si>
    <t>部门名称：抚顺市机关事务管理局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</si>
  <si>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</si>
  <si>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</si>
  <si>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</si>
  <si>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</si>
  <si>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</si>
  <si>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</si>
  <si>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一、一般公共服务</t>
  </si>
  <si>
    <t>其中：上级提前告知转移支付资金</t>
  </si>
  <si>
    <t xml:space="preserve">   政府办公厅（室）及相关机构事务</t>
  </si>
  <si>
    <t>二、纳入预算管理的专项收入</t>
  </si>
  <si>
    <t xml:space="preserve">      行政运行</t>
  </si>
  <si>
    <t>三、纳入预算管理的行政事业性收费</t>
  </si>
  <si>
    <t xml:space="preserve">      一般行政管理事务</t>
  </si>
  <si>
    <t>四、国有资源（资产）有偿使用收入</t>
  </si>
  <si>
    <t xml:space="preserve">      机关服务</t>
  </si>
  <si>
    <t>五、政府住房收入</t>
  </si>
  <si>
    <t>二、社会保障和就业支出</t>
  </si>
  <si>
    <t>六、纳入政府性基金预算管理收入</t>
  </si>
  <si>
    <t xml:space="preserve">   行政事业单位离退休</t>
  </si>
  <si>
    <t xml:space="preserve">      归口管理的行政单位离退休</t>
  </si>
  <si>
    <t>七、纳入专户管理的行政事业性收费</t>
  </si>
  <si>
    <t xml:space="preserve">      事业单位离退休</t>
  </si>
  <si>
    <t xml:space="preserve">      机关事业单位基本养老保险缴费支出</t>
  </si>
  <si>
    <t>三、医疗卫生与计划生育支出</t>
  </si>
  <si>
    <t xml:space="preserve">   行政事业单位医疗</t>
  </si>
  <si>
    <t xml:space="preserve">      行政单位医疗</t>
  </si>
  <si>
    <t xml:space="preserve">      事业单位医疗</t>
  </si>
  <si>
    <t>四、住房保障支出</t>
  </si>
  <si>
    <t xml:space="preserve">   住房改革支出</t>
  </si>
  <si>
    <t xml:space="preserve">      住房公积金</t>
  </si>
  <si>
    <t>收    入    合    计</t>
  </si>
  <si>
    <t>支    出    总    计</t>
  </si>
  <si>
    <r>
      <t>2018年部门收支总体情况表</t>
    </r>
    <r>
      <rPr>
        <b/>
        <sz val="22"/>
        <rFont val="宋体"/>
        <family val="0"/>
      </rPr>
      <t>（分单位）</t>
    </r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</si>
  <si>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</si>
  <si>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</si>
  <si>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</si>
  <si>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</si>
  <si>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</si>
  <si>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</si>
  <si>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</si>
  <si>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</si>
  <si>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</si>
  <si>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</si>
  <si>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</si>
  <si>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</si>
  <si>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机关事务管理局本级</t>
  </si>
  <si>
    <t>市委服务中心</t>
  </si>
  <si>
    <t>市政府服务中心</t>
  </si>
  <si>
    <t>市政府办公厅设备中心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</si>
  <si>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</si>
  <si>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</si>
  <si>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</si>
  <si>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</si>
  <si>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</si>
  <si>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</si>
  <si>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</si>
  <si>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一般公共服务支出</t>
  </si>
  <si>
    <t>03</t>
  </si>
  <si>
    <t xml:space="preserve">  政府办公厅（室）及相关机构事务</t>
  </si>
  <si>
    <t>01</t>
  </si>
  <si>
    <t xml:space="preserve">    行政运行</t>
  </si>
  <si>
    <t>02</t>
  </si>
  <si>
    <t xml:space="preserve">    一般行政管理事务</t>
  </si>
  <si>
    <t>社会保障和就业支出</t>
  </si>
  <si>
    <t>05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</si>
  <si>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</si>
  <si>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</si>
  <si>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</si>
  <si>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>医疗卫生与计划生育支出</t>
  </si>
  <si>
    <t>11</t>
  </si>
  <si>
    <t xml:space="preserve">  医疗保障</t>
  </si>
  <si>
    <t xml:space="preserve">    行政单位医疗</t>
  </si>
  <si>
    <t>住房保障支出</t>
  </si>
  <si>
    <t xml:space="preserve">  住房改革支出</t>
  </si>
  <si>
    <t xml:space="preserve">    住房公积金</t>
  </si>
  <si>
    <t xml:space="preserve">    机关服务</t>
  </si>
  <si>
    <t xml:space="preserve">  事业单位离退休</t>
  </si>
  <si>
    <t xml:space="preserve">    事业单位医疗</t>
  </si>
  <si>
    <t xml:space="preserve">    事业单位离退休</t>
  </si>
  <si>
    <t>2018年部门支出总体情况表</t>
  </si>
  <si>
    <t>公开表4</t>
  </si>
  <si>
    <t>2018年部门支出总体情况表（按功能科目）</t>
  </si>
  <si>
    <t>公开表5</t>
  </si>
  <si>
    <t>资金来源</t>
  </si>
  <si>
    <t>一般公共服务</t>
  </si>
  <si>
    <t>2018年部门财政拨款收支总体情况表</t>
  </si>
  <si>
    <t>公开表6</t>
  </si>
  <si>
    <t>财政拨款收入预算</t>
  </si>
  <si>
    <t>财政拨款支出预算</t>
  </si>
  <si>
    <t>市政府办公厅
设备中心</t>
  </si>
  <si>
    <t>2018年部门财政拨款收支总体情况表（按功能科目）</t>
  </si>
  <si>
    <t>公开表7</t>
  </si>
  <si>
    <t>支出内容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</si>
  <si>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</si>
  <si>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</si>
  <si>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</si>
  <si>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</si>
  <si>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</si>
  <si>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</si>
  <si>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</si>
  <si>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</si>
  <si>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</si>
  <si>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301</t>
  </si>
  <si>
    <t xml:space="preserve">  基本工资</t>
  </si>
  <si>
    <t xml:space="preserve">  </t>
  </si>
  <si>
    <t xml:space="preserve">    基本工资（统发）</t>
  </si>
  <si>
    <t xml:space="preserve">  津贴补贴</t>
  </si>
  <si>
    <t xml:space="preserve">    津贴补贴（统发）</t>
  </si>
  <si>
    <t xml:space="preserve">    津贴补贴（非统发）</t>
  </si>
  <si>
    <t xml:space="preserve">  奖金</t>
  </si>
  <si>
    <t xml:space="preserve">    奖金（统发）</t>
  </si>
  <si>
    <t>08</t>
  </si>
  <si>
    <t xml:space="preserve">  机关事业单位基本养老保险缴费</t>
  </si>
  <si>
    <t xml:space="preserve">    机关事业单位基本养老保险缴费（统发）</t>
  </si>
  <si>
    <t>10</t>
  </si>
  <si>
    <t xml:space="preserve">  职工基本医疗保险缴费</t>
  </si>
  <si>
    <t xml:space="preserve">    职工基本医疗保险缴费（统发）</t>
  </si>
  <si>
    <t>12</t>
  </si>
  <si>
    <t xml:space="preserve">  其他社会保障缴费</t>
  </si>
  <si>
    <t xml:space="preserve">    医保大病统筹（含风险调剂金）（统发）</t>
  </si>
  <si>
    <t>13</t>
  </si>
  <si>
    <t xml:space="preserve">  住房公积金</t>
  </si>
  <si>
    <t xml:space="preserve">    住房公积金（统发）</t>
  </si>
  <si>
    <t>302</t>
  </si>
  <si>
    <t xml:space="preserve">  办公费</t>
  </si>
  <si>
    <t xml:space="preserve">    办公费</t>
  </si>
  <si>
    <t xml:space="preserve">  印刷费</t>
  </si>
  <si>
    <t xml:space="preserve">    印刷费</t>
  </si>
  <si>
    <t>07</t>
  </si>
  <si>
    <t xml:space="preserve">  邮电费</t>
  </si>
  <si>
    <t xml:space="preserve">    邮电费</t>
  </si>
  <si>
    <t xml:space="preserve">  取暖费</t>
  </si>
  <si>
    <t>04</t>
  </si>
  <si>
    <t xml:space="preserve">    公用取暖费</t>
  </si>
  <si>
    <t xml:space="preserve">  差旅费</t>
  </si>
  <si>
    <t xml:space="preserve">    差旅费</t>
  </si>
  <si>
    <t>15</t>
  </si>
  <si>
    <t xml:space="preserve">  会议费</t>
  </si>
  <si>
    <t xml:space="preserve">    会议费</t>
  </si>
  <si>
    <t>16</t>
  </si>
  <si>
    <t xml:space="preserve">  培训费</t>
  </si>
  <si>
    <t xml:space="preserve">    培训费</t>
  </si>
  <si>
    <t>26</t>
  </si>
  <si>
    <t xml:space="preserve">  劳务费</t>
  </si>
  <si>
    <t xml:space="preserve">    劳务费（临时用工、劳务派遣）</t>
  </si>
  <si>
    <t>28</t>
  </si>
  <si>
    <t xml:space="preserve">  工会经费</t>
  </si>
  <si>
    <t xml:space="preserve">    工会经费（上缴）</t>
  </si>
  <si>
    <t xml:space="preserve">    工会经费（留存）</t>
  </si>
  <si>
    <t>31</t>
  </si>
  <si>
    <t xml:space="preserve">  公务用车运行维护费</t>
  </si>
  <si>
    <t xml:space="preserve">    公务用车运行维护费（已车改）</t>
  </si>
  <si>
    <t>39</t>
  </si>
  <si>
    <t xml:space="preserve">  其他交通费用</t>
  </si>
  <si>
    <t xml:space="preserve">    其他交通费用</t>
  </si>
  <si>
    <t>99</t>
  </si>
  <si>
    <t xml:space="preserve">  其他商品和服务支出</t>
  </si>
  <si>
    <t xml:space="preserve">    离退休人员公用经费</t>
  </si>
  <si>
    <t>303</t>
  </si>
  <si>
    <t xml:space="preserve">  退休费</t>
  </si>
  <si>
    <t xml:space="preserve">    退休费（统发）</t>
  </si>
  <si>
    <t xml:space="preserve">    退休费（非统发）</t>
  </si>
  <si>
    <t xml:space="preserve">  其他对个人和家庭的补助支出</t>
  </si>
  <si>
    <t>40</t>
  </si>
  <si>
    <t xml:space="preserve">    其他对个人和家庭的补助（统发）</t>
  </si>
  <si>
    <t xml:space="preserve">  绩效工资</t>
  </si>
  <si>
    <t xml:space="preserve">    绩效工资（统发）</t>
  </si>
  <si>
    <t xml:space="preserve">    失业（统发）</t>
  </si>
  <si>
    <t xml:space="preserve">    工伤（统发）</t>
  </si>
  <si>
    <t>29</t>
  </si>
  <si>
    <t xml:space="preserve">  福利费</t>
  </si>
  <si>
    <t xml:space="preserve">    福利费</t>
  </si>
  <si>
    <t>49</t>
  </si>
  <si>
    <t xml:space="preserve">    其他商品和服务支出</t>
  </si>
  <si>
    <t>17</t>
  </si>
  <si>
    <t xml:space="preserve">  公务接待费</t>
  </si>
  <si>
    <t xml:space="preserve">    公务接待费</t>
  </si>
  <si>
    <t xml:space="preserve">    公务用车运行维护费（未车改）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</si>
  <si>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年部门一般公共预算基本支出表</t>
    </r>
  </si>
  <si>
    <t>公开表9</t>
  </si>
  <si>
    <t>2018年部门一般公共预算基本支出情况表（按经济分类）</t>
  </si>
  <si>
    <t>公开表10</t>
  </si>
  <si>
    <t>2018年预算数</t>
  </si>
  <si>
    <t>人员经费</t>
  </si>
  <si>
    <t>公用经费</t>
  </si>
  <si>
    <t>一般公共预算基本支出合计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</si>
  <si>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</si>
  <si>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</si>
  <si>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t>注：“本部门没有纳入预算管理的行政事业性收费预算拨款收入，也没有使用纳入预算管理的行政事业性收费安排的支出，故本表无数据”。</t>
  </si>
  <si>
    <t>2018年部门国有资源（资产）有偿使用收入预算支出表</t>
  </si>
  <si>
    <t>公开表12</t>
  </si>
  <si>
    <t>市政府机关服务中心</t>
  </si>
  <si>
    <t>市委机关服务中心</t>
  </si>
  <si>
    <t>2018年部门（政府性基金收入）政府性基金预算支出表</t>
  </si>
  <si>
    <t>公开表13</t>
  </si>
  <si>
    <t>注：“本部门没有纳入预算管理的政府性基金收入，也没有使用纳入预算管理的政府性基金收入安排的支出，故本表无数据”。</t>
  </si>
  <si>
    <t>2018年部门（国有资本经营收入）国有资本经营预算支出表</t>
  </si>
  <si>
    <t>公开表14</t>
  </si>
  <si>
    <t>注：“本部门没有国有资本经营预算安排的支出，故本表无数据”。</t>
  </si>
  <si>
    <t>2018年部门项目支出预算表</t>
  </si>
  <si>
    <t>公开表15</t>
  </si>
  <si>
    <t>项目名称</t>
  </si>
  <si>
    <t>项目内容</t>
  </si>
  <si>
    <t/>
  </si>
  <si>
    <t>运行保障</t>
  </si>
  <si>
    <t>一、机关商品和服务支出2700万元：（一）办公费2332万元：1、租赁费25万元。2、邮电费22万元：（1）电话费16万元，（2）有线电视费及安装费6万元。3、印刷费6万元：（1）接待手册、席卡等4万元，（2）各种文件、表格、值班记录2万元。4、水费153元：（1）主楼73万元，（2）附属楼20万元，（3）综合楼1万元，（4）振兴大厦59万元。5、电费676万元：（1）主楼185万元，（2）附属楼190万元，（3）综合楼10万元，（4）振兴大厦286万元，（5）周转房5万元。6、物业管理费1450万元：（1）大楼保险173万元：①主楼85万元，②附属楼30万元，③综合楼10万元，④振兴大厦48万元。（2）卫生保洁337万元：①主楼104万元，②附属楼101万元，③综合楼22万元，④周转房8万元，⑤振兴大厦102万元。（3）绿化、美化垃圾清运19万元。（4）劳动保护、零星用品及周转房费用98万元：①劳动保护和零星用品68万元，②周转房：14万元，③零星杂项：16万元。（5）食堂管理费823万元：①领导餐厅111万元，②主楼餐厅320万元，③振兴大厦餐厅235万元，④早餐115万元，⑤夜间值班人员晚餐20万元，⑥公休日值班人员17万元，⑦法定假日值班人员5万元。（二）委托业务费52万元：1、劳务费52万元：（1）人员经费46万元，（2）工程评审费1万元，（3）设计费5万元。（三）维修（护）费316万元：1、维修（护）费316万元：（1）水电暖、电梯、空调等维修费150万元，（2）楼体及楼内设施维修33万元，（3）食堂浴池设备维修及购置19万元，（4）专业设备维保费78万元，（5）专用设备检测费36万。(四)机关资本性支出（一）9万元：（1）办公设备购置9万元：①办公用具3.1万元②办公设备5.9万元。</t>
  </si>
  <si>
    <t>公务接待</t>
  </si>
  <si>
    <t>一、机关商品和服务支出270万元：（一）公务接待费270万元：（1）五大机关接待费270万元。</t>
  </si>
  <si>
    <t>政府主楼
改造工程</t>
  </si>
  <si>
    <t>一、机关资本性支出（一）39万元：1、大型修缮39万元：（1）设备改造29万元①主楼东芝电梯曳引机大修14万②主楼电梯电器原器件更新15万元。（2）设施改造10万元：①主楼楼层指示牌、门牌号、门牌10万元。</t>
  </si>
  <si>
    <t>市委运行保障</t>
  </si>
  <si>
    <t>一、机关商品和服务支出160万元:（一）办公经费120万元：1、市委水费15万元：（1）冷水8万元，（2）浴池热水5万元，（3）排污费2万元。2、市委电费40万元：（1）电费40万元。3、物业管理费65万元：（1）办公楼、会议楼保洁及零星物品3万元，（2）绿化、垃圾清运3万元，（3）机关食堂物业管理费32万元①职工午餐补助23万元②职工早餐补助6万元③市委伙食补助3万元（4）租赁费27万元①市委办公楼房租27万元。（二）委托业务费33万元：1、劳务费33万元（1）自收自支人员工资33万元。（三）维修（护）费7万元：（1）办公楼水电2万元，（2）消防、安保设备1万元，（3）会议室设备1万元，（4）食堂设备1万元，（5）浴池设备1万元，（6）门窗锁1万元。</t>
  </si>
  <si>
    <t>石化周转房</t>
  </si>
  <si>
    <t>一、机关商品和服务支出274万元：（一）新增周转房274万元：1、房租费0.2*12*17*5=204万元，2、停车位费20台*0.05*12*5=60万元，3、煤水电0.05*12*17=10万元。</t>
  </si>
  <si>
    <t>公共机构节能</t>
  </si>
  <si>
    <t>一、办公经费10万元：（一）维修（护）费：5万元：（1）办公楼节能改造5万元。（二）办公费5万元：1、节能处工作经费5万元。</t>
  </si>
  <si>
    <t>劳务费</t>
  </si>
  <si>
    <t>一、委托业务费28万元。（一）劳务费28万元：1、自收自支人员工资28万元。</t>
  </si>
  <si>
    <r>
      <t>2018</t>
    </r>
    <r>
      <rPr>
        <b/>
        <sz val="18"/>
        <rFont val="宋体"/>
        <family val="0"/>
      </rPr>
      <t>年部门政府采购支出预算表</t>
    </r>
  </si>
  <si>
    <t>公开表16</t>
  </si>
  <si>
    <t>采购项目</t>
  </si>
  <si>
    <t>采购目录</t>
  </si>
  <si>
    <t>规格要求</t>
  </si>
  <si>
    <t>采购数量</t>
  </si>
  <si>
    <t>机关事务管理局</t>
  </si>
  <si>
    <t>大楼保险、卫生保洁、电梯维保、大卷纸</t>
  </si>
  <si>
    <r>
      <t>2018</t>
    </r>
    <r>
      <rPr>
        <b/>
        <sz val="18"/>
        <rFont val="宋体"/>
        <family val="0"/>
      </rPr>
      <t>年部门政府购买服务支出预算表</t>
    </r>
  </si>
  <si>
    <t>公开表17</t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</si>
  <si>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</si>
  <si>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</si>
  <si>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</si>
  <si>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</si>
  <si>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</si>
  <si>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</si>
  <si>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集中办公区卫生保洁</t>
  </si>
  <si>
    <t>201</t>
  </si>
  <si>
    <t>政府履职所需辅助性服务</t>
  </si>
  <si>
    <t>企业单位</t>
  </si>
  <si>
    <t>政府采购</t>
  </si>
  <si>
    <t>2018年部门一般公共预算“三公”经费支出情况表</t>
  </si>
  <si>
    <t>公开表18</t>
  </si>
  <si>
    <t>项目</t>
  </si>
  <si>
    <t>金额</t>
  </si>
  <si>
    <t>2018年预算</t>
  </si>
  <si>
    <t>2017年预算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</si>
  <si>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</si>
  <si>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</si>
  <si>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</si>
  <si>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</si>
  <si>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</si>
  <si>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</si>
  <si>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2018年部门一般公共预算机关运行经费明细表</t>
  </si>
  <si>
    <t>公开表19</t>
  </si>
  <si>
    <t>科目代码</t>
  </si>
  <si>
    <t>2018年部门项目支出预算绩效目标情况表</t>
  </si>
  <si>
    <t>公开表20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</si>
  <si>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</si>
  <si>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</si>
  <si>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</si>
  <si>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</si>
  <si>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</si>
  <si>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</si>
  <si>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</si>
  <si>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</si>
  <si>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确保集中办公区正常运行</t>
  </si>
  <si>
    <t>2018年1月至2018年12月按照各类支出实际进度实施</t>
  </si>
  <si>
    <t>保障集中办公区水电暖的正常运行，保障办公区域的安全保卫和消防检查，确保食堂就餐人员就餐满意度，保障办公区域内的电梯维修维护，保障办公区域内的办公用品消耗，完成集中办公区域的运行保障任务。</t>
  </si>
  <si>
    <t>公务接待费</t>
  </si>
  <si>
    <t>保证市委、市人大、市政府、市政协及市纪委等各部门重要政务接待工作的需要。</t>
  </si>
  <si>
    <t>2018年1月至2018年12月根据接待工作实际需要安排。</t>
  </si>
  <si>
    <t>保证市委、市人大、市政府、市政协及市纪委等各部门的重要政务接待工作任务的顺利完成</t>
  </si>
  <si>
    <t>保障周转房正常使用。</t>
  </si>
  <si>
    <t>2018年1月至2018年12月</t>
  </si>
  <si>
    <t>新租用石化小区周转房供外来领导周转使用。</t>
  </si>
  <si>
    <t>市委保障运行</t>
  </si>
  <si>
    <t>保证市委办公区正常运转</t>
  </si>
  <si>
    <t>2018年1月至2018年6月</t>
  </si>
  <si>
    <t>公共节能机构</t>
  </si>
  <si>
    <t>保证公共机构节能等工作的顺利开展</t>
  </si>
  <si>
    <t>2018年1月至2018年12</t>
  </si>
  <si>
    <t>保证公共机构节能等工作顺利开展</t>
  </si>
  <si>
    <t>政府主楼改造工程</t>
  </si>
  <si>
    <t>完成主楼电梯大修和电器原件更换及附属楼扶梯扶手带更换，完成办公区楼层指示牌、门牌号、门牌重新安装。</t>
  </si>
  <si>
    <t>保证市委服务中心正常运转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</si>
</sst>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;;"/>
    <numFmt numFmtId="179" formatCode="#,##0.00_ "/>
    <numFmt numFmtId="180" formatCode="#,##0.00_);[Red]\(#,##0.00\)"/>
    <numFmt numFmtId="181" formatCode="#,##0.0000"/>
    <numFmt numFmtId="182" formatCode="#,##0.0"/>
    <numFmt numFmtId="183" formatCode="0.0_ "/>
    <numFmt numFmtId="184" formatCode="#,##0_ "/>
  </numFmts>
  <fonts count="43"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27" fillId="5" borderId="1" applyNumberFormat="0" applyAlignment="0" applyProtection="0"/>
    <xf numFmtId="0" fontId="0" fillId="0" borderId="0">
      <alignment/>
      <protection/>
    </xf>
    <xf numFmtId="0" fontId="18" fillId="6" borderId="0" applyNumberFormat="0" applyBorder="0" applyAlignment="0" applyProtection="0"/>
    <xf numFmtId="0" fontId="29" fillId="7" borderId="1" applyNumberFormat="0" applyAlignment="0" applyProtection="0"/>
    <xf numFmtId="0" fontId="19" fillId="8" borderId="0" applyNumberFormat="0" applyBorder="0" applyAlignment="0" applyProtection="0"/>
    <xf numFmtId="9" fontId="4" fillId="0" borderId="0" applyFont="0" applyFill="0" applyBorder="0" applyAlignment="0" applyProtection="0"/>
    <xf numFmtId="0" fontId="24" fillId="6" borderId="0" applyNumberFormat="0" applyBorder="0" applyAlignment="0" applyProtection="0"/>
    <xf numFmtId="0" fontId="32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0" fillId="10" borderId="2" applyNumberFormat="0" applyFont="0" applyAlignment="0" applyProtection="0"/>
    <xf numFmtId="0" fontId="24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18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6" fillId="0" borderId="4" applyNumberFormat="0" applyFill="0" applyAlignment="0" applyProtection="0"/>
    <xf numFmtId="0" fontId="24" fillId="13" borderId="0" applyNumberFormat="0" applyBorder="0" applyAlignment="0" applyProtection="0"/>
    <xf numFmtId="0" fontId="21" fillId="0" borderId="5" applyNumberFormat="0" applyFill="0" applyAlignment="0" applyProtection="0"/>
    <xf numFmtId="0" fontId="24" fillId="14" borderId="0" applyNumberFormat="0" applyBorder="0" applyAlignment="0" applyProtection="0"/>
    <xf numFmtId="0" fontId="23" fillId="7" borderId="6" applyNumberFormat="0" applyAlignment="0" applyProtection="0"/>
    <xf numFmtId="0" fontId="29" fillId="7" borderId="1" applyNumberFormat="0" applyAlignment="0" applyProtection="0"/>
    <xf numFmtId="0" fontId="35" fillId="15" borderId="7" applyNumberFormat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24" fillId="17" borderId="0" applyNumberFormat="0" applyBorder="0" applyAlignment="0" applyProtection="0"/>
    <xf numFmtId="0" fontId="37" fillId="0" borderId="8" applyNumberFormat="0" applyFill="0" applyAlignment="0" applyProtection="0"/>
    <xf numFmtId="0" fontId="18" fillId="18" borderId="0" applyNumberFormat="0" applyBorder="0" applyAlignment="0" applyProtection="0"/>
    <xf numFmtId="0" fontId="30" fillId="0" borderId="9" applyNumberFormat="0" applyFill="0" applyAlignment="0" applyProtection="0"/>
    <xf numFmtId="0" fontId="28" fillId="4" borderId="0" applyNumberFormat="0" applyBorder="0" applyAlignment="0" applyProtection="0"/>
    <xf numFmtId="0" fontId="26" fillId="19" borderId="0" applyNumberFormat="0" applyBorder="0" applyAlignment="0" applyProtection="0"/>
    <xf numFmtId="0" fontId="24" fillId="20" borderId="0" applyNumberFormat="0" applyBorder="0" applyAlignment="0" applyProtection="0"/>
    <xf numFmtId="0" fontId="18" fillId="2" borderId="0" applyNumberFormat="0" applyBorder="0" applyAlignment="0" applyProtection="0"/>
    <xf numFmtId="0" fontId="18" fillId="12" borderId="0" applyNumberFormat="0" applyBorder="0" applyAlignment="0" applyProtection="0"/>
    <xf numFmtId="0" fontId="24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18" borderId="0" applyNumberFormat="0" applyBorder="0" applyAlignment="0" applyProtection="0"/>
    <xf numFmtId="0" fontId="18" fillId="8" borderId="0" applyNumberFormat="0" applyBorder="0" applyAlignment="0" applyProtection="0"/>
    <xf numFmtId="0" fontId="23" fillId="7" borderId="6" applyNumberFormat="0" applyAlignment="0" applyProtection="0"/>
    <xf numFmtId="0" fontId="18" fillId="2" borderId="0" applyNumberFormat="0" applyBorder="0" applyAlignment="0" applyProtection="0"/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3" borderId="0" applyNumberFormat="0" applyBorder="0" applyAlignment="0" applyProtection="0"/>
    <xf numFmtId="0" fontId="24" fillId="20" borderId="0" applyNumberFormat="0" applyBorder="0" applyAlignment="0" applyProtection="0"/>
    <xf numFmtId="0" fontId="18" fillId="18" borderId="0" applyNumberFormat="0" applyBorder="0" applyAlignment="0" applyProtection="0"/>
    <xf numFmtId="0" fontId="18" fillId="8" borderId="0" applyNumberFormat="0" applyBorder="0" applyAlignment="0" applyProtection="0"/>
    <xf numFmtId="0" fontId="24" fillId="20" borderId="0" applyNumberFormat="0" applyBorder="0" applyAlignment="0" applyProtection="0"/>
    <xf numFmtId="0" fontId="24" fillId="22" borderId="0" applyNumberFormat="0" applyBorder="0" applyAlignment="0" applyProtection="0"/>
    <xf numFmtId="0" fontId="18" fillId="23" borderId="0" applyNumberFormat="0" applyBorder="0" applyAlignment="0" applyProtection="0"/>
    <xf numFmtId="0" fontId="26" fillId="19" borderId="0" applyNumberFormat="0" applyBorder="0" applyAlignment="0" applyProtection="0"/>
    <xf numFmtId="0" fontId="18" fillId="4" borderId="0" applyNumberFormat="0" applyBorder="0" applyAlignment="0" applyProtection="0"/>
    <xf numFmtId="0" fontId="24" fillId="24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24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24" fillId="17" borderId="0" applyNumberFormat="0" applyBorder="0" applyAlignment="0" applyProtection="0"/>
    <xf numFmtId="0" fontId="18" fillId="6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4" fillId="0" borderId="0">
      <alignment vertical="center"/>
      <protection/>
    </xf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13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19" fillId="8" borderId="0" applyNumberFormat="0" applyBorder="0" applyAlignment="0" applyProtection="0"/>
    <xf numFmtId="0" fontId="40" fillId="5" borderId="0" applyNumberFormat="0" applyBorder="0" applyAlignment="0" applyProtection="0"/>
    <xf numFmtId="0" fontId="42" fillId="25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5" fillId="15" borderId="7" applyNumberFormat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4" fillId="22" borderId="0" applyNumberFormat="0" applyBorder="0" applyAlignment="0" applyProtection="0"/>
    <xf numFmtId="0" fontId="27" fillId="5" borderId="1" applyNumberFormat="0" applyAlignment="0" applyProtection="0"/>
    <xf numFmtId="0" fontId="24" fillId="21" borderId="0" applyNumberFormat="0" applyBorder="0" applyAlignment="0" applyProtection="0"/>
    <xf numFmtId="0" fontId="0" fillId="10" borderId="2" applyNumberFormat="0" applyFon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</cellStyleXfs>
  <cellXfs count="274">
    <xf numFmtId="0" fontId="0" fillId="0" borderId="0" xfId="0" applyAlignment="1">
      <alignment vertical="center"/>
    </xf>
    <xf numFmtId="0" fontId="0" fillId="26" borderId="0" xfId="0" applyFill="1" applyAlignment="1">
      <alignment vertical="center"/>
    </xf>
    <xf numFmtId="0" fontId="1" fillId="26" borderId="0" xfId="0" applyFont="1" applyFill="1" applyAlignment="1">
      <alignment horizontal="centerContinuous" vertical="center"/>
    </xf>
    <xf numFmtId="0" fontId="2" fillId="26" borderId="10" xfId="117" applyFont="1" applyFill="1" applyBorder="1" applyAlignment="1">
      <alignment vertical="center"/>
      <protection/>
    </xf>
    <xf numFmtId="0" fontId="3" fillId="26" borderId="0" xfId="0" applyFont="1" applyFill="1" applyAlignment="1">
      <alignment vertical="center"/>
    </xf>
    <xf numFmtId="0" fontId="3" fillId="26" borderId="11" xfId="0" applyNumberFormat="1" applyFont="1" applyFill="1" applyBorder="1" applyAlignment="1" applyProtection="1">
      <alignment horizontal="center" vertical="center"/>
      <protection/>
    </xf>
    <xf numFmtId="0" fontId="3" fillId="26" borderId="12" xfId="0" applyNumberFormat="1" applyFont="1" applyFill="1" applyBorder="1" applyAlignment="1" applyProtection="1">
      <alignment horizontal="center" vertical="center"/>
      <protection/>
    </xf>
    <xf numFmtId="0" fontId="3" fillId="26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3" fillId="26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vertical="center" wrapText="1"/>
    </xf>
    <xf numFmtId="0" fontId="3" fillId="26" borderId="14" xfId="0" applyNumberFormat="1" applyFont="1" applyFill="1" applyBorder="1" applyAlignment="1" applyProtection="1">
      <alignment horizontal="center" vertical="center"/>
      <protection/>
    </xf>
    <xf numFmtId="0" fontId="3" fillId="26" borderId="15" xfId="0" applyNumberFormat="1" applyFont="1" applyFill="1" applyBorder="1" applyAlignment="1" applyProtection="1">
      <alignment horizontal="center" vertical="center"/>
      <protection/>
    </xf>
    <xf numFmtId="176" fontId="3" fillId="26" borderId="11" xfId="0" applyNumberFormat="1" applyFont="1" applyFill="1" applyBorder="1" applyAlignment="1" applyProtection="1">
      <alignment horizontal="center" vertical="center"/>
      <protection/>
    </xf>
    <xf numFmtId="176" fontId="2" fillId="0" borderId="16" xfId="0" applyNumberFormat="1" applyFont="1" applyBorder="1" applyAlignment="1">
      <alignment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3" fillId="26" borderId="12" xfId="0" applyNumberFormat="1" applyFont="1" applyFill="1" applyBorder="1" applyAlignment="1" applyProtection="1">
      <alignment horizontal="center" vertical="center"/>
      <protection/>
    </xf>
    <xf numFmtId="49" fontId="4" fillId="0" borderId="17" xfId="132" applyNumberFormat="1" applyFont="1" applyFill="1" applyBorder="1" applyAlignment="1">
      <alignment vertical="center" wrapText="1"/>
      <protection/>
    </xf>
    <xf numFmtId="176" fontId="0" fillId="26" borderId="11" xfId="0" applyNumberFormat="1" applyFont="1" applyFill="1" applyBorder="1" applyAlignment="1" applyProtection="1">
      <alignment vertical="center"/>
      <protection/>
    </xf>
    <xf numFmtId="176" fontId="0" fillId="26" borderId="16" xfId="0" applyNumberFormat="1" applyFont="1" applyFill="1" applyBorder="1" applyAlignment="1" applyProtection="1">
      <alignment vertical="center" wrapText="1"/>
      <protection/>
    </xf>
    <xf numFmtId="0" fontId="0" fillId="26" borderId="12" xfId="0" applyNumberFormat="1" applyFont="1" applyFill="1" applyBorder="1" applyAlignment="1" applyProtection="1">
      <alignment vertical="center" wrapText="1"/>
      <protection/>
    </xf>
    <xf numFmtId="4" fontId="4" fillId="0" borderId="12" xfId="132" applyNumberFormat="1" applyFont="1" applyFill="1" applyBorder="1" applyAlignment="1">
      <alignment horizontal="right" vertical="center"/>
      <protection/>
    </xf>
    <xf numFmtId="176" fontId="0" fillId="26" borderId="12" xfId="0" applyNumberFormat="1" applyFont="1" applyFill="1" applyBorder="1" applyAlignment="1" applyProtection="1">
      <alignment vertical="center"/>
      <protection/>
    </xf>
    <xf numFmtId="176" fontId="0" fillId="26" borderId="12" xfId="0" applyNumberFormat="1" applyFont="1" applyFill="1" applyBorder="1" applyAlignment="1" applyProtection="1">
      <alignment vertical="center" wrapText="1"/>
      <protection/>
    </xf>
    <xf numFmtId="49" fontId="4" fillId="0" borderId="12" xfId="132" applyNumberFormat="1" applyFont="1" applyFill="1" applyBorder="1" applyAlignment="1">
      <alignment vertical="center" wrapText="1"/>
      <protection/>
    </xf>
    <xf numFmtId="0" fontId="0" fillId="26" borderId="0" xfId="0" applyFont="1" applyFill="1" applyAlignment="1">
      <alignment vertical="center"/>
    </xf>
    <xf numFmtId="0" fontId="3" fillId="26" borderId="11" xfId="0" applyNumberFormat="1" applyFont="1" applyFill="1" applyBorder="1" applyAlignment="1" applyProtection="1">
      <alignment horizontal="center" vertical="center" wrapText="1"/>
      <protection/>
    </xf>
    <xf numFmtId="0" fontId="3" fillId="26" borderId="18" xfId="0" applyNumberFormat="1" applyFont="1" applyFill="1" applyBorder="1" applyAlignment="1" applyProtection="1">
      <alignment horizontal="center" vertical="center" wrapText="1"/>
      <protection/>
    </xf>
    <xf numFmtId="0" fontId="3" fillId="26" borderId="19" xfId="0" applyNumberFormat="1" applyFont="1" applyFill="1" applyBorder="1" applyAlignment="1" applyProtection="1">
      <alignment horizontal="center" vertical="center" wrapText="1"/>
      <protection/>
    </xf>
    <xf numFmtId="0" fontId="3" fillId="26" borderId="13" xfId="0" applyNumberFormat="1" applyFont="1" applyFill="1" applyBorder="1" applyAlignment="1" applyProtection="1">
      <alignment horizontal="center" vertical="center" wrapText="1"/>
      <protection/>
    </xf>
    <xf numFmtId="0" fontId="3" fillId="26" borderId="14" xfId="0" applyNumberFormat="1" applyFont="1" applyFill="1" applyBorder="1" applyAlignment="1" applyProtection="1">
      <alignment horizontal="center" vertical="center" wrapText="1"/>
      <protection/>
    </xf>
    <xf numFmtId="176" fontId="2" fillId="0" borderId="12" xfId="0" applyNumberFormat="1" applyFont="1" applyBorder="1" applyAlignment="1">
      <alignment vertical="center" wrapText="1"/>
    </xf>
    <xf numFmtId="0" fontId="3" fillId="26" borderId="14" xfId="0" applyNumberFormat="1" applyFont="1" applyFill="1" applyBorder="1" applyAlignment="1" applyProtection="1">
      <alignment horizontal="center" vertical="center" wrapText="1"/>
      <protection/>
    </xf>
    <xf numFmtId="0" fontId="3" fillId="26" borderId="12" xfId="0" applyNumberFormat="1" applyFont="1" applyFill="1" applyBorder="1" applyAlignment="1" applyProtection="1">
      <alignment vertical="center" wrapText="1"/>
      <protection/>
    </xf>
    <xf numFmtId="0" fontId="0" fillId="26" borderId="12" xfId="0" applyNumberFormat="1" applyFont="1" applyFill="1" applyBorder="1" applyAlignment="1" applyProtection="1">
      <alignment horizontal="center" vertical="center" wrapText="1"/>
      <protection/>
    </xf>
    <xf numFmtId="0" fontId="3" fillId="26" borderId="0" xfId="0" applyNumberFormat="1" applyFont="1" applyFill="1" applyAlignment="1" applyProtection="1">
      <alignment horizontal="right" vertical="center"/>
      <protection/>
    </xf>
    <xf numFmtId="0" fontId="3" fillId="26" borderId="0" xfId="0" applyFont="1" applyFill="1" applyAlignment="1">
      <alignment horizontal="right" vertical="center"/>
    </xf>
    <xf numFmtId="0" fontId="3" fillId="26" borderId="20" xfId="0" applyNumberFormat="1" applyFont="1" applyFill="1" applyBorder="1" applyAlignment="1" applyProtection="1">
      <alignment horizontal="center" vertical="center" wrapText="1"/>
      <protection/>
    </xf>
    <xf numFmtId="0" fontId="3" fillId="26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21" applyFont="1" applyAlignment="1">
      <alignment vertical="center"/>
      <protection/>
    </xf>
    <xf numFmtId="0" fontId="2" fillId="27" borderId="0" xfId="21" applyFont="1" applyFill="1" applyAlignment="1">
      <alignment vertical="center" wrapText="1"/>
      <protection/>
    </xf>
    <xf numFmtId="0" fontId="2" fillId="0" borderId="0" xfId="21" applyFont="1" applyAlignment="1">
      <alignment vertical="center"/>
      <protection/>
    </xf>
    <xf numFmtId="0" fontId="3" fillId="0" borderId="0" xfId="0" applyFont="1" applyAlignment="1">
      <alignment vertical="center"/>
    </xf>
    <xf numFmtId="49" fontId="5" fillId="0" borderId="0" xfId="21" applyNumberFormat="1" applyFont="1" applyFill="1" applyAlignment="1" applyProtection="1">
      <alignment vertical="center"/>
      <protection/>
    </xf>
    <xf numFmtId="177" fontId="5" fillId="0" borderId="0" xfId="21" applyNumberFormat="1" applyFont="1" applyAlignment="1">
      <alignment vertical="center"/>
      <protection/>
    </xf>
    <xf numFmtId="0" fontId="5" fillId="0" borderId="0" xfId="21" applyFont="1">
      <alignment/>
      <protection/>
    </xf>
    <xf numFmtId="2" fontId="1" fillId="0" borderId="0" xfId="21" applyNumberFormat="1" applyFont="1" applyFill="1" applyAlignment="1" applyProtection="1">
      <alignment horizontal="centerContinuous" vertical="center"/>
      <protection/>
    </xf>
    <xf numFmtId="2" fontId="6" fillId="0" borderId="0" xfId="21" applyNumberFormat="1" applyFont="1" applyFill="1" applyAlignment="1" applyProtection="1">
      <alignment horizontal="centerContinuous" vertical="center"/>
      <protection/>
    </xf>
    <xf numFmtId="2" fontId="5" fillId="0" borderId="0" xfId="21" applyNumberFormat="1" applyFont="1" applyFill="1" applyAlignment="1" applyProtection="1">
      <alignment horizontal="center" vertical="center"/>
      <protection/>
    </xf>
    <xf numFmtId="2" fontId="2" fillId="0" borderId="0" xfId="21" applyNumberFormat="1" applyFont="1" applyFill="1" applyAlignment="1" applyProtection="1">
      <alignment horizontal="right" vertical="center"/>
      <protection/>
    </xf>
    <xf numFmtId="0" fontId="2" fillId="0" borderId="10" xfId="117" applyFont="1" applyFill="1" applyBorder="1" applyAlignment="1">
      <alignment horizontal="left" vertical="center"/>
      <protection/>
    </xf>
    <xf numFmtId="177" fontId="5" fillId="0" borderId="0" xfId="21" applyNumberFormat="1" applyFont="1" applyFill="1" applyAlignment="1">
      <alignment horizontal="center" vertical="center"/>
      <protection/>
    </xf>
    <xf numFmtId="177" fontId="2" fillId="0" borderId="10" xfId="21" applyNumberFormat="1" applyFont="1" applyFill="1" applyBorder="1" applyAlignment="1" applyProtection="1">
      <alignment horizontal="right" vertical="center"/>
      <protection/>
    </xf>
    <xf numFmtId="49" fontId="2" fillId="0" borderId="12" xfId="21" applyNumberFormat="1" applyFont="1" applyFill="1" applyBorder="1" applyAlignment="1" applyProtection="1">
      <alignment horizontal="center" vertical="center" wrapText="1"/>
      <protection/>
    </xf>
    <xf numFmtId="177" fontId="2" fillId="0" borderId="12" xfId="21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178" fontId="2" fillId="0" borderId="18" xfId="0" applyNumberFormat="1" applyFont="1" applyFill="1" applyBorder="1" applyAlignment="1" applyProtection="1">
      <alignment horizontal="center" vertical="center" wrapText="1"/>
      <protection/>
    </xf>
    <xf numFmtId="179" fontId="2" fillId="0" borderId="12" xfId="21" applyNumberFormat="1" applyFont="1" applyFill="1" applyBorder="1" applyAlignment="1" applyProtection="1">
      <alignment horizontal="right" vertical="center" wrapText="1"/>
      <protection/>
    </xf>
    <xf numFmtId="0" fontId="2" fillId="0" borderId="0" xfId="21" applyFont="1">
      <alignment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0" xfId="117" applyFont="1" applyFill="1" applyBorder="1" applyAlignment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1" fontId="7" fillId="0" borderId="0" xfId="0" applyNumberFormat="1" applyFont="1" applyFill="1" applyAlignment="1" applyProtection="1">
      <alignment vertical="center" wrapText="1"/>
      <protection/>
    </xf>
    <xf numFmtId="182" fontId="7" fillId="0" borderId="0" xfId="0" applyNumberFormat="1" applyFont="1" applyFill="1" applyAlignment="1" applyProtection="1">
      <alignment vertical="center" wrapText="1"/>
      <protection/>
    </xf>
    <xf numFmtId="0" fontId="2" fillId="0" borderId="2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26" borderId="13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26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8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182" fontId="5" fillId="0" borderId="12" xfId="21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vertical="center"/>
    </xf>
    <xf numFmtId="183" fontId="5" fillId="0" borderId="12" xfId="21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178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184" fontId="5" fillId="0" borderId="12" xfId="0" applyNumberFormat="1" applyFont="1" applyFill="1" applyBorder="1" applyAlignment="1" applyProtection="1">
      <alignment horizontal="center" vertical="center"/>
      <protection/>
    </xf>
    <xf numFmtId="182" fontId="5" fillId="0" borderId="12" xfId="0" applyNumberFormat="1" applyFont="1" applyFill="1" applyBorder="1" applyAlignment="1" applyProtection="1">
      <alignment horizontal="center" vertical="center"/>
      <protection/>
    </xf>
    <xf numFmtId="182" fontId="5" fillId="0" borderId="12" xfId="21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184" fontId="5" fillId="0" borderId="12" xfId="0" applyNumberFormat="1" applyFont="1" applyFill="1" applyBorder="1" applyAlignment="1" applyProtection="1">
      <alignment horizontal="right" vertical="center"/>
      <protection/>
    </xf>
    <xf numFmtId="182" fontId="5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Border="1" applyAlignment="1">
      <alignment vertical="center"/>
    </xf>
    <xf numFmtId="0" fontId="6" fillId="0" borderId="0" xfId="21" applyNumberFormat="1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6" fontId="5" fillId="0" borderId="12" xfId="21" applyNumberFormat="1" applyFont="1" applyFill="1" applyBorder="1" applyAlignment="1" applyProtection="1">
      <alignment horizontal="right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176" fontId="5" fillId="0" borderId="12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78" fontId="2" fillId="0" borderId="12" xfId="0" applyNumberFormat="1" applyFont="1" applyFill="1" applyBorder="1" applyAlignment="1" applyProtection="1">
      <alignment horizontal="center" vertical="center" wrapText="1"/>
      <protection/>
    </xf>
    <xf numFmtId="182" fontId="2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2" xfId="117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21" applyNumberFormat="1" applyFont="1" applyFill="1" applyAlignment="1" applyProtection="1">
      <alignment horizontal="centerContinuous" vertical="center"/>
      <protection/>
    </xf>
    <xf numFmtId="0" fontId="5" fillId="0" borderId="0" xfId="21" applyNumberFormat="1" applyFont="1" applyFill="1" applyAlignment="1" applyProtection="1">
      <alignment horizontal="centerContinuous" vertical="center"/>
      <protection/>
    </xf>
    <xf numFmtId="176" fontId="2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176" fontId="4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left" vertical="center" wrapText="1"/>
    </xf>
    <xf numFmtId="0" fontId="2" fillId="0" borderId="0" xfId="21" applyNumberFormat="1" applyFont="1" applyFill="1" applyAlignment="1" applyProtection="1">
      <alignment horizontal="right" vertical="center"/>
      <protection/>
    </xf>
    <xf numFmtId="176" fontId="2" fillId="0" borderId="12" xfId="0" applyNumberFormat="1" applyFont="1" applyFill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117" applyFont="1" applyFill="1" applyBorder="1" applyAlignment="1">
      <alignment horizontal="left" vertical="center"/>
      <protection/>
    </xf>
    <xf numFmtId="49" fontId="2" fillId="0" borderId="12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left" vertical="center"/>
    </xf>
    <xf numFmtId="176" fontId="0" fillId="0" borderId="12" xfId="0" applyNumberForma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>
      <alignment vertical="center"/>
    </xf>
    <xf numFmtId="49" fontId="5" fillId="0" borderId="12" xfId="117" applyNumberFormat="1" applyFont="1" applyFill="1" applyBorder="1" applyAlignment="1" applyProtection="1">
      <alignment vertical="center" shrinkToFi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176" fontId="5" fillId="0" borderId="12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180" fontId="0" fillId="0" borderId="12" xfId="0" applyNumberFormat="1" applyFill="1" applyBorder="1" applyAlignment="1">
      <alignment horizontal="right" vertical="center"/>
    </xf>
    <xf numFmtId="49" fontId="5" fillId="0" borderId="18" xfId="117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 wrapText="1"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176" fontId="2" fillId="0" borderId="12" xfId="0" applyNumberFormat="1" applyFont="1" applyFill="1" applyBorder="1" applyAlignment="1" applyProtection="1">
      <alignment vertical="center"/>
      <protection/>
    </xf>
    <xf numFmtId="176" fontId="2" fillId="0" borderId="14" xfId="0" applyNumberFormat="1" applyFont="1" applyFill="1" applyBorder="1" applyAlignment="1">
      <alignment vertical="center" wrapText="1"/>
    </xf>
    <xf numFmtId="49" fontId="5" fillId="0" borderId="12" xfId="117" applyNumberFormat="1" applyFont="1" applyFill="1" applyBorder="1" applyAlignment="1" applyProtection="1">
      <alignment vertical="center" wrapText="1"/>
      <protection/>
    </xf>
    <xf numFmtId="0" fontId="8" fillId="0" borderId="0" xfId="118" applyFont="1" applyAlignment="1">
      <alignment/>
      <protection/>
    </xf>
    <xf numFmtId="0" fontId="2" fillId="0" borderId="19" xfId="0" applyFont="1" applyBorder="1" applyAlignment="1">
      <alignment horizontal="centerContinuous" vertical="center"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179" fontId="2" fillId="0" borderId="14" xfId="0" applyNumberFormat="1" applyFont="1" applyFill="1" applyBorder="1" applyAlignment="1">
      <alignment horizontal="right" vertical="center" wrapText="1"/>
    </xf>
    <xf numFmtId="176" fontId="0" fillId="0" borderId="12" xfId="0" applyNumberFormat="1" applyFont="1" applyFill="1" applyBorder="1" applyAlignment="1" applyProtection="1">
      <alignment vertical="center"/>
      <protection/>
    </xf>
    <xf numFmtId="179" fontId="5" fillId="0" borderId="12" xfId="0" applyNumberFormat="1" applyFont="1" applyFill="1" applyBorder="1" applyAlignment="1" applyProtection="1">
      <alignment horizontal="right" vertical="center"/>
      <protection/>
    </xf>
    <xf numFmtId="180" fontId="0" fillId="0" borderId="12" xfId="0" applyNumberFormat="1" applyFont="1" applyFill="1" applyBorder="1" applyAlignment="1">
      <alignment horizontal="right" vertical="center"/>
    </xf>
    <xf numFmtId="179" fontId="5" fillId="0" borderId="12" xfId="0" applyNumberFormat="1" applyFont="1" applyFill="1" applyBorder="1" applyAlignment="1">
      <alignment horizontal="right" vertical="center"/>
    </xf>
    <xf numFmtId="179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21" applyNumberFormat="1" applyFont="1" applyFill="1" applyAlignment="1" applyProtection="1">
      <alignment vertical="center"/>
      <protection/>
    </xf>
    <xf numFmtId="179" fontId="2" fillId="0" borderId="12" xfId="0" applyNumberFormat="1" applyFont="1" applyFill="1" applyBorder="1" applyAlignment="1" applyProtection="1">
      <alignment horizontal="right" vertical="center"/>
      <protection/>
    </xf>
    <xf numFmtId="179" fontId="5" fillId="0" borderId="12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179" fontId="5" fillId="0" borderId="12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0" xfId="21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4" fontId="5" fillId="0" borderId="12" xfId="117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9" fontId="3" fillId="0" borderId="12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ill="1" applyBorder="1" applyAlignment="1">
      <alignment vertical="center"/>
    </xf>
    <xf numFmtId="0" fontId="0" fillId="0" borderId="0" xfId="0" applyAlignment="1">
      <alignment horizontal="centerContinuous" vertical="center"/>
    </xf>
    <xf numFmtId="179" fontId="0" fillId="0" borderId="12" xfId="0" applyNumberFormat="1" applyFont="1" applyFill="1" applyBorder="1" applyAlignment="1" applyProtection="1">
      <alignment horizontal="right" vertical="center"/>
      <protection/>
    </xf>
    <xf numFmtId="179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8" fillId="0" borderId="0" xfId="118" applyFont="1">
      <alignment/>
      <protection/>
    </xf>
    <xf numFmtId="0" fontId="4" fillId="0" borderId="0" xfId="118">
      <alignment/>
      <protection/>
    </xf>
    <xf numFmtId="0" fontId="6" fillId="0" borderId="0" xfId="117" applyNumberFormat="1" applyFont="1" applyFill="1" applyAlignment="1" applyProtection="1">
      <alignment horizontal="center" vertical="center"/>
      <protection/>
    </xf>
    <xf numFmtId="0" fontId="5" fillId="0" borderId="0" xfId="117" applyFont="1" applyFill="1" applyAlignment="1">
      <alignment vertical="center"/>
      <protection/>
    </xf>
    <xf numFmtId="0" fontId="5" fillId="0" borderId="0" xfId="117" applyFont="1" applyFill="1" applyAlignment="1">
      <alignment horizontal="center" vertical="center"/>
      <protection/>
    </xf>
    <xf numFmtId="177" fontId="2" fillId="0" borderId="0" xfId="117" applyNumberFormat="1" applyFont="1" applyFill="1" applyAlignment="1" applyProtection="1">
      <alignment horizontal="right" vertical="center"/>
      <protection/>
    </xf>
    <xf numFmtId="0" fontId="11" fillId="0" borderId="0" xfId="117" applyFont="1" applyFill="1" applyAlignment="1">
      <alignment vertical="center"/>
      <protection/>
    </xf>
    <xf numFmtId="177" fontId="5" fillId="0" borderId="10" xfId="117" applyNumberFormat="1" applyFont="1" applyFill="1" applyBorder="1" applyAlignment="1">
      <alignment horizontal="center" vertical="center"/>
      <protection/>
    </xf>
    <xf numFmtId="0" fontId="5" fillId="0" borderId="10" xfId="117" applyFont="1" applyFill="1" applyBorder="1" applyAlignment="1">
      <alignment horizontal="center" vertical="center"/>
      <protection/>
    </xf>
    <xf numFmtId="0" fontId="11" fillId="0" borderId="0" xfId="117" applyFont="1" applyFill="1" applyBorder="1" applyAlignment="1">
      <alignment vertical="center"/>
      <protection/>
    </xf>
    <xf numFmtId="0" fontId="2" fillId="0" borderId="12" xfId="117" applyNumberFormat="1" applyFont="1" applyFill="1" applyBorder="1" applyAlignment="1" applyProtection="1">
      <alignment horizontal="centerContinuous" vertical="center"/>
      <protection/>
    </xf>
    <xf numFmtId="0" fontId="2" fillId="0" borderId="12" xfId="117" applyNumberFormat="1" applyFont="1" applyFill="1" applyBorder="1" applyAlignment="1" applyProtection="1">
      <alignment horizontal="center" vertical="center"/>
      <protection/>
    </xf>
    <xf numFmtId="177" fontId="2" fillId="0" borderId="11" xfId="117" applyNumberFormat="1" applyFont="1" applyFill="1" applyBorder="1" applyAlignment="1" applyProtection="1">
      <alignment horizontal="center" vertical="center"/>
      <protection/>
    </xf>
    <xf numFmtId="177" fontId="2" fillId="0" borderId="12" xfId="117" applyNumberFormat="1" applyFont="1" applyFill="1" applyBorder="1" applyAlignment="1" applyProtection="1">
      <alignment horizontal="center" vertical="center"/>
      <protection/>
    </xf>
    <xf numFmtId="49" fontId="5" fillId="0" borderId="18" xfId="117" applyNumberFormat="1" applyFont="1" applyFill="1" applyBorder="1" applyAlignment="1" applyProtection="1">
      <alignment horizontal="left" vertical="center" indent="1"/>
      <protection/>
    </xf>
    <xf numFmtId="179" fontId="5" fillId="0" borderId="14" xfId="117" applyNumberFormat="1" applyFont="1" applyFill="1" applyBorder="1" applyAlignment="1" applyProtection="1">
      <alignment horizontal="right" vertical="center" wrapText="1"/>
      <protection/>
    </xf>
    <xf numFmtId="179" fontId="5" fillId="0" borderId="12" xfId="117" applyNumberFormat="1" applyFont="1" applyFill="1" applyBorder="1" applyAlignment="1" applyProtection="1">
      <alignment horizontal="right" vertical="center" wrapText="1"/>
      <protection/>
    </xf>
    <xf numFmtId="49" fontId="2" fillId="0" borderId="18" xfId="117" applyNumberFormat="1" applyFont="1" applyFill="1" applyBorder="1" applyAlignment="1" applyProtection="1">
      <alignment horizontal="center" vertical="center"/>
      <protection/>
    </xf>
    <xf numFmtId="179" fontId="2" fillId="0" borderId="12" xfId="117" applyNumberFormat="1" applyFont="1" applyFill="1" applyBorder="1" applyAlignment="1" applyProtection="1">
      <alignment horizontal="right" vertical="center" wrapText="1"/>
      <protection/>
    </xf>
    <xf numFmtId="0" fontId="12" fillId="0" borderId="0" xfId="117" applyFont="1" applyFill="1" applyAlignment="1">
      <alignment vertical="center"/>
      <protection/>
    </xf>
    <xf numFmtId="0" fontId="8" fillId="0" borderId="0" xfId="118" applyFont="1" applyAlignment="1">
      <alignment horizontal="left"/>
      <protection/>
    </xf>
    <xf numFmtId="0" fontId="8" fillId="0" borderId="0" xfId="118" applyFont="1" applyAlignment="1">
      <alignment horizontal="left" vertical="center" wrapText="1"/>
      <protection/>
    </xf>
    <xf numFmtId="0" fontId="11" fillId="0" borderId="0" xfId="117" applyFont="1" applyFill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0" fontId="13" fillId="0" borderId="0" xfId="0" applyNumberFormat="1" applyFont="1" applyFill="1" applyAlignment="1" applyProtection="1">
      <alignment horizontal="center" wrapText="1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31" fontId="1" fillId="0" borderId="0" xfId="0" applyNumberFormat="1" applyFont="1" applyFill="1" applyAlignment="1">
      <alignment horizontal="center"/>
    </xf>
    <xf numFmtId="181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</cellXfs>
  <cellStyles count="119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适中" xfId="54"/>
    <cellStyle name="着色 5" xfId="55"/>
    <cellStyle name="40% - 强调文字颜色 2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20% - 强调文字颜色 3 2" xfId="79"/>
    <cellStyle name="着色 4" xfId="80"/>
    <cellStyle name="20% - 强调文字颜色 4 2" xfId="81"/>
    <cellStyle name="20% - 强调文字颜色 5 2" xfId="82"/>
    <cellStyle name="20% - 强调文字颜色 6 2" xfId="83"/>
    <cellStyle name="20% - 着色 4" xfId="84"/>
    <cellStyle name="20% - 着色 6" xfId="85"/>
    <cellStyle name="着色 2" xfId="86"/>
    <cellStyle name="40% - 强调文字颜色 3 2" xfId="87"/>
    <cellStyle name="40% - 强调文字颜色 5 2" xfId="88"/>
    <cellStyle name="40% - 强调文字颜色 6 2" xfId="89"/>
    <cellStyle name="40% - 着色 1" xfId="90"/>
    <cellStyle name="40% - 着色 2" xfId="91"/>
    <cellStyle name="40% - 着色 3" xfId="92"/>
    <cellStyle name="40% - 着色 4" xfId="93"/>
    <cellStyle name="40% - 着色 5" xfId="94"/>
    <cellStyle name="40% - 着色 6" xfId="95"/>
    <cellStyle name="60% - 强调文字颜色 1 2" xfId="96"/>
    <cellStyle name="着色 6" xfId="97"/>
    <cellStyle name="常规 5" xfId="98"/>
    <cellStyle name="60% - 强调文字颜色 2 2" xfId="99"/>
    <cellStyle name="60% - 强调文字颜色 3 2" xfId="100"/>
    <cellStyle name="60% - 强调文字颜色 4 2" xfId="101"/>
    <cellStyle name="60% - 强调文字颜色 5 2" xfId="102"/>
    <cellStyle name="60% - 强调文字颜色 6 2" xfId="103"/>
    <cellStyle name="60% - 着色 1" xfId="104"/>
    <cellStyle name="60% - 着色 3" xfId="105"/>
    <cellStyle name="60% - 着色 4" xfId="106"/>
    <cellStyle name="60% - 着色 5" xfId="107"/>
    <cellStyle name="60% - 着色 6" xfId="108"/>
    <cellStyle name="ColLevel_1" xfId="109"/>
    <cellStyle name="常规 2" xfId="110"/>
    <cellStyle name="RowLevel_1" xfId="111"/>
    <cellStyle name="强调文字颜色 1 2" xfId="112"/>
    <cellStyle name="差 2" xfId="113"/>
    <cellStyle name="差_（新增预算公开表20160201）2016年鞍山市市本级一般公共预算经济分类预算表" xfId="114"/>
    <cellStyle name="差_StartUp" xfId="115"/>
    <cellStyle name="差_填报模板 " xfId="116"/>
    <cellStyle name="常规_Sheet1" xfId="117"/>
    <cellStyle name="常规_附件1：2016年部门预算和“三公”经费预算公开表样" xfId="118"/>
    <cellStyle name="好 2" xfId="119"/>
    <cellStyle name="好_（新增预算公开表20160201）2016年鞍山市市本级一般公共预算经济分类预算表" xfId="120"/>
    <cellStyle name="好_填报模板 " xfId="121"/>
    <cellStyle name="检查单元格 2" xfId="122"/>
    <cellStyle name="强调文字颜色 2 2" xfId="123"/>
    <cellStyle name="强调文字颜色 3 2" xfId="124"/>
    <cellStyle name="强调文字颜色 4 2" xfId="125"/>
    <cellStyle name="强调文字颜色 5 2" xfId="126"/>
    <cellStyle name="强调文字颜色 6 2" xfId="127"/>
    <cellStyle name="输入 2" xfId="128"/>
    <cellStyle name="着色 3" xfId="129"/>
    <cellStyle name="注释 2" xfId="130"/>
    <cellStyle name="常规_2014年附表" xfId="131"/>
    <cellStyle name="常规 8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R18" sqref="R18"/>
    </sheetView>
  </sheetViews>
  <sheetFormatPr defaultColWidth="7" defaultRowHeight="11.25"/>
  <cols>
    <col min="1" max="5" width="8.83203125" style="259" customWidth="1"/>
    <col min="6" max="6" width="8.83203125" style="256" customWidth="1"/>
    <col min="7" max="16" width="8.83203125" style="259" customWidth="1"/>
    <col min="17" max="19" width="7" style="259" customWidth="1"/>
    <col min="20" max="20" width="50.83203125" style="259" customWidth="1"/>
    <col min="21" max="16384" width="7" style="259" customWidth="1"/>
  </cols>
  <sheetData>
    <row r="1" spans="1:26" ht="15" customHeight="1">
      <c r="A1" s="260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56"/>
      <c r="Y4"/>
      <c r="Z4"/>
    </row>
    <row r="5" spans="1:26" s="256" customFormat="1" ht="36" customHeight="1">
      <c r="A5" s="261"/>
      <c r="W5" s="269"/>
      <c r="X5" s="230"/>
      <c r="Y5" s="230"/>
      <c r="Z5" s="230"/>
    </row>
    <row r="6" spans="4:26" ht="10.5" customHeight="1">
      <c r="D6" s="256"/>
      <c r="U6" s="256"/>
      <c r="V6" s="256"/>
      <c r="W6" s="256"/>
      <c r="X6" s="256"/>
      <c r="Y6"/>
      <c r="Z6"/>
    </row>
    <row r="7" spans="4:26" ht="10.5" customHeight="1">
      <c r="D7" s="256"/>
      <c r="N7" s="256"/>
      <c r="O7" s="256"/>
      <c r="U7" s="256"/>
      <c r="V7" s="256"/>
      <c r="W7" s="256"/>
      <c r="X7" s="256"/>
      <c r="Y7"/>
      <c r="Z7"/>
    </row>
    <row r="8" spans="1:26" s="257" customFormat="1" ht="66.75" customHeight="1">
      <c r="A8" s="262" t="s">
        <v>0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70"/>
      <c r="R8" s="270"/>
      <c r="S8" s="270"/>
      <c r="T8" s="271"/>
      <c r="U8" s="270"/>
      <c r="V8" s="270"/>
      <c r="W8" s="270"/>
      <c r="X8" s="270"/>
      <c r="Y8"/>
      <c r="Z8"/>
    </row>
    <row r="9" spans="1:26" ht="19.5" customHeight="1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56"/>
      <c r="T9" s="272"/>
      <c r="U9" s="256"/>
      <c r="V9" s="256"/>
      <c r="W9" s="256"/>
      <c r="X9" s="256"/>
      <c r="Y9"/>
      <c r="Z9"/>
    </row>
    <row r="10" spans="1:26" ht="10.5" customHeight="1">
      <c r="A10" s="256"/>
      <c r="B10" s="256"/>
      <c r="D10" s="256"/>
      <c r="E10" s="256"/>
      <c r="H10" s="256"/>
      <c r="N10" s="256"/>
      <c r="O10" s="256"/>
      <c r="U10" s="256"/>
      <c r="V10" s="256"/>
      <c r="X10" s="256"/>
      <c r="Y10"/>
      <c r="Z10"/>
    </row>
    <row r="11" spans="1:26" ht="77.25" customHeight="1">
      <c r="A11" s="265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U11" s="256"/>
      <c r="V11" s="256"/>
      <c r="X11" s="256"/>
      <c r="Y11"/>
      <c r="Z11"/>
    </row>
    <row r="12" spans="1:26" ht="56.25" customHeight="1">
      <c r="A12" s="266"/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S12" s="256"/>
      <c r="T12" s="256"/>
      <c r="U12" s="256"/>
      <c r="V12" s="256"/>
      <c r="W12" s="256"/>
      <c r="X12" s="256"/>
      <c r="Y12"/>
      <c r="Z12"/>
    </row>
    <row r="13" spans="8:26" ht="10.5" customHeight="1">
      <c r="H13" s="256"/>
      <c r="R13" s="256"/>
      <c r="S13" s="256"/>
      <c r="U13" s="256"/>
      <c r="V13" s="256"/>
      <c r="W13" s="256"/>
      <c r="X13" s="256"/>
      <c r="Y13"/>
      <c r="Z13"/>
    </row>
    <row r="14" spans="1:26" s="258" customFormat="1" ht="25.5" customHeight="1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R14" s="273"/>
      <c r="S14" s="273"/>
      <c r="U14" s="273"/>
      <c r="V14" s="273"/>
      <c r="W14" s="273"/>
      <c r="X14" s="273"/>
      <c r="Y14" s="273"/>
      <c r="Z14" s="273"/>
    </row>
    <row r="15" spans="1:26" s="258" customFormat="1" ht="25.5" customHeight="1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S15" s="273"/>
      <c r="T15" s="273"/>
      <c r="U15" s="273"/>
      <c r="V15" s="273"/>
      <c r="W15" s="273"/>
      <c r="X15"/>
      <c r="Y15"/>
      <c r="Z15" s="273"/>
    </row>
    <row r="16" spans="15:26" ht="11.25">
      <c r="O16" s="256"/>
      <c r="V16"/>
      <c r="W16"/>
      <c r="X16"/>
      <c r="Y16"/>
      <c r="Z16" s="256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56"/>
    </row>
    <row r="21" ht="11.25">
      <c r="M21" s="256"/>
    </row>
    <row r="22" ht="11.25">
      <c r="B22" s="259" t="s">
        <v>1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A14" sqref="A14"/>
    </sheetView>
  </sheetViews>
  <sheetFormatPr defaultColWidth="9.33203125" defaultRowHeight="11.25"/>
  <cols>
    <col min="1" max="1" width="128.83203125" style="0" customWidth="1"/>
  </cols>
  <sheetData>
    <row r="1" ht="33" customHeight="1">
      <c r="A1" s="87" t="s">
        <v>2</v>
      </c>
    </row>
    <row r="2" s="254" customFormat="1" ht="21.75" customHeight="1">
      <c r="A2" s="255" t="s">
        <v>3</v>
      </c>
    </row>
    <row r="3" s="254" customFormat="1" ht="21.75" customHeight="1">
      <c r="A3" s="255" t="s">
        <v>4</v>
      </c>
    </row>
    <row r="4" s="254" customFormat="1" ht="21.75" customHeight="1">
      <c r="A4" s="255" t="s">
        <v>5</v>
      </c>
    </row>
    <row r="5" s="254" customFormat="1" ht="21.75" customHeight="1">
      <c r="A5" s="255" t="s">
        <v>6</v>
      </c>
    </row>
    <row r="6" s="254" customFormat="1" ht="21.75" customHeight="1">
      <c r="A6" s="255" t="s">
        <v>7</v>
      </c>
    </row>
    <row r="7" s="254" customFormat="1" ht="21.75" customHeight="1">
      <c r="A7" s="255" t="s">
        <v>8</v>
      </c>
    </row>
    <row r="8" s="254" customFormat="1" ht="21.75" customHeight="1">
      <c r="A8" s="255" t="s">
        <v>9</v>
      </c>
    </row>
    <row r="9" s="254" customFormat="1" ht="21.75" customHeight="1">
      <c r="A9" s="255" t="s">
        <v>10</v>
      </c>
    </row>
    <row r="10" s="254" customFormat="1" ht="21.75" customHeight="1">
      <c r="A10" s="255" t="s">
        <v>11</v>
      </c>
    </row>
    <row r="11" s="254" customFormat="1" ht="21.75" customHeight="1">
      <c r="A11" s="255" t="s">
        <v>12</v>
      </c>
    </row>
    <row r="12" s="254" customFormat="1" ht="21.75" customHeight="1">
      <c r="A12" s="255" t="s">
        <v>13</v>
      </c>
    </row>
    <row r="13" s="254" customFormat="1" ht="21.75" customHeight="1">
      <c r="A13" s="255" t="s">
        <v>14</v>
      </c>
    </row>
    <row r="14" s="254" customFormat="1" ht="21.75" customHeight="1">
      <c r="A14" s="255" t="s">
        <v>15</v>
      </c>
    </row>
    <row r="15" s="254" customFormat="1" ht="21.75" customHeight="1">
      <c r="A15" s="255" t="s">
        <v>16</v>
      </c>
    </row>
    <row r="16" s="254" customFormat="1" ht="21.75" customHeight="1">
      <c r="A16" s="255" t="s">
        <v>17</v>
      </c>
    </row>
    <row r="17" s="254" customFormat="1" ht="21.75" customHeight="1">
      <c r="A17" s="255" t="s">
        <v>18</v>
      </c>
    </row>
    <row r="18" s="254" customFormat="1" ht="21.75" customHeight="1">
      <c r="A18" s="255" t="s">
        <v>19</v>
      </c>
    </row>
    <row r="19" s="254" customFormat="1" ht="21.75" customHeight="1">
      <c r="A19" s="255" t="s">
        <v>20</v>
      </c>
    </row>
    <row r="20" s="254" customFormat="1" ht="21.75" customHeight="1">
      <c r="A20" s="255" t="s">
        <v>21</v>
      </c>
    </row>
    <row r="21" s="254" customFormat="1" ht="21.75" customHeight="1">
      <c r="A21" s="255" t="s">
        <v>22</v>
      </c>
    </row>
    <row r="22" s="254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7"/>
  <sheetViews>
    <sheetView workbookViewId="0" topLeftCell="A1">
      <selection activeCell="C6" sqref="C6"/>
    </sheetView>
  </sheetViews>
  <sheetFormatPr defaultColWidth="12" defaultRowHeight="11.25"/>
  <cols>
    <col min="1" max="1" width="52.66015625" style="232" customWidth="1"/>
    <col min="2" max="2" width="21.5" style="232" customWidth="1"/>
    <col min="3" max="3" width="48.66015625" style="232" customWidth="1"/>
    <col min="4" max="4" width="22.16015625" style="232" customWidth="1"/>
    <col min="5" max="16384" width="12" style="232" customWidth="1"/>
  </cols>
  <sheetData>
    <row r="1" spans="1:22" ht="27">
      <c r="A1" s="233" t="s">
        <v>23</v>
      </c>
      <c r="B1" s="233"/>
      <c r="C1" s="233"/>
      <c r="D1" s="233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</row>
    <row r="2" spans="1:22" ht="13.5">
      <c r="A2" s="235"/>
      <c r="B2" s="235"/>
      <c r="C2" s="235"/>
      <c r="D2" s="236" t="s">
        <v>24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22" ht="17.25" customHeight="1">
      <c r="A3" s="50" t="s">
        <v>25</v>
      </c>
      <c r="B3" s="238"/>
      <c r="C3" s="239"/>
      <c r="D3" s="236" t="s">
        <v>26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</row>
    <row r="4" spans="1:22" ht="18" customHeight="1">
      <c r="A4" s="241" t="s">
        <v>27</v>
      </c>
      <c r="B4" s="241"/>
      <c r="C4" s="241" t="s">
        <v>28</v>
      </c>
      <c r="D4" s="241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</row>
    <row r="5" spans="1:22" ht="18" customHeight="1">
      <c r="A5" s="242" t="s">
        <v>29</v>
      </c>
      <c r="B5" s="243" t="s">
        <v>30</v>
      </c>
      <c r="C5" s="242" t="s">
        <v>29</v>
      </c>
      <c r="D5" s="244" t="s">
        <v>30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</row>
    <row r="6" spans="1:22" ht="18" customHeight="1">
      <c r="A6" s="191" t="s">
        <v>31</v>
      </c>
      <c r="B6" s="204">
        <v>6672.8</v>
      </c>
      <c r="C6" s="141" t="s">
        <v>32</v>
      </c>
      <c r="D6" s="204">
        <v>6495.3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</row>
    <row r="7" spans="1:22" ht="18" customHeight="1">
      <c r="A7" s="245" t="s">
        <v>33</v>
      </c>
      <c r="B7" s="246"/>
      <c r="C7" s="141" t="s">
        <v>34</v>
      </c>
      <c r="D7" s="204">
        <f>+D8+D9+D10</f>
        <v>6495.3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</row>
    <row r="8" spans="1:22" ht="18" customHeight="1">
      <c r="A8" s="191" t="s">
        <v>35</v>
      </c>
      <c r="B8" s="246"/>
      <c r="C8" s="141" t="s">
        <v>36</v>
      </c>
      <c r="D8" s="204">
        <v>2618.3</v>
      </c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</row>
    <row r="9" spans="1:22" ht="18" customHeight="1">
      <c r="A9" s="191" t="s">
        <v>37</v>
      </c>
      <c r="B9" s="246"/>
      <c r="C9" s="141" t="s">
        <v>38</v>
      </c>
      <c r="D9" s="204">
        <v>3615.7</v>
      </c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</row>
    <row r="10" spans="1:22" ht="18" customHeight="1">
      <c r="A10" s="191" t="s">
        <v>39</v>
      </c>
      <c r="B10" s="246">
        <v>48.74</v>
      </c>
      <c r="C10" s="176" t="s">
        <v>40</v>
      </c>
      <c r="D10" s="204">
        <v>261.3</v>
      </c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</row>
    <row r="11" spans="1:22" ht="18" customHeight="1">
      <c r="A11" s="191" t="s">
        <v>41</v>
      </c>
      <c r="B11" s="246"/>
      <c r="C11" s="141" t="s">
        <v>42</v>
      </c>
      <c r="D11" s="204">
        <f>D13+D14+D15</f>
        <v>110.56</v>
      </c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</row>
    <row r="12" spans="1:22" ht="18" customHeight="1">
      <c r="A12" s="191" t="s">
        <v>43</v>
      </c>
      <c r="B12" s="246"/>
      <c r="C12" s="141" t="s">
        <v>44</v>
      </c>
      <c r="D12" s="204">
        <v>110.556</v>
      </c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</row>
    <row r="13" spans="1:22" ht="18" customHeight="1">
      <c r="A13" s="245" t="s">
        <v>33</v>
      </c>
      <c r="B13" s="247"/>
      <c r="C13" s="141" t="s">
        <v>45</v>
      </c>
      <c r="D13" s="204">
        <v>1.41</v>
      </c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</row>
    <row r="14" spans="1:22" ht="18" customHeight="1">
      <c r="A14" s="191" t="s">
        <v>46</v>
      </c>
      <c r="B14" s="247"/>
      <c r="C14" s="177" t="s">
        <v>47</v>
      </c>
      <c r="D14" s="204">
        <v>15.27</v>
      </c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</row>
    <row r="15" spans="2:22" ht="18" customHeight="1">
      <c r="B15" s="247"/>
      <c r="C15" s="177" t="s">
        <v>48</v>
      </c>
      <c r="D15" s="204">
        <v>93.88</v>
      </c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</row>
    <row r="16" spans="1:22" ht="18" customHeight="1">
      <c r="A16" s="191"/>
      <c r="B16" s="247"/>
      <c r="C16" s="141" t="s">
        <v>49</v>
      </c>
      <c r="D16" s="204">
        <f>D18+D19</f>
        <v>42.91</v>
      </c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</row>
    <row r="17" spans="1:22" ht="18" customHeight="1">
      <c r="A17" s="141"/>
      <c r="B17" s="247"/>
      <c r="C17" s="141" t="s">
        <v>50</v>
      </c>
      <c r="D17" s="204">
        <v>42.91</v>
      </c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</row>
    <row r="18" spans="1:22" ht="18" customHeight="1">
      <c r="A18" s="141"/>
      <c r="B18" s="247"/>
      <c r="C18" s="141" t="s">
        <v>51</v>
      </c>
      <c r="D18" s="204">
        <v>17.7</v>
      </c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</row>
    <row r="19" spans="1:22" ht="18" customHeight="1">
      <c r="A19" s="141"/>
      <c r="B19" s="247"/>
      <c r="C19" s="176" t="s">
        <v>52</v>
      </c>
      <c r="D19" s="204">
        <v>25.21</v>
      </c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</row>
    <row r="20" spans="1:22" ht="18" customHeight="1">
      <c r="A20" s="141"/>
      <c r="B20" s="247"/>
      <c r="C20" s="141" t="s">
        <v>53</v>
      </c>
      <c r="D20" s="204">
        <v>72.77</v>
      </c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</row>
    <row r="21" spans="1:22" ht="18" customHeight="1">
      <c r="A21" s="141"/>
      <c r="B21" s="247"/>
      <c r="C21" s="141" t="s">
        <v>54</v>
      </c>
      <c r="D21" s="204">
        <v>72.77</v>
      </c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</row>
    <row r="22" spans="1:22" ht="18" customHeight="1">
      <c r="A22" s="141"/>
      <c r="B22" s="247"/>
      <c r="C22" s="141" t="s">
        <v>55</v>
      </c>
      <c r="D22" s="204">
        <v>72.77</v>
      </c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</row>
    <row r="23" spans="1:22" ht="18" customHeight="1">
      <c r="A23" s="141"/>
      <c r="B23" s="247"/>
      <c r="C23" s="176"/>
      <c r="D23" s="204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</row>
    <row r="24" spans="1:22" ht="18" customHeight="1">
      <c r="A24" s="191"/>
      <c r="B24" s="247"/>
      <c r="C24" s="176"/>
      <c r="D24" s="204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53"/>
    </row>
    <row r="25" spans="1:22" s="231" customFormat="1" ht="18" customHeight="1">
      <c r="A25" s="248" t="s">
        <v>56</v>
      </c>
      <c r="B25" s="210">
        <f>SUM(B6:B23)</f>
        <v>6721.54</v>
      </c>
      <c r="C25" s="248" t="s">
        <v>57</v>
      </c>
      <c r="D25" s="249">
        <f>D6+D11+D16+D20</f>
        <v>6721.540000000001</v>
      </c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</row>
    <row r="26" spans="1:4" ht="14.25">
      <c r="A26" s="251"/>
      <c r="B26" s="251"/>
      <c r="C26" s="252"/>
      <c r="D26" s="252"/>
    </row>
    <row r="27" spans="3:4" ht="14.25">
      <c r="C27" s="252"/>
      <c r="D27" s="252"/>
    </row>
  </sheetData>
  <sheetProtection/>
  <mergeCells count="2">
    <mergeCell ref="A1:D1"/>
    <mergeCell ref="C26:D27"/>
  </mergeCells>
  <printOptions horizontalCentered="1" verticalCentered="1"/>
  <pageMargins left="0.75" right="0.75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showGridLines="0" showZeros="0" workbookViewId="0" topLeftCell="A1">
      <selection activeCell="M10" sqref="M10"/>
    </sheetView>
  </sheetViews>
  <sheetFormatPr defaultColWidth="9.33203125" defaultRowHeight="11.25"/>
  <cols>
    <col min="1" max="1" width="18.33203125" style="69" customWidth="1"/>
    <col min="2" max="2" width="14.66015625" style="69" customWidth="1"/>
    <col min="3" max="3" width="13" style="69" customWidth="1"/>
    <col min="4" max="6" width="10.33203125" style="69" customWidth="1"/>
    <col min="7" max="7" width="9.33203125" style="69" customWidth="1"/>
    <col min="8" max="8" width="10.33203125" style="69" customWidth="1"/>
    <col min="9" max="9" width="6.66015625" style="69" customWidth="1"/>
    <col min="10" max="10" width="12.66015625" style="69" customWidth="1"/>
    <col min="11" max="11" width="10" style="0" customWidth="1"/>
    <col min="12" max="13" width="12.5" style="69" customWidth="1"/>
    <col min="14" max="16" width="14.16015625" style="69" customWidth="1"/>
    <col min="17" max="254" width="9.16015625" style="69" customWidth="1"/>
  </cols>
  <sheetData>
    <row r="1" spans="1:17" ht="25.5" customHeight="1">
      <c r="A1" s="217" t="s">
        <v>58</v>
      </c>
      <c r="B1" s="217"/>
      <c r="C1" s="217"/>
      <c r="D1" s="217"/>
      <c r="E1" s="217"/>
      <c r="F1" s="217"/>
      <c r="G1" s="217"/>
      <c r="H1" s="217"/>
      <c r="I1" s="217"/>
      <c r="J1" s="217"/>
      <c r="K1" s="227"/>
      <c r="L1" s="217"/>
      <c r="M1" s="217"/>
      <c r="N1" s="217"/>
      <c r="O1" s="217"/>
      <c r="P1" s="217"/>
      <c r="Q1" s="218"/>
    </row>
    <row r="2" spans="15:18" ht="17.25" customHeight="1">
      <c r="O2" s="144" t="s">
        <v>59</v>
      </c>
      <c r="P2" s="144"/>
      <c r="Q2"/>
      <c r="R2"/>
    </row>
    <row r="3" spans="1:18" ht="17.25" customHeight="1">
      <c r="A3" s="50" t="s">
        <v>25</v>
      </c>
      <c r="O3" s="144" t="s">
        <v>26</v>
      </c>
      <c r="P3" s="145"/>
      <c r="Q3"/>
      <c r="R3"/>
    </row>
    <row r="4" spans="1:17" s="193" customFormat="1" ht="12">
      <c r="A4" s="55" t="s">
        <v>60</v>
      </c>
      <c r="B4" s="194" t="s">
        <v>61</v>
      </c>
      <c r="C4" s="195"/>
      <c r="D4" s="195"/>
      <c r="E4" s="195"/>
      <c r="F4" s="195"/>
      <c r="G4" s="195"/>
      <c r="H4" s="195"/>
      <c r="I4" s="195"/>
      <c r="J4" s="195"/>
      <c r="K4" s="200"/>
      <c r="L4" s="194" t="s">
        <v>62</v>
      </c>
      <c r="M4" s="195"/>
      <c r="N4" s="195"/>
      <c r="O4" s="195"/>
      <c r="P4" s="201"/>
      <c r="Q4" s="42"/>
    </row>
    <row r="5" spans="1:17" s="193" customFormat="1" ht="40.5" customHeight="1">
      <c r="A5" s="55"/>
      <c r="B5" s="119" t="s">
        <v>63</v>
      </c>
      <c r="C5" s="8" t="s">
        <v>31</v>
      </c>
      <c r="D5" s="8"/>
      <c r="E5" s="8" t="s">
        <v>35</v>
      </c>
      <c r="F5" s="8" t="s">
        <v>37</v>
      </c>
      <c r="G5" s="8" t="s">
        <v>39</v>
      </c>
      <c r="H5" s="8" t="s">
        <v>41</v>
      </c>
      <c r="I5" s="8" t="s">
        <v>43</v>
      </c>
      <c r="J5" s="8"/>
      <c r="K5" s="8" t="s">
        <v>46</v>
      </c>
      <c r="L5" s="120" t="s">
        <v>63</v>
      </c>
      <c r="M5" s="188" t="s">
        <v>64</v>
      </c>
      <c r="N5" s="189"/>
      <c r="O5" s="192"/>
      <c r="P5" s="120" t="s">
        <v>65</v>
      </c>
      <c r="Q5" s="42"/>
    </row>
    <row r="6" spans="1:17" s="193" customFormat="1" ht="62.25" customHeight="1">
      <c r="A6" s="55"/>
      <c r="B6" s="123"/>
      <c r="C6" s="10" t="s">
        <v>66</v>
      </c>
      <c r="D6" s="8" t="s">
        <v>67</v>
      </c>
      <c r="E6" s="8"/>
      <c r="F6" s="8"/>
      <c r="G6" s="8"/>
      <c r="H6" s="8"/>
      <c r="I6" s="10" t="s">
        <v>66</v>
      </c>
      <c r="J6" s="10" t="s">
        <v>67</v>
      </c>
      <c r="K6" s="8"/>
      <c r="L6" s="124"/>
      <c r="M6" s="124" t="s">
        <v>68</v>
      </c>
      <c r="N6" s="124" t="s">
        <v>69</v>
      </c>
      <c r="O6" s="124" t="s">
        <v>70</v>
      </c>
      <c r="P6" s="124"/>
      <c r="Q6" s="42"/>
    </row>
    <row r="7" spans="1:17" s="186" customFormat="1" ht="36" customHeight="1">
      <c r="A7" s="55" t="s">
        <v>63</v>
      </c>
      <c r="B7" s="202">
        <f>SUM(B8:B14)</f>
        <v>6721.540000000001</v>
      </c>
      <c r="C7" s="202">
        <f>SUM(C8:C14)</f>
        <v>6672.800000000001</v>
      </c>
      <c r="D7" s="202">
        <f>SUM(D8:D14)</f>
        <v>0</v>
      </c>
      <c r="E7" s="202">
        <f>SUM(E8:E14)</f>
        <v>0</v>
      </c>
      <c r="F7" s="202">
        <f>SUM(F8:F14)</f>
        <v>0</v>
      </c>
      <c r="G7" s="202">
        <v>48.74</v>
      </c>
      <c r="H7" s="202"/>
      <c r="I7" s="202"/>
      <c r="J7" s="202"/>
      <c r="K7" s="202">
        <f aca="true" t="shared" si="0" ref="K7:P7">SUM(K8:K14)</f>
        <v>0</v>
      </c>
      <c r="L7" s="202">
        <f t="shared" si="0"/>
        <v>6721.540000000001</v>
      </c>
      <c r="M7" s="202">
        <f t="shared" si="0"/>
        <v>897.89</v>
      </c>
      <c r="N7" s="202">
        <f t="shared" si="0"/>
        <v>2318.87</v>
      </c>
      <c r="O7" s="202">
        <f t="shared" si="0"/>
        <v>14.78</v>
      </c>
      <c r="P7" s="202">
        <v>3490</v>
      </c>
      <c r="Q7"/>
    </row>
    <row r="8" spans="1:16" ht="31.5" customHeight="1">
      <c r="A8" s="97" t="s">
        <v>71</v>
      </c>
      <c r="B8" s="204">
        <f>SUM(C8:K8)</f>
        <v>6168.59</v>
      </c>
      <c r="C8" s="205">
        <v>6168.59</v>
      </c>
      <c r="D8" s="204">
        <v>0</v>
      </c>
      <c r="E8" s="204">
        <v>0</v>
      </c>
      <c r="F8" s="204">
        <v>0</v>
      </c>
      <c r="G8" s="204"/>
      <c r="H8" s="204"/>
      <c r="I8" s="204"/>
      <c r="J8" s="204"/>
      <c r="K8" s="228">
        <v>0</v>
      </c>
      <c r="L8" s="204">
        <f>SUM(M8:P8)</f>
        <v>6168.59</v>
      </c>
      <c r="M8" s="204">
        <v>429.37</v>
      </c>
      <c r="N8" s="204">
        <v>2276.07</v>
      </c>
      <c r="O8" s="204">
        <v>1.15</v>
      </c>
      <c r="P8" s="205">
        <v>3462</v>
      </c>
    </row>
    <row r="9" spans="1:16" ht="31.5" customHeight="1">
      <c r="A9" s="97" t="s">
        <v>72</v>
      </c>
      <c r="B9" s="204">
        <f>SUM(C9:K9)</f>
        <v>236.52</v>
      </c>
      <c r="C9" s="206">
        <v>208.52</v>
      </c>
      <c r="D9" s="206"/>
      <c r="E9" s="206"/>
      <c r="F9" s="206"/>
      <c r="G9" s="206">
        <v>28</v>
      </c>
      <c r="H9" s="206"/>
      <c r="I9" s="206"/>
      <c r="J9" s="206"/>
      <c r="K9" s="229"/>
      <c r="L9" s="204">
        <f aca="true" t="shared" si="1" ref="L9:L14">SUM(M9:P9)</f>
        <v>236.51999999999998</v>
      </c>
      <c r="M9" s="204">
        <v>193.25</v>
      </c>
      <c r="N9" s="204">
        <v>11.89</v>
      </c>
      <c r="O9" s="204">
        <v>3.38</v>
      </c>
      <c r="P9" s="206">
        <v>28</v>
      </c>
    </row>
    <row r="10" spans="1:16" ht="31.5" customHeight="1">
      <c r="A10" s="191" t="s">
        <v>73</v>
      </c>
      <c r="B10" s="204">
        <v>214.01</v>
      </c>
      <c r="C10" s="211">
        <v>193.27</v>
      </c>
      <c r="D10" s="211"/>
      <c r="E10" s="211"/>
      <c r="F10" s="211"/>
      <c r="G10" s="211">
        <v>20.74</v>
      </c>
      <c r="H10" s="211"/>
      <c r="I10" s="211"/>
      <c r="J10" s="211"/>
      <c r="K10" s="226"/>
      <c r="L10" s="204">
        <f t="shared" si="1"/>
        <v>214.01</v>
      </c>
      <c r="M10" s="204">
        <v>185.12</v>
      </c>
      <c r="N10" s="204">
        <v>19.19</v>
      </c>
      <c r="O10" s="204">
        <v>9.7</v>
      </c>
      <c r="P10" s="207"/>
    </row>
    <row r="11" spans="1:16" ht="31.5" customHeight="1">
      <c r="A11" s="97" t="s">
        <v>74</v>
      </c>
      <c r="B11" s="204">
        <f>SUM(C11:K11)</f>
        <v>102.42</v>
      </c>
      <c r="C11" s="211">
        <v>102.42</v>
      </c>
      <c r="D11" s="211"/>
      <c r="E11" s="211"/>
      <c r="F11" s="207"/>
      <c r="G11" s="207"/>
      <c r="H11" s="207"/>
      <c r="I11" s="207"/>
      <c r="J11" s="207"/>
      <c r="K11" s="226"/>
      <c r="L11" s="204">
        <f t="shared" si="1"/>
        <v>102.42</v>
      </c>
      <c r="M11" s="204">
        <v>90.15</v>
      </c>
      <c r="N11" s="204">
        <v>11.72</v>
      </c>
      <c r="O11" s="204">
        <v>0.55</v>
      </c>
      <c r="P11" s="207"/>
    </row>
    <row r="12" spans="1:16" ht="31.5" customHeight="1">
      <c r="A12" s="191"/>
      <c r="B12" s="204">
        <f>SUM(C12:K12)</f>
        <v>0</v>
      </c>
      <c r="C12" s="211"/>
      <c r="D12" s="211"/>
      <c r="E12" s="211"/>
      <c r="F12" s="207"/>
      <c r="G12" s="207"/>
      <c r="H12" s="207"/>
      <c r="I12" s="207"/>
      <c r="J12" s="207"/>
      <c r="K12" s="226"/>
      <c r="L12" s="204">
        <f t="shared" si="1"/>
        <v>0</v>
      </c>
      <c r="M12" s="204"/>
      <c r="N12" s="204"/>
      <c r="O12" s="204"/>
      <c r="P12" s="207"/>
    </row>
    <row r="13" spans="1:16" ht="31.5" customHeight="1">
      <c r="A13" s="97"/>
      <c r="B13" s="204">
        <f>SUM(C13:K13)</f>
        <v>0</v>
      </c>
      <c r="C13" s="211"/>
      <c r="D13" s="211"/>
      <c r="E13" s="211"/>
      <c r="F13" s="211"/>
      <c r="G13" s="211"/>
      <c r="H13" s="211"/>
      <c r="I13" s="211"/>
      <c r="J13" s="211"/>
      <c r="K13" s="226"/>
      <c r="L13" s="204">
        <f t="shared" si="1"/>
        <v>0</v>
      </c>
      <c r="M13" s="204"/>
      <c r="N13" s="204"/>
      <c r="O13" s="204"/>
      <c r="P13" s="207"/>
    </row>
    <row r="14" spans="1:16" ht="31.5" customHeight="1">
      <c r="A14" s="97"/>
      <c r="B14" s="204">
        <f>SUM(C14:K14)</f>
        <v>0</v>
      </c>
      <c r="C14" s="211"/>
      <c r="D14" s="211"/>
      <c r="E14" s="211"/>
      <c r="F14" s="211"/>
      <c r="G14" s="211"/>
      <c r="H14" s="211"/>
      <c r="I14" s="211"/>
      <c r="J14" s="211"/>
      <c r="K14" s="226"/>
      <c r="L14" s="204">
        <f t="shared" si="1"/>
        <v>0</v>
      </c>
      <c r="M14" s="204"/>
      <c r="N14" s="204"/>
      <c r="O14" s="204"/>
      <c r="P14" s="207"/>
    </row>
    <row r="15" spans="1:16" ht="36.75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</row>
    <row r="16" spans="6:11" ht="10.5" customHeight="1">
      <c r="F16" s="84"/>
      <c r="G16" s="84"/>
      <c r="H16" s="84"/>
      <c r="I16" s="84"/>
      <c r="J16" s="84"/>
      <c r="K16" s="230"/>
    </row>
    <row r="17" ht="10.5" customHeight="1">
      <c r="C17" s="84"/>
    </row>
  </sheetData>
  <sheetProtection/>
  <mergeCells count="15">
    <mergeCell ref="O2:P2"/>
    <mergeCell ref="O3:P3"/>
    <mergeCell ref="C5:D5"/>
    <mergeCell ref="I5:J5"/>
    <mergeCell ref="M5:O5"/>
    <mergeCell ref="A15:P15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62"/>
  <sheetViews>
    <sheetView showGridLines="0" showZeros="0" workbookViewId="0" topLeftCell="A4">
      <selection activeCell="B22" sqref="B22:E25"/>
    </sheetView>
  </sheetViews>
  <sheetFormatPr defaultColWidth="9.16015625" defaultRowHeight="11.25"/>
  <cols>
    <col min="1" max="1" width="19.16015625" style="69" customWidth="1"/>
    <col min="2" max="4" width="6.83203125" style="69" customWidth="1"/>
    <col min="5" max="5" width="41.83203125" style="69" customWidth="1"/>
    <col min="6" max="6" width="14.83203125" style="69" customWidth="1"/>
    <col min="7" max="7" width="18.83203125" style="69" customWidth="1"/>
    <col min="8" max="11" width="9.33203125" style="69" customWidth="1"/>
    <col min="12" max="12" width="9.33203125" style="0" customWidth="1"/>
    <col min="13" max="16" width="9.33203125" style="69" customWidth="1"/>
    <col min="17" max="249" width="9.16015625" style="69" customWidth="1"/>
  </cols>
  <sheetData>
    <row r="1" spans="1:15" ht="28.5" customHeight="1">
      <c r="A1" s="118" t="s">
        <v>75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3:15" ht="10.5" customHeight="1">
      <c r="M2"/>
      <c r="N2" s="222"/>
      <c r="O2" s="223" t="s">
        <v>76</v>
      </c>
    </row>
    <row r="3" spans="1:15" ht="17.25" customHeight="1">
      <c r="A3" s="50" t="s">
        <v>25</v>
      </c>
      <c r="B3" s="135"/>
      <c r="C3" s="135"/>
      <c r="D3" s="135"/>
      <c r="E3" s="135"/>
      <c r="M3"/>
      <c r="N3" s="224" t="s">
        <v>26</v>
      </c>
      <c r="O3" s="224"/>
    </row>
    <row r="4" spans="1:15" s="193" customFormat="1" ht="12">
      <c r="A4" s="119" t="s">
        <v>60</v>
      </c>
      <c r="B4" s="78" t="s">
        <v>77</v>
      </c>
      <c r="C4" s="78"/>
      <c r="D4" s="78"/>
      <c r="E4" s="170" t="s">
        <v>78</v>
      </c>
      <c r="F4" s="73" t="s">
        <v>61</v>
      </c>
      <c r="G4" s="73"/>
      <c r="H4" s="73"/>
      <c r="I4" s="73"/>
      <c r="J4" s="73"/>
      <c r="K4" s="73"/>
      <c r="L4" s="73"/>
      <c r="M4" s="73"/>
      <c r="N4" s="73"/>
      <c r="O4" s="73"/>
    </row>
    <row r="5" spans="1:15" s="193" customFormat="1" ht="63" customHeight="1">
      <c r="A5" s="121"/>
      <c r="B5" s="219" t="s">
        <v>79</v>
      </c>
      <c r="C5" s="219" t="s">
        <v>80</v>
      </c>
      <c r="D5" s="219" t="s">
        <v>81</v>
      </c>
      <c r="E5" s="172"/>
      <c r="F5" s="119" t="s">
        <v>63</v>
      </c>
      <c r="G5" s="8" t="s">
        <v>31</v>
      </c>
      <c r="H5" s="8"/>
      <c r="I5" s="8" t="s">
        <v>35</v>
      </c>
      <c r="J5" s="8" t="s">
        <v>37</v>
      </c>
      <c r="K5" s="8" t="s">
        <v>39</v>
      </c>
      <c r="L5" s="8" t="s">
        <v>41</v>
      </c>
      <c r="M5" s="8" t="s">
        <v>43</v>
      </c>
      <c r="N5" s="8"/>
      <c r="O5" s="8" t="s">
        <v>46</v>
      </c>
    </row>
    <row r="6" spans="1:15" s="193" customFormat="1" ht="51.75" customHeight="1">
      <c r="A6" s="123"/>
      <c r="B6" s="220"/>
      <c r="C6" s="220"/>
      <c r="D6" s="220"/>
      <c r="E6" s="174"/>
      <c r="F6" s="123"/>
      <c r="G6" s="10" t="s">
        <v>66</v>
      </c>
      <c r="H6" s="8" t="s">
        <v>67</v>
      </c>
      <c r="I6" s="8"/>
      <c r="J6" s="8"/>
      <c r="K6" s="8"/>
      <c r="L6" s="8"/>
      <c r="M6" s="10" t="s">
        <v>66</v>
      </c>
      <c r="N6" s="10" t="s">
        <v>67</v>
      </c>
      <c r="O6" s="8"/>
    </row>
    <row r="7" spans="1:249" s="42" customFormat="1" ht="30.75" customHeight="1">
      <c r="A7" s="136"/>
      <c r="B7" s="137"/>
      <c r="C7" s="137"/>
      <c r="D7" s="137"/>
      <c r="E7" s="138" t="s">
        <v>63</v>
      </c>
      <c r="F7" s="210">
        <f>F8+F12+F16+F19+F22+F26+F30+F33+F36+F39+F43+F46+F49+F52+F56+F59</f>
        <v>6721.539999999999</v>
      </c>
      <c r="G7" s="210">
        <v>6672.8</v>
      </c>
      <c r="H7" s="210">
        <v>0</v>
      </c>
      <c r="I7" s="210">
        <v>0</v>
      </c>
      <c r="J7" s="210">
        <v>0</v>
      </c>
      <c r="K7" s="210">
        <v>48.74</v>
      </c>
      <c r="L7" s="225">
        <v>0</v>
      </c>
      <c r="M7" s="147"/>
      <c r="N7" s="147"/>
      <c r="O7" s="147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</row>
    <row r="8" spans="1:15" ht="22.5" customHeight="1">
      <c r="A8" s="97" t="s">
        <v>71</v>
      </c>
      <c r="B8" s="152">
        <v>201</v>
      </c>
      <c r="C8" s="153"/>
      <c r="D8" s="153"/>
      <c r="E8" s="152" t="s">
        <v>82</v>
      </c>
      <c r="F8" s="221">
        <v>6080.3</v>
      </c>
      <c r="G8" s="221">
        <v>6080.3</v>
      </c>
      <c r="H8" s="211"/>
      <c r="I8" s="211"/>
      <c r="J8" s="211"/>
      <c r="K8" s="211"/>
      <c r="L8" s="226"/>
      <c r="M8" s="86"/>
      <c r="N8" s="86"/>
      <c r="O8" s="86"/>
    </row>
    <row r="9" spans="1:15" ht="22.5" customHeight="1">
      <c r="A9" s="97"/>
      <c r="B9" s="152"/>
      <c r="C9" s="153" t="s">
        <v>83</v>
      </c>
      <c r="D9" s="153"/>
      <c r="E9" s="155" t="s">
        <v>84</v>
      </c>
      <c r="F9" s="221">
        <v>6080.3</v>
      </c>
      <c r="G9" s="221">
        <v>6080.3</v>
      </c>
      <c r="H9" s="211"/>
      <c r="I9" s="211"/>
      <c r="J9" s="207"/>
      <c r="K9" s="207"/>
      <c r="L9" s="226"/>
      <c r="M9" s="86"/>
      <c r="N9" s="86"/>
      <c r="O9" s="86"/>
    </row>
    <row r="10" spans="1:15" ht="22.5" customHeight="1">
      <c r="A10" s="191"/>
      <c r="B10" s="152"/>
      <c r="C10" s="153"/>
      <c r="D10" s="153" t="s">
        <v>85</v>
      </c>
      <c r="E10" s="155" t="s">
        <v>86</v>
      </c>
      <c r="F10" s="221">
        <v>2618.3</v>
      </c>
      <c r="G10" s="221">
        <v>2618.3</v>
      </c>
      <c r="H10" s="211"/>
      <c r="I10" s="211"/>
      <c r="J10" s="211"/>
      <c r="K10" s="211"/>
      <c r="L10" s="226"/>
      <c r="M10" s="86"/>
      <c r="N10" s="86"/>
      <c r="O10" s="86"/>
    </row>
    <row r="11" spans="1:15" ht="22.5" customHeight="1">
      <c r="A11" s="97"/>
      <c r="B11" s="152"/>
      <c r="C11" s="153"/>
      <c r="D11" s="153" t="s">
        <v>87</v>
      </c>
      <c r="E11" s="155" t="s">
        <v>88</v>
      </c>
      <c r="F11" s="221">
        <v>3462</v>
      </c>
      <c r="G11" s="221">
        <v>3462</v>
      </c>
      <c r="H11" s="211"/>
      <c r="I11" s="211"/>
      <c r="J11" s="211"/>
      <c r="K11" s="211"/>
      <c r="L11" s="226"/>
      <c r="M11" s="86"/>
      <c r="N11" s="86"/>
      <c r="O11" s="86"/>
    </row>
    <row r="12" spans="1:15" ht="22.5" customHeight="1">
      <c r="A12" s="97"/>
      <c r="B12" s="152">
        <v>208</v>
      </c>
      <c r="C12" s="153"/>
      <c r="D12" s="153"/>
      <c r="E12" s="152" t="s">
        <v>89</v>
      </c>
      <c r="F12" s="221">
        <v>37.67</v>
      </c>
      <c r="G12" s="221">
        <v>37.67</v>
      </c>
      <c r="H12" s="211"/>
      <c r="I12" s="211"/>
      <c r="J12" s="211"/>
      <c r="K12" s="211"/>
      <c r="L12" s="226"/>
      <c r="M12" s="86"/>
      <c r="N12" s="86"/>
      <c r="O12" s="86"/>
    </row>
    <row r="13" spans="1:15" ht="22.5" customHeight="1">
      <c r="A13" s="97"/>
      <c r="B13" s="152"/>
      <c r="C13" s="153" t="s">
        <v>90</v>
      </c>
      <c r="D13" s="153"/>
      <c r="E13" s="152" t="s">
        <v>91</v>
      </c>
      <c r="F13" s="221">
        <v>37.67</v>
      </c>
      <c r="G13" s="221">
        <v>37.67</v>
      </c>
      <c r="H13" s="211"/>
      <c r="I13" s="211"/>
      <c r="J13" s="211"/>
      <c r="K13" s="211"/>
      <c r="L13" s="226"/>
      <c r="M13" s="86"/>
      <c r="N13" s="86"/>
      <c r="O13" s="86"/>
    </row>
    <row r="14" spans="1:15" ht="22.5" customHeight="1">
      <c r="A14" s="97"/>
      <c r="B14" s="152"/>
      <c r="C14" s="153"/>
      <c r="D14" s="153" t="s">
        <v>85</v>
      </c>
      <c r="E14" s="152" t="s">
        <v>92</v>
      </c>
      <c r="F14" s="221">
        <v>1.41</v>
      </c>
      <c r="G14" s="221">
        <v>1.41</v>
      </c>
      <c r="H14" s="211"/>
      <c r="I14" s="211"/>
      <c r="J14" s="211"/>
      <c r="K14" s="211"/>
      <c r="L14" s="226"/>
      <c r="M14" s="86"/>
      <c r="N14" s="86"/>
      <c r="O14" s="86"/>
    </row>
    <row r="15" spans="1:15" ht="22.5" customHeight="1">
      <c r="A15" s="97"/>
      <c r="B15" s="152"/>
      <c r="C15" s="153"/>
      <c r="D15" s="153" t="s">
        <v>90</v>
      </c>
      <c r="E15" s="177" t="s">
        <v>93</v>
      </c>
      <c r="F15" s="221">
        <v>36.26</v>
      </c>
      <c r="G15" s="221">
        <v>36.26</v>
      </c>
      <c r="H15" s="211"/>
      <c r="I15" s="211"/>
      <c r="J15" s="211"/>
      <c r="K15" s="211"/>
      <c r="L15" s="226"/>
      <c r="M15" s="86"/>
      <c r="N15" s="86"/>
      <c r="O15" s="86"/>
    </row>
    <row r="16" spans="1:15" ht="22.5" customHeight="1">
      <c r="A16" s="97"/>
      <c r="B16" s="152">
        <v>210</v>
      </c>
      <c r="C16" s="153"/>
      <c r="D16" s="153"/>
      <c r="E16" s="152" t="s">
        <v>94</v>
      </c>
      <c r="F16" s="221">
        <v>13.05</v>
      </c>
      <c r="G16" s="221">
        <v>13.05</v>
      </c>
      <c r="H16" s="211"/>
      <c r="I16" s="211"/>
      <c r="J16" s="211"/>
      <c r="K16" s="211"/>
      <c r="L16" s="226"/>
      <c r="M16" s="86"/>
      <c r="N16" s="86"/>
      <c r="O16" s="86"/>
    </row>
    <row r="17" spans="1:15" ht="22.5" customHeight="1">
      <c r="A17" s="97"/>
      <c r="B17" s="152"/>
      <c r="C17" s="153" t="s">
        <v>95</v>
      </c>
      <c r="D17" s="153"/>
      <c r="E17" s="152" t="s">
        <v>96</v>
      </c>
      <c r="F17" s="221">
        <v>13.05</v>
      </c>
      <c r="G17" s="221">
        <v>13.05</v>
      </c>
      <c r="H17" s="211"/>
      <c r="I17" s="211"/>
      <c r="J17" s="211"/>
      <c r="K17" s="211"/>
      <c r="L17" s="226"/>
      <c r="M17" s="86"/>
      <c r="N17" s="86"/>
      <c r="O17" s="86"/>
    </row>
    <row r="18" spans="1:15" ht="22.5" customHeight="1">
      <c r="A18" s="97"/>
      <c r="B18" s="152"/>
      <c r="C18" s="153"/>
      <c r="D18" s="153" t="s">
        <v>85</v>
      </c>
      <c r="E18" s="152" t="s">
        <v>97</v>
      </c>
      <c r="F18" s="221">
        <v>13.05</v>
      </c>
      <c r="G18" s="221">
        <v>13.05</v>
      </c>
      <c r="H18" s="211"/>
      <c r="I18" s="211"/>
      <c r="J18" s="211"/>
      <c r="K18" s="211"/>
      <c r="L18" s="226"/>
      <c r="M18" s="86"/>
      <c r="N18" s="86"/>
      <c r="O18" s="86"/>
    </row>
    <row r="19" spans="1:15" ht="22.5" customHeight="1">
      <c r="A19" s="97"/>
      <c r="B19" s="152">
        <v>221</v>
      </c>
      <c r="C19" s="153"/>
      <c r="D19" s="153"/>
      <c r="E19" s="152" t="s">
        <v>98</v>
      </c>
      <c r="F19" s="221">
        <v>37.57</v>
      </c>
      <c r="G19" s="221">
        <v>37.57</v>
      </c>
      <c r="H19" s="211"/>
      <c r="I19" s="211"/>
      <c r="J19" s="211"/>
      <c r="K19" s="211"/>
      <c r="L19" s="226"/>
      <c r="M19" s="86"/>
      <c r="N19" s="86"/>
      <c r="O19" s="86"/>
    </row>
    <row r="20" spans="1:15" ht="22.5" customHeight="1">
      <c r="A20" s="97"/>
      <c r="B20" s="152"/>
      <c r="C20" s="153" t="s">
        <v>87</v>
      </c>
      <c r="D20" s="153"/>
      <c r="E20" s="152" t="s">
        <v>99</v>
      </c>
      <c r="F20" s="221">
        <v>35.57</v>
      </c>
      <c r="G20" s="221">
        <v>35.57</v>
      </c>
      <c r="H20" s="211"/>
      <c r="I20" s="211"/>
      <c r="J20" s="211"/>
      <c r="K20" s="211"/>
      <c r="L20" s="226"/>
      <c r="M20" s="86"/>
      <c r="N20" s="86"/>
      <c r="O20" s="86"/>
    </row>
    <row r="21" spans="1:15" ht="22.5" customHeight="1">
      <c r="A21" s="97"/>
      <c r="B21" s="152"/>
      <c r="C21" s="153"/>
      <c r="D21" s="153" t="s">
        <v>85</v>
      </c>
      <c r="E21" s="152" t="s">
        <v>100</v>
      </c>
      <c r="F21" s="221">
        <v>37.57</v>
      </c>
      <c r="G21" s="221">
        <v>37.57</v>
      </c>
      <c r="H21" s="211"/>
      <c r="I21" s="211"/>
      <c r="J21" s="211"/>
      <c r="K21" s="211"/>
      <c r="L21" s="226"/>
      <c r="M21" s="86"/>
      <c r="N21" s="86"/>
      <c r="O21" s="86"/>
    </row>
    <row r="22" spans="1:15" ht="22.5" customHeight="1">
      <c r="A22" s="97" t="s">
        <v>72</v>
      </c>
      <c r="B22" s="152">
        <v>201</v>
      </c>
      <c r="C22" s="153"/>
      <c r="D22" s="153"/>
      <c r="E22" s="152" t="s">
        <v>82</v>
      </c>
      <c r="F22" s="221">
        <v>181.7</v>
      </c>
      <c r="G22" s="221">
        <v>153.7</v>
      </c>
      <c r="H22" s="211"/>
      <c r="I22" s="211"/>
      <c r="J22" s="211"/>
      <c r="K22" s="211"/>
      <c r="L22" s="226"/>
      <c r="M22" s="86"/>
      <c r="N22" s="86"/>
      <c r="O22" s="86"/>
    </row>
    <row r="23" spans="1:15" ht="22.5" customHeight="1">
      <c r="A23" s="97"/>
      <c r="B23" s="152"/>
      <c r="C23" s="153" t="s">
        <v>83</v>
      </c>
      <c r="D23" s="153"/>
      <c r="E23" s="155" t="s">
        <v>84</v>
      </c>
      <c r="F23" s="221">
        <v>181.7</v>
      </c>
      <c r="G23" s="221">
        <v>153.7</v>
      </c>
      <c r="H23" s="211"/>
      <c r="I23" s="211"/>
      <c r="J23" s="211"/>
      <c r="K23" s="211"/>
      <c r="L23" s="226"/>
      <c r="M23" s="86"/>
      <c r="N23" s="86"/>
      <c r="O23" s="86"/>
    </row>
    <row r="24" spans="1:15" ht="22.5" customHeight="1">
      <c r="A24" s="97"/>
      <c r="B24" s="152"/>
      <c r="C24" s="153"/>
      <c r="D24" s="153" t="s">
        <v>87</v>
      </c>
      <c r="E24" s="155" t="s">
        <v>88</v>
      </c>
      <c r="F24" s="221">
        <v>153.7</v>
      </c>
      <c r="G24" s="221">
        <v>153.7</v>
      </c>
      <c r="H24" s="211"/>
      <c r="I24" s="211"/>
      <c r="J24" s="211"/>
      <c r="K24" s="211"/>
      <c r="L24" s="226"/>
      <c r="M24" s="86"/>
      <c r="N24" s="86"/>
      <c r="O24" s="86"/>
    </row>
    <row r="25" spans="1:15" ht="22.5" customHeight="1">
      <c r="A25" s="97"/>
      <c r="B25" s="152"/>
      <c r="C25" s="153"/>
      <c r="D25" s="153" t="s">
        <v>83</v>
      </c>
      <c r="E25" s="155" t="s">
        <v>101</v>
      </c>
      <c r="F25" s="221">
        <v>28</v>
      </c>
      <c r="G25" s="221"/>
      <c r="H25" s="211"/>
      <c r="I25" s="211"/>
      <c r="J25" s="211"/>
      <c r="K25" s="211">
        <v>28</v>
      </c>
      <c r="L25" s="226"/>
      <c r="M25" s="86"/>
      <c r="N25" s="86"/>
      <c r="O25" s="86"/>
    </row>
    <row r="26" spans="1:15" ht="22.5" customHeight="1">
      <c r="A26" s="97"/>
      <c r="B26" s="152">
        <v>208</v>
      </c>
      <c r="C26" s="153"/>
      <c r="D26" s="153"/>
      <c r="E26" s="152" t="s">
        <v>89</v>
      </c>
      <c r="F26" s="221">
        <v>29.44</v>
      </c>
      <c r="G26" s="221">
        <v>29.44</v>
      </c>
      <c r="H26" s="211"/>
      <c r="I26" s="211"/>
      <c r="J26" s="211"/>
      <c r="K26" s="211"/>
      <c r="L26" s="226"/>
      <c r="M26" s="86"/>
      <c r="N26" s="86"/>
      <c r="O26" s="86"/>
    </row>
    <row r="27" spans="1:15" ht="22.5" customHeight="1">
      <c r="A27" s="97"/>
      <c r="B27" s="152"/>
      <c r="C27" s="153" t="s">
        <v>90</v>
      </c>
      <c r="D27" s="153"/>
      <c r="E27" s="152" t="s">
        <v>91</v>
      </c>
      <c r="F27" s="221">
        <v>29.44</v>
      </c>
      <c r="G27" s="221">
        <v>29.44</v>
      </c>
      <c r="H27" s="211"/>
      <c r="I27" s="211"/>
      <c r="J27" s="211"/>
      <c r="K27" s="211"/>
      <c r="L27" s="226"/>
      <c r="M27" s="86"/>
      <c r="N27" s="86"/>
      <c r="O27" s="86"/>
    </row>
    <row r="28" spans="1:15" ht="22.5" customHeight="1">
      <c r="A28" s="97"/>
      <c r="B28" s="152"/>
      <c r="C28" s="153"/>
      <c r="D28" s="153" t="s">
        <v>87</v>
      </c>
      <c r="E28" s="152" t="s">
        <v>102</v>
      </c>
      <c r="F28" s="221">
        <v>3.7</v>
      </c>
      <c r="G28" s="221">
        <v>3.7</v>
      </c>
      <c r="H28" s="211"/>
      <c r="I28" s="211"/>
      <c r="J28" s="211"/>
      <c r="K28" s="211"/>
      <c r="L28" s="226"/>
      <c r="M28" s="86"/>
      <c r="N28" s="86"/>
      <c r="O28" s="86"/>
    </row>
    <row r="29" spans="1:15" ht="22.5" customHeight="1">
      <c r="A29" s="97"/>
      <c r="B29" s="152"/>
      <c r="C29" s="153"/>
      <c r="D29" s="153" t="s">
        <v>90</v>
      </c>
      <c r="E29" s="177" t="s">
        <v>93</v>
      </c>
      <c r="F29" s="221">
        <v>25.74</v>
      </c>
      <c r="G29" s="221">
        <v>25.74</v>
      </c>
      <c r="H29" s="211"/>
      <c r="I29" s="211"/>
      <c r="J29" s="211"/>
      <c r="K29" s="211"/>
      <c r="L29" s="226"/>
      <c r="M29" s="86"/>
      <c r="N29" s="86"/>
      <c r="O29" s="86"/>
    </row>
    <row r="30" spans="1:15" ht="22.5" customHeight="1">
      <c r="A30" s="97"/>
      <c r="B30" s="152">
        <v>210</v>
      </c>
      <c r="C30" s="153"/>
      <c r="D30" s="153"/>
      <c r="E30" s="152" t="s">
        <v>94</v>
      </c>
      <c r="F30" s="221">
        <v>9.97</v>
      </c>
      <c r="G30" s="221">
        <v>9.97</v>
      </c>
      <c r="H30" s="211"/>
      <c r="I30" s="211"/>
      <c r="J30" s="211"/>
      <c r="K30" s="211"/>
      <c r="L30" s="226"/>
      <c r="M30" s="86"/>
      <c r="N30" s="86"/>
      <c r="O30" s="86"/>
    </row>
    <row r="31" spans="1:15" ht="22.5" customHeight="1">
      <c r="A31" s="97"/>
      <c r="B31" s="152"/>
      <c r="C31" s="153" t="s">
        <v>95</v>
      </c>
      <c r="D31" s="153"/>
      <c r="E31" s="152" t="s">
        <v>96</v>
      </c>
      <c r="F31" s="221">
        <v>9.97</v>
      </c>
      <c r="G31" s="221">
        <v>9.97</v>
      </c>
      <c r="H31" s="211"/>
      <c r="I31" s="211"/>
      <c r="J31" s="211"/>
      <c r="K31" s="211"/>
      <c r="L31" s="226"/>
      <c r="M31" s="86"/>
      <c r="N31" s="86"/>
      <c r="O31" s="86"/>
    </row>
    <row r="32" spans="1:15" ht="22.5" customHeight="1">
      <c r="A32" s="97"/>
      <c r="B32" s="152"/>
      <c r="C32" s="153"/>
      <c r="D32" s="153" t="s">
        <v>87</v>
      </c>
      <c r="E32" s="152" t="s">
        <v>103</v>
      </c>
      <c r="F32" s="221">
        <v>9.97</v>
      </c>
      <c r="G32" s="221">
        <v>9.97</v>
      </c>
      <c r="H32" s="211"/>
      <c r="I32" s="211"/>
      <c r="J32" s="211"/>
      <c r="K32" s="211"/>
      <c r="L32" s="226"/>
      <c r="M32" s="86"/>
      <c r="N32" s="86"/>
      <c r="O32" s="86"/>
    </row>
    <row r="33" spans="1:15" ht="22.5" customHeight="1">
      <c r="A33" s="97"/>
      <c r="B33" s="152">
        <v>221</v>
      </c>
      <c r="C33" s="153"/>
      <c r="D33" s="153"/>
      <c r="E33" s="152" t="s">
        <v>98</v>
      </c>
      <c r="F33" s="221">
        <v>15.41</v>
      </c>
      <c r="G33" s="221">
        <v>15.41</v>
      </c>
      <c r="H33" s="211"/>
      <c r="I33" s="211"/>
      <c r="J33" s="211"/>
      <c r="K33" s="211"/>
      <c r="L33" s="226"/>
      <c r="M33" s="86"/>
      <c r="N33" s="86"/>
      <c r="O33" s="86"/>
    </row>
    <row r="34" spans="1:15" ht="22.5" customHeight="1">
      <c r="A34" s="97"/>
      <c r="B34" s="152"/>
      <c r="C34" s="153" t="s">
        <v>87</v>
      </c>
      <c r="D34" s="153"/>
      <c r="E34" s="152" t="s">
        <v>99</v>
      </c>
      <c r="F34" s="221">
        <v>15.41</v>
      </c>
      <c r="G34" s="221">
        <v>15.41</v>
      </c>
      <c r="H34" s="211"/>
      <c r="I34" s="211"/>
      <c r="J34" s="211"/>
      <c r="K34" s="211"/>
      <c r="L34" s="226"/>
      <c r="M34" s="86"/>
      <c r="N34" s="86"/>
      <c r="O34" s="86"/>
    </row>
    <row r="35" spans="1:15" ht="22.5" customHeight="1">
      <c r="A35" s="97"/>
      <c r="B35" s="152"/>
      <c r="C35" s="153"/>
      <c r="D35" s="153" t="s">
        <v>85</v>
      </c>
      <c r="E35" s="152" t="s">
        <v>100</v>
      </c>
      <c r="F35" s="221">
        <v>15.41</v>
      </c>
      <c r="G35" s="221">
        <v>15.41</v>
      </c>
      <c r="H35" s="211"/>
      <c r="I35" s="211"/>
      <c r="J35" s="211"/>
      <c r="K35" s="211"/>
      <c r="L35" s="226"/>
      <c r="M35" s="86"/>
      <c r="N35" s="86"/>
      <c r="O35" s="86"/>
    </row>
    <row r="36" spans="1:15" ht="22.5" customHeight="1">
      <c r="A36" s="191" t="s">
        <v>73</v>
      </c>
      <c r="B36" s="152">
        <v>201</v>
      </c>
      <c r="C36" s="153"/>
      <c r="D36" s="153"/>
      <c r="E36" s="152" t="s">
        <v>82</v>
      </c>
      <c r="F36" s="221">
        <v>155.3</v>
      </c>
      <c r="G36" s="221">
        <v>134.56</v>
      </c>
      <c r="H36" s="211"/>
      <c r="I36" s="211"/>
      <c r="J36" s="211"/>
      <c r="K36" s="211"/>
      <c r="L36" s="226"/>
      <c r="M36" s="86"/>
      <c r="N36" s="86"/>
      <c r="O36" s="86"/>
    </row>
    <row r="37" spans="1:15" ht="22.5" customHeight="1">
      <c r="A37" s="97"/>
      <c r="B37" s="152"/>
      <c r="C37" s="153" t="s">
        <v>83</v>
      </c>
      <c r="D37" s="153"/>
      <c r="E37" s="155" t="s">
        <v>84</v>
      </c>
      <c r="F37" s="221">
        <v>155.3</v>
      </c>
      <c r="G37" s="221">
        <v>134.56</v>
      </c>
      <c r="H37" s="211"/>
      <c r="I37" s="211"/>
      <c r="J37" s="211"/>
      <c r="K37" s="211"/>
      <c r="L37" s="226"/>
      <c r="M37" s="86"/>
      <c r="N37" s="86"/>
      <c r="O37" s="86"/>
    </row>
    <row r="38" spans="1:15" ht="22.5" customHeight="1">
      <c r="A38" s="97"/>
      <c r="B38" s="152"/>
      <c r="C38" s="153"/>
      <c r="D38" s="153" t="s">
        <v>83</v>
      </c>
      <c r="E38" s="155" t="s">
        <v>101</v>
      </c>
      <c r="F38" s="221">
        <v>155.3</v>
      </c>
      <c r="G38" s="221">
        <v>134.56</v>
      </c>
      <c r="H38" s="211"/>
      <c r="I38" s="211"/>
      <c r="J38" s="211"/>
      <c r="K38" s="211">
        <v>20.74</v>
      </c>
      <c r="L38" s="226"/>
      <c r="M38" s="86"/>
      <c r="N38" s="86"/>
      <c r="O38" s="86"/>
    </row>
    <row r="39" spans="1:15" ht="22.5" customHeight="1">
      <c r="A39" s="97"/>
      <c r="B39" s="152">
        <v>208</v>
      </c>
      <c r="C39" s="153"/>
      <c r="D39" s="153"/>
      <c r="E39" s="152" t="s">
        <v>89</v>
      </c>
      <c r="F39" s="221">
        <v>30.87</v>
      </c>
      <c r="G39" s="221">
        <v>30.87</v>
      </c>
      <c r="H39" s="211"/>
      <c r="I39" s="211"/>
      <c r="J39" s="211"/>
      <c r="K39" s="211"/>
      <c r="L39" s="226"/>
      <c r="M39" s="86"/>
      <c r="N39" s="86"/>
      <c r="O39" s="86"/>
    </row>
    <row r="40" spans="1:15" ht="22.5" customHeight="1">
      <c r="A40" s="97"/>
      <c r="B40" s="152"/>
      <c r="C40" s="153" t="s">
        <v>90</v>
      </c>
      <c r="D40" s="153"/>
      <c r="E40" s="152" t="s">
        <v>91</v>
      </c>
      <c r="F40" s="221">
        <v>30.87</v>
      </c>
      <c r="G40" s="221">
        <v>30.87</v>
      </c>
      <c r="H40" s="211"/>
      <c r="I40" s="211"/>
      <c r="J40" s="211"/>
      <c r="K40" s="211"/>
      <c r="L40" s="226"/>
      <c r="M40" s="86"/>
      <c r="N40" s="86"/>
      <c r="O40" s="86"/>
    </row>
    <row r="41" spans="1:15" ht="22.5" customHeight="1">
      <c r="A41" s="97"/>
      <c r="B41" s="152"/>
      <c r="C41" s="153"/>
      <c r="D41" s="153" t="s">
        <v>87</v>
      </c>
      <c r="E41" s="152" t="s">
        <v>102</v>
      </c>
      <c r="F41" s="221">
        <v>10.92</v>
      </c>
      <c r="G41" s="221">
        <v>10.92</v>
      </c>
      <c r="H41" s="211"/>
      <c r="I41" s="211"/>
      <c r="J41" s="211"/>
      <c r="K41" s="211"/>
      <c r="L41" s="226"/>
      <c r="M41" s="86"/>
      <c r="N41" s="86"/>
      <c r="O41" s="86"/>
    </row>
    <row r="42" spans="1:15" ht="22.5" customHeight="1">
      <c r="A42" s="97"/>
      <c r="B42" s="152"/>
      <c r="C42" s="153"/>
      <c r="D42" s="153" t="s">
        <v>90</v>
      </c>
      <c r="E42" s="177" t="s">
        <v>93</v>
      </c>
      <c r="F42" s="221">
        <v>19.95</v>
      </c>
      <c r="G42" s="221">
        <v>19.95</v>
      </c>
      <c r="H42" s="211"/>
      <c r="I42" s="211"/>
      <c r="J42" s="211"/>
      <c r="K42" s="211"/>
      <c r="L42" s="226"/>
      <c r="M42" s="86"/>
      <c r="N42" s="86"/>
      <c r="O42" s="86"/>
    </row>
    <row r="43" spans="1:15" ht="22.5" customHeight="1">
      <c r="A43" s="97"/>
      <c r="B43" s="152">
        <v>210</v>
      </c>
      <c r="C43" s="153"/>
      <c r="D43" s="153"/>
      <c r="E43" s="152" t="s">
        <v>94</v>
      </c>
      <c r="F43" s="221">
        <v>15.24</v>
      </c>
      <c r="G43" s="221">
        <v>15.24</v>
      </c>
      <c r="H43" s="211"/>
      <c r="I43" s="211"/>
      <c r="J43" s="211"/>
      <c r="K43" s="211"/>
      <c r="L43" s="226"/>
      <c r="M43" s="86"/>
      <c r="N43" s="86"/>
      <c r="O43" s="86"/>
    </row>
    <row r="44" spans="1:15" ht="22.5" customHeight="1">
      <c r="A44" s="97"/>
      <c r="B44" s="152"/>
      <c r="C44" s="153" t="s">
        <v>95</v>
      </c>
      <c r="D44" s="153"/>
      <c r="E44" s="152" t="s">
        <v>96</v>
      </c>
      <c r="F44" s="221">
        <v>15.24</v>
      </c>
      <c r="G44" s="221">
        <v>15.24</v>
      </c>
      <c r="H44" s="207"/>
      <c r="I44" s="211"/>
      <c r="J44" s="211"/>
      <c r="K44" s="211"/>
      <c r="L44" s="226"/>
      <c r="M44" s="86"/>
      <c r="N44" s="86"/>
      <c r="O44" s="86"/>
    </row>
    <row r="45" spans="1:15" ht="22.5" customHeight="1">
      <c r="A45" s="97"/>
      <c r="B45" s="152"/>
      <c r="C45" s="153"/>
      <c r="D45" s="153" t="s">
        <v>87</v>
      </c>
      <c r="E45" s="152" t="s">
        <v>103</v>
      </c>
      <c r="F45" s="221">
        <v>15.24</v>
      </c>
      <c r="G45" s="221">
        <v>15.24</v>
      </c>
      <c r="H45" s="207"/>
      <c r="I45" s="211"/>
      <c r="J45" s="211"/>
      <c r="K45" s="211"/>
      <c r="L45" s="226"/>
      <c r="M45" s="86"/>
      <c r="N45" s="86"/>
      <c r="O45" s="86"/>
    </row>
    <row r="46" spans="1:15" ht="22.5" customHeight="1">
      <c r="A46" s="97"/>
      <c r="B46" s="152">
        <v>221</v>
      </c>
      <c r="C46" s="153"/>
      <c r="D46" s="153"/>
      <c r="E46" s="152" t="s">
        <v>98</v>
      </c>
      <c r="F46" s="221">
        <v>12.6</v>
      </c>
      <c r="G46" s="221">
        <v>12.6</v>
      </c>
      <c r="H46" s="207"/>
      <c r="I46" s="211"/>
      <c r="J46" s="211"/>
      <c r="K46" s="211"/>
      <c r="L46" s="226"/>
      <c r="M46" s="86"/>
      <c r="N46" s="86"/>
      <c r="O46" s="86"/>
    </row>
    <row r="47" spans="1:15" ht="22.5" customHeight="1">
      <c r="A47" s="97"/>
      <c r="B47" s="152"/>
      <c r="C47" s="153" t="s">
        <v>87</v>
      </c>
      <c r="D47" s="153"/>
      <c r="E47" s="152" t="s">
        <v>99</v>
      </c>
      <c r="F47" s="221">
        <v>12.6</v>
      </c>
      <c r="G47" s="221">
        <v>12.6</v>
      </c>
      <c r="H47" s="207"/>
      <c r="I47" s="211"/>
      <c r="J47" s="211"/>
      <c r="K47" s="211"/>
      <c r="L47" s="226"/>
      <c r="M47" s="86"/>
      <c r="N47" s="86"/>
      <c r="O47" s="86"/>
    </row>
    <row r="48" spans="1:15" ht="22.5" customHeight="1">
      <c r="A48" s="97"/>
      <c r="B48" s="152"/>
      <c r="C48" s="153"/>
      <c r="D48" s="153" t="s">
        <v>85</v>
      </c>
      <c r="E48" s="152" t="s">
        <v>100</v>
      </c>
      <c r="F48" s="221">
        <v>12.6</v>
      </c>
      <c r="G48" s="221">
        <v>12.6</v>
      </c>
      <c r="H48" s="207"/>
      <c r="I48" s="211"/>
      <c r="J48" s="211"/>
      <c r="K48" s="211"/>
      <c r="L48" s="226"/>
      <c r="M48" s="86"/>
      <c r="N48" s="86"/>
      <c r="O48" s="86"/>
    </row>
    <row r="49" spans="1:15" ht="24.75" customHeight="1">
      <c r="A49" s="97" t="s">
        <v>74</v>
      </c>
      <c r="B49" s="152">
        <v>201</v>
      </c>
      <c r="C49" s="153"/>
      <c r="D49" s="153"/>
      <c r="E49" s="152" t="s">
        <v>82</v>
      </c>
      <c r="F49" s="221">
        <v>78</v>
      </c>
      <c r="G49" s="221">
        <v>78</v>
      </c>
      <c r="H49" s="207"/>
      <c r="I49" s="211"/>
      <c r="J49" s="211"/>
      <c r="K49" s="211"/>
      <c r="L49" s="226"/>
      <c r="M49" s="86"/>
      <c r="N49" s="86"/>
      <c r="O49" s="86"/>
    </row>
    <row r="50" spans="1:15" ht="22.5" customHeight="1">
      <c r="A50" s="97"/>
      <c r="B50" s="152"/>
      <c r="C50" s="153" t="s">
        <v>83</v>
      </c>
      <c r="D50" s="153"/>
      <c r="E50" s="155" t="s">
        <v>84</v>
      </c>
      <c r="F50" s="221">
        <v>78</v>
      </c>
      <c r="G50" s="221">
        <v>78</v>
      </c>
      <c r="H50" s="207"/>
      <c r="I50" s="211"/>
      <c r="J50" s="211"/>
      <c r="K50" s="211"/>
      <c r="L50" s="226"/>
      <c r="M50" s="86"/>
      <c r="N50" s="86"/>
      <c r="O50" s="86"/>
    </row>
    <row r="51" spans="1:15" ht="22.5" customHeight="1">
      <c r="A51" s="97"/>
      <c r="B51" s="152"/>
      <c r="C51" s="153"/>
      <c r="D51" s="153" t="s">
        <v>83</v>
      </c>
      <c r="E51" s="155" t="s">
        <v>101</v>
      </c>
      <c r="F51" s="221">
        <v>78</v>
      </c>
      <c r="G51" s="221">
        <v>78</v>
      </c>
      <c r="H51" s="207"/>
      <c r="I51" s="211"/>
      <c r="J51" s="211"/>
      <c r="K51" s="211"/>
      <c r="L51" s="226"/>
      <c r="M51" s="86"/>
      <c r="N51" s="86"/>
      <c r="O51" s="86"/>
    </row>
    <row r="52" spans="1:15" ht="22.5" customHeight="1">
      <c r="A52" s="97"/>
      <c r="B52" s="152">
        <v>208</v>
      </c>
      <c r="C52" s="153"/>
      <c r="D52" s="153"/>
      <c r="E52" s="152" t="s">
        <v>89</v>
      </c>
      <c r="F52" s="221">
        <v>12.58</v>
      </c>
      <c r="G52" s="221">
        <v>12.58</v>
      </c>
      <c r="H52" s="207"/>
      <c r="I52" s="211"/>
      <c r="J52" s="211"/>
      <c r="K52" s="211"/>
      <c r="L52" s="226"/>
      <c r="M52" s="86"/>
      <c r="N52" s="86"/>
      <c r="O52" s="86"/>
    </row>
    <row r="53" spans="1:15" ht="22.5" customHeight="1">
      <c r="A53" s="97"/>
      <c r="B53" s="152"/>
      <c r="C53" s="153" t="s">
        <v>90</v>
      </c>
      <c r="D53" s="153"/>
      <c r="E53" s="152" t="s">
        <v>91</v>
      </c>
      <c r="F53" s="221">
        <v>12.58</v>
      </c>
      <c r="G53" s="221">
        <v>12.58</v>
      </c>
      <c r="H53" s="207"/>
      <c r="I53" s="211"/>
      <c r="J53" s="211"/>
      <c r="K53" s="211"/>
      <c r="L53" s="226"/>
      <c r="M53" s="86"/>
      <c r="N53" s="86"/>
      <c r="O53" s="86"/>
    </row>
    <row r="54" spans="1:15" ht="22.5" customHeight="1">
      <c r="A54" s="97"/>
      <c r="B54" s="152"/>
      <c r="C54" s="153"/>
      <c r="D54" s="153" t="s">
        <v>87</v>
      </c>
      <c r="E54" s="152" t="s">
        <v>104</v>
      </c>
      <c r="F54" s="221">
        <v>0.65</v>
      </c>
      <c r="G54" s="221">
        <v>0.65</v>
      </c>
      <c r="H54" s="207"/>
      <c r="I54" s="211"/>
      <c r="J54" s="211"/>
      <c r="K54" s="211"/>
      <c r="L54" s="226"/>
      <c r="M54" s="86"/>
      <c r="N54" s="86"/>
      <c r="O54" s="86"/>
    </row>
    <row r="55" spans="1:15" ht="22.5" customHeight="1">
      <c r="A55" s="97"/>
      <c r="B55" s="152"/>
      <c r="C55" s="153"/>
      <c r="D55" s="153" t="s">
        <v>90</v>
      </c>
      <c r="E55" s="177" t="s">
        <v>93</v>
      </c>
      <c r="F55" s="221">
        <v>11.93</v>
      </c>
      <c r="G55" s="221">
        <v>11.93</v>
      </c>
      <c r="H55" s="207"/>
      <c r="I55" s="211"/>
      <c r="J55" s="211"/>
      <c r="K55" s="211"/>
      <c r="L55" s="226"/>
      <c r="M55" s="86"/>
      <c r="N55" s="86"/>
      <c r="O55" s="86"/>
    </row>
    <row r="56" spans="1:15" ht="22.5" customHeight="1">
      <c r="A56" s="97"/>
      <c r="B56" s="152">
        <v>210</v>
      </c>
      <c r="C56" s="153"/>
      <c r="D56" s="153"/>
      <c r="E56" s="152" t="s">
        <v>94</v>
      </c>
      <c r="F56" s="221">
        <v>4.65</v>
      </c>
      <c r="G56" s="221">
        <v>4.65</v>
      </c>
      <c r="H56" s="207"/>
      <c r="I56" s="211"/>
      <c r="J56" s="211"/>
      <c r="K56" s="211"/>
      <c r="L56" s="226"/>
      <c r="M56" s="86"/>
      <c r="N56" s="86"/>
      <c r="O56" s="86"/>
    </row>
    <row r="57" spans="1:15" ht="22.5" customHeight="1">
      <c r="A57" s="97"/>
      <c r="B57" s="152"/>
      <c r="C57" s="153" t="s">
        <v>95</v>
      </c>
      <c r="D57" s="153"/>
      <c r="E57" s="152" t="s">
        <v>96</v>
      </c>
      <c r="F57" s="221">
        <v>4.65</v>
      </c>
      <c r="G57" s="221">
        <v>4.65</v>
      </c>
      <c r="H57" s="207"/>
      <c r="I57" s="211"/>
      <c r="J57" s="211"/>
      <c r="K57" s="211"/>
      <c r="L57" s="226"/>
      <c r="M57" s="86"/>
      <c r="N57" s="86"/>
      <c r="O57" s="86"/>
    </row>
    <row r="58" spans="1:15" ht="22.5" customHeight="1">
      <c r="A58" s="97"/>
      <c r="B58" s="152"/>
      <c r="C58" s="153"/>
      <c r="D58" s="153" t="s">
        <v>85</v>
      </c>
      <c r="E58" s="152" t="s">
        <v>97</v>
      </c>
      <c r="F58" s="221">
        <v>4.65</v>
      </c>
      <c r="G58" s="221">
        <v>4.65</v>
      </c>
      <c r="H58" s="207"/>
      <c r="I58" s="211"/>
      <c r="J58" s="211"/>
      <c r="K58" s="211"/>
      <c r="L58" s="226"/>
      <c r="M58" s="86"/>
      <c r="N58" s="86"/>
      <c r="O58" s="86"/>
    </row>
    <row r="59" spans="1:15" ht="22.5" customHeight="1">
      <c r="A59" s="97"/>
      <c r="B59" s="152">
        <v>221</v>
      </c>
      <c r="C59" s="153"/>
      <c r="D59" s="153"/>
      <c r="E59" s="152" t="s">
        <v>98</v>
      </c>
      <c r="F59" s="221">
        <v>7.19</v>
      </c>
      <c r="G59" s="221">
        <v>7.19</v>
      </c>
      <c r="H59" s="207"/>
      <c r="I59" s="211"/>
      <c r="J59" s="211"/>
      <c r="K59" s="211"/>
      <c r="L59" s="226"/>
      <c r="M59" s="86"/>
      <c r="N59" s="86"/>
      <c r="O59" s="86"/>
    </row>
    <row r="60" spans="1:15" ht="22.5" customHeight="1">
      <c r="A60" s="97"/>
      <c r="B60" s="152"/>
      <c r="C60" s="153" t="s">
        <v>87</v>
      </c>
      <c r="D60" s="153"/>
      <c r="E60" s="152" t="s">
        <v>99</v>
      </c>
      <c r="F60" s="221">
        <v>7.19</v>
      </c>
      <c r="G60" s="221">
        <v>7.19</v>
      </c>
      <c r="H60" s="207"/>
      <c r="I60" s="211"/>
      <c r="J60" s="211"/>
      <c r="K60" s="211"/>
      <c r="L60" s="226"/>
      <c r="M60" s="86"/>
      <c r="N60" s="86"/>
      <c r="O60" s="86"/>
    </row>
    <row r="61" spans="1:15" ht="22.5" customHeight="1">
      <c r="A61" s="97"/>
      <c r="B61" s="152"/>
      <c r="C61" s="153"/>
      <c r="D61" s="153" t="s">
        <v>85</v>
      </c>
      <c r="E61" s="152" t="s">
        <v>100</v>
      </c>
      <c r="F61" s="221">
        <v>7.19</v>
      </c>
      <c r="G61" s="221">
        <v>7.19</v>
      </c>
      <c r="H61" s="207"/>
      <c r="I61" s="211"/>
      <c r="J61" s="211"/>
      <c r="K61" s="211"/>
      <c r="L61" s="226"/>
      <c r="M61" s="86"/>
      <c r="N61" s="86"/>
      <c r="O61" s="86"/>
    </row>
    <row r="62" spans="1:15" ht="14.2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</row>
  </sheetData>
  <sheetProtection/>
  <mergeCells count="18">
    <mergeCell ref="A1:O1"/>
    <mergeCell ref="N3:O3"/>
    <mergeCell ref="B4:D4"/>
    <mergeCell ref="F4:O4"/>
    <mergeCell ref="G5:H5"/>
    <mergeCell ref="M5:N5"/>
    <mergeCell ref="A62:O62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N151"/>
  <sheetViews>
    <sheetView showGridLines="0" showZeros="0" workbookViewId="0" topLeftCell="A1">
      <selection activeCell="F10" sqref="F10"/>
    </sheetView>
  </sheetViews>
  <sheetFormatPr defaultColWidth="9.16015625" defaultRowHeight="11.25"/>
  <cols>
    <col min="1" max="1" width="17.66015625" style="69" customWidth="1"/>
    <col min="2" max="4" width="7.5" style="69" customWidth="1"/>
    <col min="5" max="5" width="42" style="69" bestFit="1" customWidth="1"/>
    <col min="6" max="10" width="13.16015625" style="69" customWidth="1"/>
    <col min="11" max="248" width="9.16015625" style="69" customWidth="1"/>
    <col min="249" max="254" width="9.16015625" style="0" customWidth="1"/>
  </cols>
  <sheetData>
    <row r="1" spans="1:11" ht="27">
      <c r="A1" s="217" t="s">
        <v>105</v>
      </c>
      <c r="B1" s="217"/>
      <c r="C1" s="217"/>
      <c r="D1" s="217"/>
      <c r="E1" s="217"/>
      <c r="F1" s="217"/>
      <c r="G1" s="217"/>
      <c r="H1" s="217"/>
      <c r="I1" s="217"/>
      <c r="J1" s="217"/>
      <c r="K1" s="218"/>
    </row>
    <row r="2" spans="9:12" ht="12">
      <c r="I2" s="144" t="s">
        <v>106</v>
      </c>
      <c r="J2" s="144"/>
      <c r="K2"/>
      <c r="L2"/>
    </row>
    <row r="3" spans="1:12" ht="17.25" customHeight="1">
      <c r="A3" s="50" t="s">
        <v>25</v>
      </c>
      <c r="B3" s="135"/>
      <c r="C3" s="135"/>
      <c r="D3" s="135"/>
      <c r="E3" s="135"/>
      <c r="I3" s="144" t="s">
        <v>26</v>
      </c>
      <c r="J3" s="145"/>
      <c r="K3"/>
      <c r="L3"/>
    </row>
    <row r="4" spans="1:11" s="193" customFormat="1" ht="12">
      <c r="A4" s="55" t="s">
        <v>60</v>
      </c>
      <c r="B4" s="78" t="s">
        <v>77</v>
      </c>
      <c r="C4" s="78"/>
      <c r="D4" s="78"/>
      <c r="E4" s="77" t="s">
        <v>78</v>
      </c>
      <c r="F4" s="194" t="s">
        <v>62</v>
      </c>
      <c r="G4" s="195"/>
      <c r="H4" s="195"/>
      <c r="I4" s="195"/>
      <c r="J4" s="201"/>
      <c r="K4" s="42"/>
    </row>
    <row r="5" spans="1:11" s="193" customFormat="1" ht="12">
      <c r="A5" s="55"/>
      <c r="B5" s="171" t="s">
        <v>79</v>
      </c>
      <c r="C5" s="171" t="s">
        <v>80</v>
      </c>
      <c r="D5" s="171" t="s">
        <v>81</v>
      </c>
      <c r="E5" s="77"/>
      <c r="F5" s="120" t="s">
        <v>63</v>
      </c>
      <c r="G5" s="188" t="s">
        <v>64</v>
      </c>
      <c r="H5" s="189"/>
      <c r="I5" s="192"/>
      <c r="J5" s="120" t="s">
        <v>65</v>
      </c>
      <c r="K5" s="42"/>
    </row>
    <row r="6" spans="1:11" s="193" customFormat="1" ht="24">
      <c r="A6" s="55"/>
      <c r="B6" s="173"/>
      <c r="C6" s="173"/>
      <c r="D6" s="173"/>
      <c r="E6" s="77"/>
      <c r="F6" s="124"/>
      <c r="G6" s="124" t="s">
        <v>68</v>
      </c>
      <c r="H6" s="124" t="s">
        <v>69</v>
      </c>
      <c r="I6" s="124" t="s">
        <v>70</v>
      </c>
      <c r="J6" s="124"/>
      <c r="K6" s="42"/>
    </row>
    <row r="7" spans="1:248" s="42" customFormat="1" ht="18.75" customHeight="1">
      <c r="A7" s="136"/>
      <c r="B7" s="137"/>
      <c r="C7" s="137"/>
      <c r="D7" s="137"/>
      <c r="E7" s="138"/>
      <c r="F7" s="190">
        <f>G7+H7+I7+J7</f>
        <v>6721.540000000001</v>
      </c>
      <c r="G7" s="190">
        <f>G8+G12+G16+G19+G22+G29+G30+G33+G36+G39+G43+G46+G49+G52+G56+G59</f>
        <v>897.8900000000001</v>
      </c>
      <c r="H7" s="190">
        <f>+H8+H12+H22+H26+H36+H39+H49+H52</f>
        <v>2318.87</v>
      </c>
      <c r="I7" s="190">
        <f>I8+I12+I22+I26+I36+I39+I49+I52</f>
        <v>14.78</v>
      </c>
      <c r="J7" s="190">
        <f>J8+J22</f>
        <v>3490</v>
      </c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</row>
    <row r="8" spans="1:10" ht="27.75" customHeight="1">
      <c r="A8" s="97" t="s">
        <v>71</v>
      </c>
      <c r="B8" s="152">
        <v>201</v>
      </c>
      <c r="C8" s="153"/>
      <c r="D8" s="153"/>
      <c r="E8" s="152" t="s">
        <v>82</v>
      </c>
      <c r="F8" s="190">
        <f>SUM(G8:J8)</f>
        <v>6080.299999999999</v>
      </c>
      <c r="G8" s="190">
        <v>342.49</v>
      </c>
      <c r="H8" s="190">
        <v>2275.75</v>
      </c>
      <c r="I8" s="190">
        <v>0.06</v>
      </c>
      <c r="J8" s="190">
        <v>3462</v>
      </c>
    </row>
    <row r="9" spans="1:10" ht="27.75" customHeight="1">
      <c r="A9" s="97"/>
      <c r="B9" s="152"/>
      <c r="C9" s="153" t="s">
        <v>83</v>
      </c>
      <c r="D9" s="153"/>
      <c r="E9" s="155" t="s">
        <v>84</v>
      </c>
      <c r="F9" s="190">
        <v>6080.3</v>
      </c>
      <c r="G9" s="190">
        <v>342.49</v>
      </c>
      <c r="H9" s="190">
        <v>2275.75</v>
      </c>
      <c r="I9" s="190">
        <v>0.06</v>
      </c>
      <c r="J9" s="190">
        <v>3462</v>
      </c>
    </row>
    <row r="10" spans="1:10" ht="27.75" customHeight="1">
      <c r="A10" s="191"/>
      <c r="B10" s="152"/>
      <c r="C10" s="153"/>
      <c r="D10" s="153" t="s">
        <v>85</v>
      </c>
      <c r="E10" s="155" t="s">
        <v>86</v>
      </c>
      <c r="F10" s="190">
        <v>2618.3</v>
      </c>
      <c r="G10" s="190">
        <v>342.49</v>
      </c>
      <c r="H10" s="190">
        <v>2275.75</v>
      </c>
      <c r="I10" s="190">
        <v>0.06</v>
      </c>
      <c r="J10" s="116"/>
    </row>
    <row r="11" spans="1:10" ht="27.75" customHeight="1">
      <c r="A11" s="97"/>
      <c r="B11" s="152"/>
      <c r="C11" s="153"/>
      <c r="D11" s="153" t="s">
        <v>87</v>
      </c>
      <c r="E11" s="155" t="s">
        <v>88</v>
      </c>
      <c r="F11" s="190">
        <v>3462</v>
      </c>
      <c r="G11" s="190"/>
      <c r="H11" s="190"/>
      <c r="I11" s="190"/>
      <c r="J11" s="190">
        <v>3462</v>
      </c>
    </row>
    <row r="12" spans="1:10" ht="27.75" customHeight="1">
      <c r="A12" s="97"/>
      <c r="B12" s="152">
        <v>208</v>
      </c>
      <c r="C12" s="153"/>
      <c r="D12" s="153"/>
      <c r="E12" s="152" t="s">
        <v>89</v>
      </c>
      <c r="F12" s="190">
        <v>37.67</v>
      </c>
      <c r="G12" s="190">
        <v>36.26</v>
      </c>
      <c r="H12" s="190">
        <v>0.32</v>
      </c>
      <c r="I12" s="190">
        <v>1.09</v>
      </c>
      <c r="J12" s="190"/>
    </row>
    <row r="13" spans="1:10" ht="27.75" customHeight="1">
      <c r="A13" s="97"/>
      <c r="B13" s="152"/>
      <c r="C13" s="153" t="s">
        <v>90</v>
      </c>
      <c r="D13" s="153"/>
      <c r="E13" s="152" t="s">
        <v>91</v>
      </c>
      <c r="F13" s="190">
        <v>37.67</v>
      </c>
      <c r="G13" s="190">
        <v>36.26</v>
      </c>
      <c r="H13" s="190">
        <v>0.32</v>
      </c>
      <c r="I13" s="190">
        <v>1.09</v>
      </c>
      <c r="J13" s="190"/>
    </row>
    <row r="14" spans="1:10" ht="27.75" customHeight="1">
      <c r="A14" s="97"/>
      <c r="B14" s="152"/>
      <c r="C14" s="153"/>
      <c r="D14" s="153" t="s">
        <v>85</v>
      </c>
      <c r="E14" s="152" t="s">
        <v>92</v>
      </c>
      <c r="F14" s="190">
        <v>1.41</v>
      </c>
      <c r="G14" s="190"/>
      <c r="H14" s="190">
        <v>0.32</v>
      </c>
      <c r="I14" s="190">
        <v>1.09</v>
      </c>
      <c r="J14" s="190"/>
    </row>
    <row r="15" spans="1:10" ht="27.75" customHeight="1">
      <c r="A15" s="97"/>
      <c r="B15" s="152"/>
      <c r="C15" s="153"/>
      <c r="D15" s="153" t="s">
        <v>90</v>
      </c>
      <c r="E15" s="177" t="s">
        <v>93</v>
      </c>
      <c r="F15" s="190">
        <v>36.26</v>
      </c>
      <c r="G15" s="190">
        <v>36.26</v>
      </c>
      <c r="H15" s="190"/>
      <c r="I15" s="190"/>
      <c r="J15" s="190"/>
    </row>
    <row r="16" spans="1:10" ht="27.75" customHeight="1">
      <c r="A16" s="97"/>
      <c r="B16" s="152">
        <v>210</v>
      </c>
      <c r="C16" s="153"/>
      <c r="D16" s="153"/>
      <c r="E16" s="152" t="s">
        <v>94</v>
      </c>
      <c r="F16" s="190">
        <v>13.05</v>
      </c>
      <c r="G16" s="190">
        <v>13.05</v>
      </c>
      <c r="H16" s="190"/>
      <c r="I16" s="190"/>
      <c r="J16" s="190"/>
    </row>
    <row r="17" spans="1:10" ht="27.75" customHeight="1">
      <c r="A17" s="97"/>
      <c r="B17" s="152"/>
      <c r="C17" s="153" t="s">
        <v>95</v>
      </c>
      <c r="D17" s="153"/>
      <c r="E17" s="152" t="s">
        <v>96</v>
      </c>
      <c r="F17" s="190">
        <v>13.05</v>
      </c>
      <c r="G17" s="190">
        <v>13.05</v>
      </c>
      <c r="H17" s="190"/>
      <c r="I17" s="190"/>
      <c r="J17" s="190"/>
    </row>
    <row r="18" spans="1:10" ht="27.75" customHeight="1">
      <c r="A18" s="97"/>
      <c r="B18" s="152"/>
      <c r="C18" s="153"/>
      <c r="D18" s="153" t="s">
        <v>85</v>
      </c>
      <c r="E18" s="152" t="s">
        <v>97</v>
      </c>
      <c r="F18" s="190">
        <v>13.05</v>
      </c>
      <c r="G18" s="190">
        <v>13.05</v>
      </c>
      <c r="H18" s="190"/>
      <c r="I18" s="190"/>
      <c r="J18" s="190"/>
    </row>
    <row r="19" spans="1:10" ht="27.75" customHeight="1">
      <c r="A19" s="97"/>
      <c r="B19" s="152">
        <v>221</v>
      </c>
      <c r="C19" s="153"/>
      <c r="D19" s="153"/>
      <c r="E19" s="152" t="s">
        <v>98</v>
      </c>
      <c r="F19" s="190">
        <v>37.57</v>
      </c>
      <c r="G19" s="190">
        <v>37.57</v>
      </c>
      <c r="H19" s="190"/>
      <c r="I19" s="190"/>
      <c r="J19" s="190"/>
    </row>
    <row r="20" spans="1:10" ht="27.75" customHeight="1">
      <c r="A20" s="97"/>
      <c r="B20" s="152"/>
      <c r="C20" s="153" t="s">
        <v>87</v>
      </c>
      <c r="D20" s="153"/>
      <c r="E20" s="152" t="s">
        <v>99</v>
      </c>
      <c r="F20" s="190">
        <v>37.57</v>
      </c>
      <c r="G20" s="190">
        <v>37.57</v>
      </c>
      <c r="H20" s="190"/>
      <c r="I20" s="190"/>
      <c r="J20" s="190"/>
    </row>
    <row r="21" spans="1:10" ht="27.75" customHeight="1">
      <c r="A21" s="97"/>
      <c r="B21" s="152"/>
      <c r="C21" s="153"/>
      <c r="D21" s="153" t="s">
        <v>85</v>
      </c>
      <c r="E21" s="152" t="s">
        <v>100</v>
      </c>
      <c r="F21" s="190">
        <v>37.57</v>
      </c>
      <c r="G21" s="190">
        <v>37.57</v>
      </c>
      <c r="H21" s="190"/>
      <c r="I21" s="190"/>
      <c r="J21" s="190"/>
    </row>
    <row r="22" spans="1:10" ht="27.75" customHeight="1">
      <c r="A22" s="97" t="s">
        <v>72</v>
      </c>
      <c r="B22" s="152">
        <v>201</v>
      </c>
      <c r="C22" s="153"/>
      <c r="D22" s="153"/>
      <c r="E22" s="152" t="s">
        <v>82</v>
      </c>
      <c r="F22" s="190">
        <v>181.7</v>
      </c>
      <c r="G22" s="190">
        <v>142.13</v>
      </c>
      <c r="H22" s="190">
        <v>11.55</v>
      </c>
      <c r="I22" s="190">
        <v>0.02</v>
      </c>
      <c r="J22" s="190">
        <v>28</v>
      </c>
    </row>
    <row r="23" spans="1:10" ht="27.75" customHeight="1">
      <c r="A23" s="97"/>
      <c r="B23" s="152"/>
      <c r="C23" s="153" t="s">
        <v>83</v>
      </c>
      <c r="D23" s="153"/>
      <c r="E23" s="155" t="s">
        <v>84</v>
      </c>
      <c r="F23" s="190">
        <v>181.7</v>
      </c>
      <c r="G23" s="190">
        <v>142.13</v>
      </c>
      <c r="H23" s="190">
        <v>11.55</v>
      </c>
      <c r="I23" s="190">
        <v>0.02</v>
      </c>
      <c r="J23" s="190">
        <v>28</v>
      </c>
    </row>
    <row r="24" spans="1:10" ht="27.75" customHeight="1">
      <c r="A24" s="97"/>
      <c r="B24" s="152"/>
      <c r="C24" s="153"/>
      <c r="D24" s="153" t="s">
        <v>87</v>
      </c>
      <c r="E24" s="155" t="s">
        <v>88</v>
      </c>
      <c r="F24" s="190">
        <v>153.7</v>
      </c>
      <c r="G24" s="190">
        <v>142.13</v>
      </c>
      <c r="H24" s="190">
        <v>11.55</v>
      </c>
      <c r="I24" s="190">
        <v>0.02</v>
      </c>
      <c r="J24" s="190"/>
    </row>
    <row r="25" spans="1:10" ht="27.75" customHeight="1">
      <c r="A25" s="97"/>
      <c r="B25" s="152"/>
      <c r="C25" s="153"/>
      <c r="D25" s="153" t="s">
        <v>83</v>
      </c>
      <c r="E25" s="155" t="s">
        <v>101</v>
      </c>
      <c r="F25" s="190">
        <v>28</v>
      </c>
      <c r="G25" s="190"/>
      <c r="H25" s="190"/>
      <c r="I25" s="190"/>
      <c r="J25" s="190">
        <v>28</v>
      </c>
    </row>
    <row r="26" spans="1:10" ht="27.75" customHeight="1">
      <c r="A26" s="97"/>
      <c r="B26" s="152">
        <v>208</v>
      </c>
      <c r="C26" s="153"/>
      <c r="D26" s="153"/>
      <c r="E26" s="152" t="s">
        <v>89</v>
      </c>
      <c r="F26" s="190">
        <v>29.44</v>
      </c>
      <c r="G26" s="190">
        <v>25.74</v>
      </c>
      <c r="H26" s="190">
        <v>0.34</v>
      </c>
      <c r="I26" s="190">
        <v>3.36</v>
      </c>
      <c r="J26" s="190"/>
    </row>
    <row r="27" spans="1:10" ht="27.75" customHeight="1">
      <c r="A27" s="97"/>
      <c r="B27" s="152"/>
      <c r="C27" s="153" t="s">
        <v>90</v>
      </c>
      <c r="D27" s="153"/>
      <c r="E27" s="152" t="s">
        <v>91</v>
      </c>
      <c r="F27" s="190">
        <v>29.44</v>
      </c>
      <c r="G27" s="190">
        <v>25.74</v>
      </c>
      <c r="H27" s="190">
        <v>0.34</v>
      </c>
      <c r="I27" s="190">
        <v>3.36</v>
      </c>
      <c r="J27" s="190"/>
    </row>
    <row r="28" spans="1:10" ht="27.75" customHeight="1">
      <c r="A28" s="97"/>
      <c r="B28" s="152"/>
      <c r="C28" s="153"/>
      <c r="D28" s="153" t="s">
        <v>87</v>
      </c>
      <c r="E28" s="152" t="s">
        <v>102</v>
      </c>
      <c r="F28" s="190">
        <v>3.7</v>
      </c>
      <c r="G28" s="190"/>
      <c r="H28" s="190">
        <v>0.34</v>
      </c>
      <c r="I28" s="190">
        <v>3.36</v>
      </c>
      <c r="J28" s="190"/>
    </row>
    <row r="29" spans="1:10" ht="27.75" customHeight="1">
      <c r="A29" s="97"/>
      <c r="B29" s="152"/>
      <c r="C29" s="153"/>
      <c r="D29" s="153" t="s">
        <v>90</v>
      </c>
      <c r="E29" s="177" t="s">
        <v>93</v>
      </c>
      <c r="F29" s="190">
        <v>25.74</v>
      </c>
      <c r="G29" s="190">
        <v>25.74</v>
      </c>
      <c r="H29" s="190"/>
      <c r="I29" s="190"/>
      <c r="J29" s="190"/>
    </row>
    <row r="30" spans="1:10" ht="27.75" customHeight="1">
      <c r="A30" s="97"/>
      <c r="B30" s="152">
        <v>210</v>
      </c>
      <c r="C30" s="153"/>
      <c r="D30" s="153"/>
      <c r="E30" s="152" t="s">
        <v>94</v>
      </c>
      <c r="F30" s="190">
        <v>9.97</v>
      </c>
      <c r="G30" s="190">
        <v>9.97</v>
      </c>
      <c r="H30" s="190"/>
      <c r="I30" s="190"/>
      <c r="J30" s="190"/>
    </row>
    <row r="31" spans="1:10" ht="27.75" customHeight="1">
      <c r="A31" s="97"/>
      <c r="B31" s="152"/>
      <c r="C31" s="153" t="s">
        <v>95</v>
      </c>
      <c r="D31" s="153"/>
      <c r="E31" s="152" t="s">
        <v>96</v>
      </c>
      <c r="F31" s="190">
        <v>9.97</v>
      </c>
      <c r="G31" s="190">
        <v>9.97</v>
      </c>
      <c r="H31" s="190"/>
      <c r="I31" s="190"/>
      <c r="J31" s="190"/>
    </row>
    <row r="32" spans="1:10" ht="27.75" customHeight="1">
      <c r="A32" s="97"/>
      <c r="B32" s="152"/>
      <c r="C32" s="153"/>
      <c r="D32" s="153" t="s">
        <v>87</v>
      </c>
      <c r="E32" s="152" t="s">
        <v>103</v>
      </c>
      <c r="F32" s="190">
        <v>9.97</v>
      </c>
      <c r="G32" s="190">
        <v>9.97</v>
      </c>
      <c r="H32" s="190"/>
      <c r="I32" s="190"/>
      <c r="J32" s="190"/>
    </row>
    <row r="33" spans="1:10" ht="27.75" customHeight="1">
      <c r="A33" s="97"/>
      <c r="B33" s="152">
        <v>221</v>
      </c>
      <c r="C33" s="153"/>
      <c r="D33" s="153"/>
      <c r="E33" s="152" t="s">
        <v>98</v>
      </c>
      <c r="F33" s="190">
        <v>15.41</v>
      </c>
      <c r="G33" s="190">
        <v>15.41</v>
      </c>
      <c r="H33" s="190"/>
      <c r="I33" s="190"/>
      <c r="J33" s="190"/>
    </row>
    <row r="34" spans="1:10" ht="27.75" customHeight="1">
      <c r="A34" s="97"/>
      <c r="B34" s="152"/>
      <c r="C34" s="153" t="s">
        <v>87</v>
      </c>
      <c r="D34" s="153"/>
      <c r="E34" s="152" t="s">
        <v>99</v>
      </c>
      <c r="F34" s="190">
        <v>15.41</v>
      </c>
      <c r="G34" s="190">
        <v>15.41</v>
      </c>
      <c r="H34" s="190"/>
      <c r="I34" s="190"/>
      <c r="J34" s="190"/>
    </row>
    <row r="35" spans="1:10" ht="27.75" customHeight="1">
      <c r="A35" s="97"/>
      <c r="B35" s="152"/>
      <c r="C35" s="153"/>
      <c r="D35" s="153" t="s">
        <v>85</v>
      </c>
      <c r="E35" s="152" t="s">
        <v>100</v>
      </c>
      <c r="F35" s="190">
        <v>15.41</v>
      </c>
      <c r="G35" s="190">
        <v>15.41</v>
      </c>
      <c r="H35" s="190"/>
      <c r="I35" s="190"/>
      <c r="J35" s="190"/>
    </row>
    <row r="36" spans="1:10" ht="27.75" customHeight="1">
      <c r="A36" s="191" t="s">
        <v>73</v>
      </c>
      <c r="B36" s="152">
        <v>201</v>
      </c>
      <c r="C36" s="153"/>
      <c r="D36" s="153"/>
      <c r="E36" s="152" t="s">
        <v>82</v>
      </c>
      <c r="F36" s="190">
        <v>155.3</v>
      </c>
      <c r="G36" s="190">
        <v>137.33</v>
      </c>
      <c r="H36" s="190">
        <v>17.95</v>
      </c>
      <c r="I36" s="190">
        <v>0.02</v>
      </c>
      <c r="J36" s="190"/>
    </row>
    <row r="37" spans="1:10" ht="27.75" customHeight="1">
      <c r="A37" s="97"/>
      <c r="B37" s="152"/>
      <c r="C37" s="153" t="s">
        <v>83</v>
      </c>
      <c r="D37" s="153"/>
      <c r="E37" s="155" t="s">
        <v>84</v>
      </c>
      <c r="F37" s="190">
        <v>155.3</v>
      </c>
      <c r="G37" s="190">
        <v>137.33</v>
      </c>
      <c r="H37" s="190">
        <v>17.95</v>
      </c>
      <c r="I37" s="190">
        <v>0.02</v>
      </c>
      <c r="J37" s="190"/>
    </row>
    <row r="38" spans="1:10" ht="27.75" customHeight="1">
      <c r="A38" s="97"/>
      <c r="B38" s="152"/>
      <c r="C38" s="153"/>
      <c r="D38" s="153" t="s">
        <v>83</v>
      </c>
      <c r="E38" s="155" t="s">
        <v>101</v>
      </c>
      <c r="F38" s="190">
        <v>155.3</v>
      </c>
      <c r="G38" s="190">
        <v>137.33</v>
      </c>
      <c r="H38" s="190">
        <v>17.95</v>
      </c>
      <c r="I38" s="190">
        <v>0.02</v>
      </c>
      <c r="J38" s="190"/>
    </row>
    <row r="39" spans="1:10" ht="27.75" customHeight="1">
      <c r="A39" s="97"/>
      <c r="B39" s="152">
        <v>208</v>
      </c>
      <c r="C39" s="153"/>
      <c r="D39" s="153"/>
      <c r="E39" s="152" t="s">
        <v>89</v>
      </c>
      <c r="F39" s="190">
        <v>30.87</v>
      </c>
      <c r="G39" s="190">
        <v>19.95</v>
      </c>
      <c r="H39" s="190">
        <v>1.24</v>
      </c>
      <c r="I39" s="190">
        <v>9.68</v>
      </c>
      <c r="J39" s="190"/>
    </row>
    <row r="40" spans="1:10" ht="27.75" customHeight="1">
      <c r="A40" s="97"/>
      <c r="B40" s="152"/>
      <c r="C40" s="153" t="s">
        <v>90</v>
      </c>
      <c r="D40" s="153"/>
      <c r="E40" s="152" t="s">
        <v>91</v>
      </c>
      <c r="F40" s="190">
        <v>30.87</v>
      </c>
      <c r="G40" s="190">
        <v>19.95</v>
      </c>
      <c r="H40" s="190">
        <v>1.24</v>
      </c>
      <c r="I40" s="190">
        <v>9.68</v>
      </c>
      <c r="J40" s="190"/>
    </row>
    <row r="41" spans="1:10" ht="27.75" customHeight="1">
      <c r="A41" s="97"/>
      <c r="B41" s="152"/>
      <c r="C41" s="153"/>
      <c r="D41" s="153" t="s">
        <v>87</v>
      </c>
      <c r="E41" s="152" t="s">
        <v>102</v>
      </c>
      <c r="F41" s="190">
        <v>10.92</v>
      </c>
      <c r="G41" s="190"/>
      <c r="H41" s="190">
        <v>1.24</v>
      </c>
      <c r="I41" s="190">
        <v>9.68</v>
      </c>
      <c r="J41" s="190"/>
    </row>
    <row r="42" spans="1:10" ht="27.75" customHeight="1">
      <c r="A42" s="97"/>
      <c r="B42" s="152"/>
      <c r="C42" s="153"/>
      <c r="D42" s="153" t="s">
        <v>90</v>
      </c>
      <c r="E42" s="177" t="s">
        <v>93</v>
      </c>
      <c r="F42" s="190">
        <v>19.95</v>
      </c>
      <c r="G42" s="190">
        <v>19.95</v>
      </c>
      <c r="H42" s="190"/>
      <c r="I42" s="190"/>
      <c r="J42" s="190"/>
    </row>
    <row r="43" spans="1:10" ht="27.75" customHeight="1">
      <c r="A43" s="97"/>
      <c r="B43" s="152">
        <v>210</v>
      </c>
      <c r="C43" s="153"/>
      <c r="D43" s="153"/>
      <c r="E43" s="152" t="s">
        <v>94</v>
      </c>
      <c r="F43" s="190">
        <v>15.24</v>
      </c>
      <c r="G43" s="190">
        <v>15.24</v>
      </c>
      <c r="H43" s="190"/>
      <c r="I43" s="190"/>
      <c r="J43" s="190"/>
    </row>
    <row r="44" spans="1:10" ht="27.75" customHeight="1">
      <c r="A44" s="97"/>
      <c r="B44" s="152"/>
      <c r="C44" s="153" t="s">
        <v>95</v>
      </c>
      <c r="D44" s="153"/>
      <c r="E44" s="152" t="s">
        <v>96</v>
      </c>
      <c r="F44" s="190">
        <v>15.24</v>
      </c>
      <c r="G44" s="190">
        <v>15.24</v>
      </c>
      <c r="H44" s="190"/>
      <c r="I44" s="190"/>
      <c r="J44" s="190"/>
    </row>
    <row r="45" spans="1:10" ht="27.75" customHeight="1">
      <c r="A45" s="97"/>
      <c r="B45" s="152"/>
      <c r="C45" s="153"/>
      <c r="D45" s="153" t="s">
        <v>87</v>
      </c>
      <c r="E45" s="152" t="s">
        <v>103</v>
      </c>
      <c r="F45" s="190">
        <v>15.24</v>
      </c>
      <c r="G45" s="190">
        <v>15.24</v>
      </c>
      <c r="H45" s="190"/>
      <c r="I45" s="190"/>
      <c r="J45" s="190"/>
    </row>
    <row r="46" spans="1:10" ht="27.75" customHeight="1">
      <c r="A46" s="97"/>
      <c r="B46" s="152">
        <v>221</v>
      </c>
      <c r="C46" s="153"/>
      <c r="D46" s="153"/>
      <c r="E46" s="152" t="s">
        <v>98</v>
      </c>
      <c r="F46" s="190">
        <v>12.6</v>
      </c>
      <c r="G46" s="190">
        <v>12.6</v>
      </c>
      <c r="H46" s="190"/>
      <c r="I46" s="190"/>
      <c r="J46" s="190"/>
    </row>
    <row r="47" spans="1:10" ht="27.75" customHeight="1">
      <c r="A47" s="97"/>
      <c r="B47" s="152"/>
      <c r="C47" s="153" t="s">
        <v>87</v>
      </c>
      <c r="D47" s="153"/>
      <c r="E47" s="152" t="s">
        <v>99</v>
      </c>
      <c r="F47" s="190">
        <v>12.6</v>
      </c>
      <c r="G47" s="190">
        <v>12.6</v>
      </c>
      <c r="H47" s="190"/>
      <c r="I47" s="190"/>
      <c r="J47" s="190"/>
    </row>
    <row r="48" spans="1:10" ht="27.75" customHeight="1">
      <c r="A48" s="97"/>
      <c r="B48" s="152"/>
      <c r="C48" s="153"/>
      <c r="D48" s="153" t="s">
        <v>85</v>
      </c>
      <c r="E48" s="152" t="s">
        <v>100</v>
      </c>
      <c r="F48" s="190">
        <v>12.6</v>
      </c>
      <c r="G48" s="190">
        <v>12.6</v>
      </c>
      <c r="H48" s="190"/>
      <c r="I48" s="190"/>
      <c r="J48" s="190"/>
    </row>
    <row r="49" spans="1:10" ht="27.75" customHeight="1">
      <c r="A49" s="97" t="s">
        <v>74</v>
      </c>
      <c r="B49" s="152">
        <v>201</v>
      </c>
      <c r="C49" s="153"/>
      <c r="D49" s="153"/>
      <c r="E49" s="152" t="s">
        <v>82</v>
      </c>
      <c r="F49" s="190">
        <v>78</v>
      </c>
      <c r="G49" s="190">
        <v>66.38</v>
      </c>
      <c r="H49" s="190">
        <v>11.6</v>
      </c>
      <c r="I49" s="190">
        <v>0.02</v>
      </c>
      <c r="J49" s="190"/>
    </row>
    <row r="50" spans="1:10" ht="27.75" customHeight="1">
      <c r="A50" s="97"/>
      <c r="B50" s="152"/>
      <c r="C50" s="153" t="s">
        <v>83</v>
      </c>
      <c r="D50" s="153"/>
      <c r="E50" s="155" t="s">
        <v>84</v>
      </c>
      <c r="F50" s="190">
        <v>78</v>
      </c>
      <c r="G50" s="190">
        <v>66.38</v>
      </c>
      <c r="H50" s="190">
        <v>11.6</v>
      </c>
      <c r="I50" s="190">
        <v>0.02</v>
      </c>
      <c r="J50" s="190"/>
    </row>
    <row r="51" spans="1:10" ht="27.75" customHeight="1">
      <c r="A51" s="97"/>
      <c r="B51" s="152"/>
      <c r="C51" s="153"/>
      <c r="D51" s="153" t="s">
        <v>83</v>
      </c>
      <c r="E51" s="155" t="s">
        <v>101</v>
      </c>
      <c r="F51" s="190">
        <v>78</v>
      </c>
      <c r="G51" s="190">
        <v>66.38</v>
      </c>
      <c r="H51" s="190">
        <v>11.6</v>
      </c>
      <c r="I51" s="190">
        <v>0.02</v>
      </c>
      <c r="J51" s="190"/>
    </row>
    <row r="52" spans="1:10" ht="27.75" customHeight="1">
      <c r="A52" s="97"/>
      <c r="B52" s="152">
        <v>208</v>
      </c>
      <c r="C52" s="153"/>
      <c r="D52" s="153"/>
      <c r="E52" s="152" t="s">
        <v>89</v>
      </c>
      <c r="F52" s="190">
        <v>12.58</v>
      </c>
      <c r="G52" s="190">
        <v>11.93</v>
      </c>
      <c r="H52" s="190">
        <v>0.12</v>
      </c>
      <c r="I52" s="190">
        <v>0.53</v>
      </c>
      <c r="J52" s="190"/>
    </row>
    <row r="53" spans="1:10" ht="27.75" customHeight="1">
      <c r="A53" s="97"/>
      <c r="B53" s="152"/>
      <c r="C53" s="153" t="s">
        <v>90</v>
      </c>
      <c r="D53" s="153"/>
      <c r="E53" s="152" t="s">
        <v>91</v>
      </c>
      <c r="F53" s="190">
        <v>12.58</v>
      </c>
      <c r="G53" s="190">
        <v>11.93</v>
      </c>
      <c r="H53" s="190">
        <v>0.12</v>
      </c>
      <c r="I53" s="190">
        <v>0.53</v>
      </c>
      <c r="J53" s="190"/>
    </row>
    <row r="54" spans="1:10" ht="27.75" customHeight="1">
      <c r="A54" s="97"/>
      <c r="B54" s="152"/>
      <c r="C54" s="153"/>
      <c r="D54" s="153" t="s">
        <v>87</v>
      </c>
      <c r="E54" s="152" t="s">
        <v>104</v>
      </c>
      <c r="F54" s="190">
        <v>0.65</v>
      </c>
      <c r="G54" s="190"/>
      <c r="H54" s="190">
        <v>0.12</v>
      </c>
      <c r="I54" s="190">
        <v>0.53</v>
      </c>
      <c r="J54" s="190"/>
    </row>
    <row r="55" spans="1:10" ht="27.75" customHeight="1">
      <c r="A55" s="97"/>
      <c r="B55" s="152"/>
      <c r="C55" s="153"/>
      <c r="D55" s="153" t="s">
        <v>90</v>
      </c>
      <c r="E55" s="177" t="s">
        <v>93</v>
      </c>
      <c r="F55" s="190">
        <v>11.93</v>
      </c>
      <c r="G55" s="190">
        <v>11.93</v>
      </c>
      <c r="H55" s="190"/>
      <c r="I55" s="190"/>
      <c r="J55" s="190"/>
    </row>
    <row r="56" spans="1:10" ht="27.75" customHeight="1">
      <c r="A56" s="97"/>
      <c r="B56" s="152">
        <v>210</v>
      </c>
      <c r="C56" s="153"/>
      <c r="D56" s="153"/>
      <c r="E56" s="152" t="s">
        <v>94</v>
      </c>
      <c r="F56" s="190">
        <v>4.65</v>
      </c>
      <c r="G56" s="190">
        <v>4.65</v>
      </c>
      <c r="H56" s="190"/>
      <c r="I56" s="190"/>
      <c r="J56" s="190"/>
    </row>
    <row r="57" spans="1:10" ht="27.75" customHeight="1">
      <c r="A57" s="97"/>
      <c r="B57" s="152"/>
      <c r="C57" s="153" t="s">
        <v>95</v>
      </c>
      <c r="D57" s="153"/>
      <c r="E57" s="152" t="s">
        <v>96</v>
      </c>
      <c r="F57" s="190">
        <v>4.65</v>
      </c>
      <c r="G57" s="190">
        <v>4.65</v>
      </c>
      <c r="H57" s="190"/>
      <c r="I57" s="190"/>
      <c r="J57" s="190"/>
    </row>
    <row r="58" spans="1:10" ht="27.75" customHeight="1">
      <c r="A58" s="97"/>
      <c r="B58" s="152"/>
      <c r="C58" s="153"/>
      <c r="D58" s="153" t="s">
        <v>85</v>
      </c>
      <c r="E58" s="152" t="s">
        <v>97</v>
      </c>
      <c r="F58" s="190">
        <v>4.65</v>
      </c>
      <c r="G58" s="190">
        <v>4.65</v>
      </c>
      <c r="H58" s="190"/>
      <c r="I58" s="190"/>
      <c r="J58" s="190"/>
    </row>
    <row r="59" spans="1:10" ht="27.75" customHeight="1">
      <c r="A59" s="97"/>
      <c r="B59" s="152">
        <v>221</v>
      </c>
      <c r="C59" s="153"/>
      <c r="D59" s="153"/>
      <c r="E59" s="152" t="s">
        <v>98</v>
      </c>
      <c r="F59" s="190">
        <v>7.19</v>
      </c>
      <c r="G59" s="190">
        <v>7.19</v>
      </c>
      <c r="H59" s="190"/>
      <c r="I59" s="190"/>
      <c r="J59" s="190"/>
    </row>
    <row r="60" spans="1:10" ht="27.75" customHeight="1">
      <c r="A60" s="97"/>
      <c r="B60" s="152"/>
      <c r="C60" s="153" t="s">
        <v>87</v>
      </c>
      <c r="D60" s="153"/>
      <c r="E60" s="152" t="s">
        <v>99</v>
      </c>
      <c r="F60" s="190">
        <v>7.19</v>
      </c>
      <c r="G60" s="190">
        <v>7.19</v>
      </c>
      <c r="H60" s="190"/>
      <c r="I60" s="190"/>
      <c r="J60" s="190"/>
    </row>
    <row r="61" spans="1:10" ht="27.75" customHeight="1">
      <c r="A61" s="97"/>
      <c r="B61" s="152"/>
      <c r="C61" s="153"/>
      <c r="D61" s="153" t="s">
        <v>85</v>
      </c>
      <c r="E61" s="152" t="s">
        <v>100</v>
      </c>
      <c r="F61" s="190">
        <v>7.19</v>
      </c>
      <c r="G61" s="190">
        <v>7.19</v>
      </c>
      <c r="H61" s="190"/>
      <c r="I61" s="190"/>
      <c r="J61" s="190"/>
    </row>
    <row r="62" spans="239:246" ht="12">
      <c r="IE62"/>
      <c r="IF62"/>
      <c r="IG62"/>
      <c r="IH62"/>
      <c r="II62"/>
      <c r="IJ62"/>
      <c r="IK62"/>
      <c r="IL62"/>
    </row>
    <row r="63" spans="239:246" ht="12">
      <c r="IE63"/>
      <c r="IF63"/>
      <c r="IG63"/>
      <c r="IH63"/>
      <c r="II63"/>
      <c r="IJ63"/>
      <c r="IK63"/>
      <c r="IL63"/>
    </row>
    <row r="64" spans="239:246" ht="12">
      <c r="IE64"/>
      <c r="IF64"/>
      <c r="IG64"/>
      <c r="IH64"/>
      <c r="II64"/>
      <c r="IJ64"/>
      <c r="IK64"/>
      <c r="IL64"/>
    </row>
    <row r="65" spans="239:246" ht="12">
      <c r="IE65"/>
      <c r="IF65"/>
      <c r="IG65"/>
      <c r="IH65"/>
      <c r="II65"/>
      <c r="IJ65"/>
      <c r="IK65"/>
      <c r="IL65"/>
    </row>
    <row r="66" spans="239:246" ht="12">
      <c r="IE66"/>
      <c r="IF66"/>
      <c r="IG66"/>
      <c r="IH66"/>
      <c r="II66"/>
      <c r="IJ66"/>
      <c r="IK66"/>
      <c r="IL66"/>
    </row>
    <row r="67" spans="239:246" ht="12">
      <c r="IE67"/>
      <c r="IF67"/>
      <c r="IG67"/>
      <c r="IH67"/>
      <c r="II67"/>
      <c r="IJ67"/>
      <c r="IK67"/>
      <c r="IL67"/>
    </row>
    <row r="68" spans="239:246" ht="9" customHeight="1">
      <c r="IE68"/>
      <c r="IF68"/>
      <c r="IG68"/>
      <c r="IH68"/>
      <c r="II68"/>
      <c r="IJ68"/>
      <c r="IK68"/>
      <c r="IL68"/>
    </row>
    <row r="69" spans="239:246" ht="9.75" customHeight="1">
      <c r="IE69"/>
      <c r="IF69"/>
      <c r="IG69"/>
      <c r="IH69"/>
      <c r="II69"/>
      <c r="IJ69"/>
      <c r="IK69"/>
      <c r="IL69"/>
    </row>
    <row r="70" spans="239:246" ht="18.75" customHeight="1">
      <c r="IE70"/>
      <c r="IF70"/>
      <c r="IG70"/>
      <c r="IH70"/>
      <c r="II70"/>
      <c r="IJ70"/>
      <c r="IK70"/>
      <c r="IL70"/>
    </row>
    <row r="71" spans="239:246" ht="12">
      <c r="IE71"/>
      <c r="IF71"/>
      <c r="IG71"/>
      <c r="IH71"/>
      <c r="II71"/>
      <c r="IJ71"/>
      <c r="IK71"/>
      <c r="IL71"/>
    </row>
    <row r="72" spans="239:246" ht="12">
      <c r="IE72"/>
      <c r="IF72"/>
      <c r="IG72"/>
      <c r="IH72"/>
      <c r="II72"/>
      <c r="IJ72"/>
      <c r="IK72"/>
      <c r="IL72"/>
    </row>
    <row r="73" spans="239:246" ht="12">
      <c r="IE73"/>
      <c r="IF73"/>
      <c r="IG73"/>
      <c r="IH73"/>
      <c r="II73"/>
      <c r="IJ73"/>
      <c r="IK73"/>
      <c r="IL73"/>
    </row>
    <row r="74" spans="239:246" ht="18.75" customHeight="1">
      <c r="IE74"/>
      <c r="IF74"/>
      <c r="IG74"/>
      <c r="IH74"/>
      <c r="II74"/>
      <c r="IJ74"/>
      <c r="IK74"/>
      <c r="IL74"/>
    </row>
    <row r="75" spans="239:246" ht="18.75" customHeight="1">
      <c r="IE75"/>
      <c r="IF75"/>
      <c r="IG75"/>
      <c r="IH75"/>
      <c r="II75"/>
      <c r="IJ75"/>
      <c r="IK75"/>
      <c r="IL75"/>
    </row>
    <row r="76" spans="239:246" ht="18.75" customHeight="1">
      <c r="IE76"/>
      <c r="IF76"/>
      <c r="IG76"/>
      <c r="IH76"/>
      <c r="II76"/>
      <c r="IJ76"/>
      <c r="IK76"/>
      <c r="IL76"/>
    </row>
    <row r="77" spans="239:246" ht="18.75" customHeight="1">
      <c r="IE77"/>
      <c r="IF77"/>
      <c r="IG77"/>
      <c r="IH77"/>
      <c r="II77"/>
      <c r="IJ77"/>
      <c r="IK77"/>
      <c r="IL77"/>
    </row>
    <row r="78" spans="239:246" ht="18.75" customHeight="1">
      <c r="IE78"/>
      <c r="IF78"/>
      <c r="IG78"/>
      <c r="IH78"/>
      <c r="II78"/>
      <c r="IJ78"/>
      <c r="IK78"/>
      <c r="IL78"/>
    </row>
    <row r="79" spans="239:246" ht="18.75" customHeight="1">
      <c r="IE79"/>
      <c r="IF79"/>
      <c r="IG79"/>
      <c r="IH79"/>
      <c r="II79"/>
      <c r="IJ79"/>
      <c r="IK79"/>
      <c r="IL79"/>
    </row>
    <row r="80" spans="239:246" ht="18.75" customHeight="1">
      <c r="IE80"/>
      <c r="IF80"/>
      <c r="IG80"/>
      <c r="IH80"/>
      <c r="II80"/>
      <c r="IJ80"/>
      <c r="IK80"/>
      <c r="IL80"/>
    </row>
    <row r="81" spans="239:246" ht="18.75" customHeight="1">
      <c r="IE81"/>
      <c r="IF81"/>
      <c r="IG81"/>
      <c r="IH81"/>
      <c r="II81"/>
      <c r="IJ81"/>
      <c r="IK81"/>
      <c r="IL81"/>
    </row>
    <row r="82" spans="239:246" ht="18.75" customHeight="1">
      <c r="IE82"/>
      <c r="IF82"/>
      <c r="IG82"/>
      <c r="IH82"/>
      <c r="II82"/>
      <c r="IJ82"/>
      <c r="IK82"/>
      <c r="IL82"/>
    </row>
    <row r="83" spans="239:246" ht="18.75" customHeight="1">
      <c r="IE83"/>
      <c r="IF83"/>
      <c r="IG83"/>
      <c r="IH83"/>
      <c r="II83"/>
      <c r="IJ83"/>
      <c r="IK83"/>
      <c r="IL83"/>
    </row>
    <row r="84" spans="239:246" ht="18.75" customHeight="1">
      <c r="IE84"/>
      <c r="IF84"/>
      <c r="IG84"/>
      <c r="IH84"/>
      <c r="II84"/>
      <c r="IJ84"/>
      <c r="IK84"/>
      <c r="IL84"/>
    </row>
    <row r="85" spans="239:246" ht="18.75" customHeight="1">
      <c r="IE85"/>
      <c r="IF85"/>
      <c r="IG85"/>
      <c r="IH85"/>
      <c r="II85"/>
      <c r="IJ85"/>
      <c r="IK85"/>
      <c r="IL85"/>
    </row>
    <row r="86" spans="239:246" ht="18.75" customHeight="1">
      <c r="IE86"/>
      <c r="IF86"/>
      <c r="IG86"/>
      <c r="IH86"/>
      <c r="II86"/>
      <c r="IJ86"/>
      <c r="IK86"/>
      <c r="IL86"/>
    </row>
    <row r="87" spans="239:246" ht="18.75" customHeight="1">
      <c r="IE87"/>
      <c r="IF87"/>
      <c r="IG87"/>
      <c r="IH87"/>
      <c r="II87"/>
      <c r="IJ87"/>
      <c r="IK87"/>
      <c r="IL87"/>
    </row>
    <row r="88" spans="239:246" ht="18.75" customHeight="1">
      <c r="IE88"/>
      <c r="IF88"/>
      <c r="IG88"/>
      <c r="IH88"/>
      <c r="II88"/>
      <c r="IJ88"/>
      <c r="IK88"/>
      <c r="IL88"/>
    </row>
    <row r="89" spans="239:246" ht="18.75" customHeight="1">
      <c r="IE89"/>
      <c r="IF89"/>
      <c r="IG89"/>
      <c r="IH89"/>
      <c r="II89"/>
      <c r="IJ89"/>
      <c r="IK89"/>
      <c r="IL89"/>
    </row>
    <row r="90" spans="239:246" ht="18.75" customHeight="1">
      <c r="IE90"/>
      <c r="IF90"/>
      <c r="IG90"/>
      <c r="IH90"/>
      <c r="II90"/>
      <c r="IJ90"/>
      <c r="IK90"/>
      <c r="IL90"/>
    </row>
    <row r="91" spans="239:246" ht="18.75" customHeight="1">
      <c r="IE91"/>
      <c r="IF91"/>
      <c r="IG91"/>
      <c r="IH91"/>
      <c r="II91"/>
      <c r="IJ91"/>
      <c r="IK91"/>
      <c r="IL91"/>
    </row>
    <row r="92" spans="239:246" ht="18.75" customHeight="1">
      <c r="IE92"/>
      <c r="IF92"/>
      <c r="IG92"/>
      <c r="IH92"/>
      <c r="II92"/>
      <c r="IJ92"/>
      <c r="IK92"/>
      <c r="IL92"/>
    </row>
    <row r="93" spans="239:246" ht="18.75" customHeight="1">
      <c r="IE93"/>
      <c r="IF93"/>
      <c r="IG93"/>
      <c r="IH93"/>
      <c r="II93"/>
      <c r="IJ93"/>
      <c r="IK93"/>
      <c r="IL93"/>
    </row>
    <row r="94" spans="239:246" ht="18.75" customHeight="1">
      <c r="IE94"/>
      <c r="IF94"/>
      <c r="IG94"/>
      <c r="IH94"/>
      <c r="II94"/>
      <c r="IJ94"/>
      <c r="IK94"/>
      <c r="IL94"/>
    </row>
    <row r="95" spans="239:246" ht="18.75" customHeight="1">
      <c r="IE95"/>
      <c r="IF95"/>
      <c r="IG95"/>
      <c r="IH95"/>
      <c r="II95"/>
      <c r="IJ95"/>
      <c r="IK95"/>
      <c r="IL95"/>
    </row>
    <row r="96" spans="239:246" ht="18.75" customHeight="1">
      <c r="IE96"/>
      <c r="IF96"/>
      <c r="IG96"/>
      <c r="IH96"/>
      <c r="II96"/>
      <c r="IJ96"/>
      <c r="IK96"/>
      <c r="IL96"/>
    </row>
    <row r="97" spans="239:246" ht="18.75" customHeight="1">
      <c r="IE97"/>
      <c r="IF97"/>
      <c r="IG97"/>
      <c r="IH97"/>
      <c r="II97"/>
      <c r="IJ97"/>
      <c r="IK97"/>
      <c r="IL97"/>
    </row>
    <row r="98" spans="239:246" ht="18.75" customHeight="1">
      <c r="IE98"/>
      <c r="IF98"/>
      <c r="IG98"/>
      <c r="IH98"/>
      <c r="II98"/>
      <c r="IJ98"/>
      <c r="IK98"/>
      <c r="IL98"/>
    </row>
    <row r="99" spans="239:246" ht="18.75" customHeight="1">
      <c r="IE99"/>
      <c r="IF99"/>
      <c r="IG99"/>
      <c r="IH99"/>
      <c r="II99"/>
      <c r="IJ99"/>
      <c r="IK99"/>
      <c r="IL99"/>
    </row>
    <row r="100" spans="239:246" ht="18.75" customHeight="1">
      <c r="IE100"/>
      <c r="IF100"/>
      <c r="IG100"/>
      <c r="IH100"/>
      <c r="II100"/>
      <c r="IJ100"/>
      <c r="IK100"/>
      <c r="IL100"/>
    </row>
    <row r="101" spans="239:246" ht="18.75" customHeight="1">
      <c r="IE101"/>
      <c r="IF101"/>
      <c r="IG101"/>
      <c r="IH101"/>
      <c r="II101"/>
      <c r="IJ101"/>
      <c r="IK101"/>
      <c r="IL101"/>
    </row>
    <row r="102" spans="239:246" ht="18.75" customHeight="1">
      <c r="IE102"/>
      <c r="IF102"/>
      <c r="IG102"/>
      <c r="IH102"/>
      <c r="II102"/>
      <c r="IJ102"/>
      <c r="IK102"/>
      <c r="IL102"/>
    </row>
    <row r="103" spans="239:246" ht="18.75" customHeight="1">
      <c r="IE103"/>
      <c r="IF103"/>
      <c r="IG103"/>
      <c r="IH103"/>
      <c r="II103"/>
      <c r="IJ103"/>
      <c r="IK103"/>
      <c r="IL103"/>
    </row>
    <row r="104" spans="239:246" ht="18.75" customHeight="1">
      <c r="IE104"/>
      <c r="IF104"/>
      <c r="IG104"/>
      <c r="IH104"/>
      <c r="II104"/>
      <c r="IJ104"/>
      <c r="IK104"/>
      <c r="IL104"/>
    </row>
    <row r="105" spans="239:246" ht="18.75" customHeight="1">
      <c r="IE105"/>
      <c r="IF105"/>
      <c r="IG105"/>
      <c r="IH105"/>
      <c r="II105"/>
      <c r="IJ105"/>
      <c r="IK105"/>
      <c r="IL105"/>
    </row>
    <row r="106" spans="239:246" ht="18.75" customHeight="1">
      <c r="IE106"/>
      <c r="IF106"/>
      <c r="IG106"/>
      <c r="IH106"/>
      <c r="II106"/>
      <c r="IJ106"/>
      <c r="IK106"/>
      <c r="IL106"/>
    </row>
    <row r="107" spans="239:246" ht="18.75" customHeight="1">
      <c r="IE107"/>
      <c r="IF107"/>
      <c r="IG107"/>
      <c r="IH107"/>
      <c r="II107"/>
      <c r="IJ107"/>
      <c r="IK107"/>
      <c r="IL107"/>
    </row>
    <row r="108" spans="239:246" ht="18.75" customHeight="1">
      <c r="IE108"/>
      <c r="IF108"/>
      <c r="IG108"/>
      <c r="IH108"/>
      <c r="II108"/>
      <c r="IJ108"/>
      <c r="IK108"/>
      <c r="IL108"/>
    </row>
    <row r="109" spans="239:246" ht="18.75" customHeight="1">
      <c r="IE109"/>
      <c r="IF109"/>
      <c r="IG109"/>
      <c r="IH109"/>
      <c r="II109"/>
      <c r="IJ109"/>
      <c r="IK109"/>
      <c r="IL109"/>
    </row>
    <row r="110" spans="239:246" ht="18.75" customHeight="1">
      <c r="IE110"/>
      <c r="IF110"/>
      <c r="IG110"/>
      <c r="IH110"/>
      <c r="II110"/>
      <c r="IJ110"/>
      <c r="IK110"/>
      <c r="IL110"/>
    </row>
    <row r="111" spans="239:246" ht="18.75" customHeight="1">
      <c r="IE111"/>
      <c r="IF111"/>
      <c r="IG111"/>
      <c r="IH111"/>
      <c r="II111"/>
      <c r="IJ111"/>
      <c r="IK111"/>
      <c r="IL111"/>
    </row>
    <row r="112" spans="239:246" ht="18.75" customHeight="1">
      <c r="IE112"/>
      <c r="IF112"/>
      <c r="IG112"/>
      <c r="IH112"/>
      <c r="II112"/>
      <c r="IJ112"/>
      <c r="IK112"/>
      <c r="IL112"/>
    </row>
    <row r="113" spans="239:246" ht="18.75" customHeight="1">
      <c r="IE113"/>
      <c r="IF113"/>
      <c r="IG113"/>
      <c r="IH113"/>
      <c r="II113"/>
      <c r="IJ113"/>
      <c r="IK113"/>
      <c r="IL113"/>
    </row>
    <row r="114" spans="239:246" ht="18.75" customHeight="1">
      <c r="IE114"/>
      <c r="IF114"/>
      <c r="IG114"/>
      <c r="IH114"/>
      <c r="II114"/>
      <c r="IJ114"/>
      <c r="IK114"/>
      <c r="IL114"/>
    </row>
    <row r="115" spans="239:246" ht="18.75" customHeight="1">
      <c r="IE115"/>
      <c r="IF115"/>
      <c r="IG115"/>
      <c r="IH115"/>
      <c r="II115"/>
      <c r="IJ115"/>
      <c r="IK115"/>
      <c r="IL115"/>
    </row>
    <row r="116" spans="239:246" ht="18.75" customHeight="1">
      <c r="IE116"/>
      <c r="IF116"/>
      <c r="IG116"/>
      <c r="IH116"/>
      <c r="II116"/>
      <c r="IJ116"/>
      <c r="IK116"/>
      <c r="IL116"/>
    </row>
    <row r="117" spans="239:246" ht="18.75" customHeight="1">
      <c r="IE117"/>
      <c r="IF117"/>
      <c r="IG117"/>
      <c r="IH117"/>
      <c r="II117"/>
      <c r="IJ117"/>
      <c r="IK117"/>
      <c r="IL117"/>
    </row>
    <row r="118" spans="239:246" ht="18.75" customHeight="1">
      <c r="IE118"/>
      <c r="IF118"/>
      <c r="IG118"/>
      <c r="IH118"/>
      <c r="II118"/>
      <c r="IJ118"/>
      <c r="IK118"/>
      <c r="IL118"/>
    </row>
    <row r="119" spans="239:246" ht="18.75" customHeight="1">
      <c r="IE119"/>
      <c r="IF119"/>
      <c r="IG119"/>
      <c r="IH119"/>
      <c r="II119"/>
      <c r="IJ119"/>
      <c r="IK119"/>
      <c r="IL119"/>
    </row>
    <row r="120" spans="239:246" ht="18.75" customHeight="1">
      <c r="IE120"/>
      <c r="IF120"/>
      <c r="IG120"/>
      <c r="IH120"/>
      <c r="II120"/>
      <c r="IJ120"/>
      <c r="IK120"/>
      <c r="IL120"/>
    </row>
    <row r="121" spans="239:246" ht="18.75" customHeight="1">
      <c r="IE121"/>
      <c r="IF121"/>
      <c r="IG121"/>
      <c r="IH121"/>
      <c r="II121"/>
      <c r="IJ121"/>
      <c r="IK121"/>
      <c r="IL121"/>
    </row>
    <row r="122" spans="239:246" ht="18.75" customHeight="1">
      <c r="IE122"/>
      <c r="IF122"/>
      <c r="IG122"/>
      <c r="IH122"/>
      <c r="II122"/>
      <c r="IJ122"/>
      <c r="IK122"/>
      <c r="IL122"/>
    </row>
    <row r="123" spans="239:246" ht="18.75" customHeight="1">
      <c r="IE123"/>
      <c r="IF123"/>
      <c r="IG123"/>
      <c r="IH123"/>
      <c r="II123"/>
      <c r="IJ123"/>
      <c r="IK123"/>
      <c r="IL123"/>
    </row>
    <row r="124" spans="239:246" ht="18.75" customHeight="1">
      <c r="IE124"/>
      <c r="IF124"/>
      <c r="IG124"/>
      <c r="IH124"/>
      <c r="II124"/>
      <c r="IJ124"/>
      <c r="IK124"/>
      <c r="IL124"/>
    </row>
    <row r="125" spans="239:246" ht="18.75" customHeight="1">
      <c r="IE125"/>
      <c r="IF125"/>
      <c r="IG125"/>
      <c r="IH125"/>
      <c r="II125"/>
      <c r="IJ125"/>
      <c r="IK125"/>
      <c r="IL125"/>
    </row>
    <row r="126" spans="239:246" ht="18.75" customHeight="1">
      <c r="IE126"/>
      <c r="IF126"/>
      <c r="IG126"/>
      <c r="IH126"/>
      <c r="II126"/>
      <c r="IJ126"/>
      <c r="IK126"/>
      <c r="IL126"/>
    </row>
    <row r="127" spans="239:246" ht="18.75" customHeight="1">
      <c r="IE127"/>
      <c r="IF127"/>
      <c r="IG127"/>
      <c r="IH127"/>
      <c r="II127"/>
      <c r="IJ127"/>
      <c r="IK127"/>
      <c r="IL127"/>
    </row>
    <row r="128" spans="239:246" ht="18.75" customHeight="1">
      <c r="IE128"/>
      <c r="IF128"/>
      <c r="IG128"/>
      <c r="IH128"/>
      <c r="II128"/>
      <c r="IJ128"/>
      <c r="IK128"/>
      <c r="IL128"/>
    </row>
    <row r="129" spans="239:246" ht="18.75" customHeight="1">
      <c r="IE129"/>
      <c r="IF129"/>
      <c r="IG129"/>
      <c r="IH129"/>
      <c r="II129"/>
      <c r="IJ129"/>
      <c r="IK129"/>
      <c r="IL129"/>
    </row>
    <row r="130" spans="239:246" ht="18.75" customHeight="1">
      <c r="IE130"/>
      <c r="IF130"/>
      <c r="IG130"/>
      <c r="IH130"/>
      <c r="II130"/>
      <c r="IJ130"/>
      <c r="IK130"/>
      <c r="IL130"/>
    </row>
    <row r="131" spans="239:246" ht="18.75" customHeight="1">
      <c r="IE131"/>
      <c r="IF131"/>
      <c r="IG131"/>
      <c r="IH131"/>
      <c r="II131"/>
      <c r="IJ131"/>
      <c r="IK131"/>
      <c r="IL131"/>
    </row>
    <row r="132" spans="239:246" ht="18.75" customHeight="1">
      <c r="IE132"/>
      <c r="IF132"/>
      <c r="IG132"/>
      <c r="IH132"/>
      <c r="II132"/>
      <c r="IJ132"/>
      <c r="IK132"/>
      <c r="IL132"/>
    </row>
    <row r="133" spans="239:246" ht="18.75" customHeight="1">
      <c r="IE133"/>
      <c r="IF133"/>
      <c r="IG133"/>
      <c r="IH133"/>
      <c r="II133"/>
      <c r="IJ133"/>
      <c r="IK133"/>
      <c r="IL133"/>
    </row>
    <row r="134" spans="239:246" ht="18.75" customHeight="1">
      <c r="IE134"/>
      <c r="IF134"/>
      <c r="IG134"/>
      <c r="IH134"/>
      <c r="II134"/>
      <c r="IJ134"/>
      <c r="IK134"/>
      <c r="IL134"/>
    </row>
    <row r="135" spans="239:246" ht="18.75" customHeight="1">
      <c r="IE135"/>
      <c r="IF135"/>
      <c r="IG135"/>
      <c r="IH135"/>
      <c r="II135"/>
      <c r="IJ135"/>
      <c r="IK135"/>
      <c r="IL135"/>
    </row>
    <row r="136" spans="239:246" ht="18.75" customHeight="1">
      <c r="IE136"/>
      <c r="IF136"/>
      <c r="IG136"/>
      <c r="IH136"/>
      <c r="II136"/>
      <c r="IJ136"/>
      <c r="IK136"/>
      <c r="IL136"/>
    </row>
    <row r="137" spans="239:246" ht="18.75" customHeight="1">
      <c r="IE137"/>
      <c r="IF137"/>
      <c r="IG137"/>
      <c r="IH137"/>
      <c r="II137"/>
      <c r="IJ137"/>
      <c r="IK137"/>
      <c r="IL137"/>
    </row>
    <row r="138" spans="239:246" ht="18.75" customHeight="1">
      <c r="IE138"/>
      <c r="IF138"/>
      <c r="IG138"/>
      <c r="IH138"/>
      <c r="II138"/>
      <c r="IJ138"/>
      <c r="IK138"/>
      <c r="IL138"/>
    </row>
    <row r="139" spans="239:246" ht="18.75" customHeight="1">
      <c r="IE139"/>
      <c r="IF139"/>
      <c r="IG139"/>
      <c r="IH139"/>
      <c r="II139"/>
      <c r="IJ139"/>
      <c r="IK139"/>
      <c r="IL139"/>
    </row>
    <row r="140" spans="239:246" ht="18.75" customHeight="1">
      <c r="IE140"/>
      <c r="IF140"/>
      <c r="IG140"/>
      <c r="IH140"/>
      <c r="II140"/>
      <c r="IJ140"/>
      <c r="IK140"/>
      <c r="IL140"/>
    </row>
    <row r="141" spans="239:246" ht="18.75" customHeight="1">
      <c r="IE141"/>
      <c r="IF141"/>
      <c r="IG141"/>
      <c r="IH141"/>
      <c r="II141"/>
      <c r="IJ141"/>
      <c r="IK141"/>
      <c r="IL141"/>
    </row>
    <row r="142" spans="239:246" ht="18.75" customHeight="1">
      <c r="IE142"/>
      <c r="IF142"/>
      <c r="IG142"/>
      <c r="IH142"/>
      <c r="II142"/>
      <c r="IJ142"/>
      <c r="IK142"/>
      <c r="IL142"/>
    </row>
    <row r="143" spans="239:246" ht="18.75" customHeight="1">
      <c r="IE143"/>
      <c r="IF143"/>
      <c r="IG143"/>
      <c r="IH143"/>
      <c r="II143"/>
      <c r="IJ143"/>
      <c r="IK143"/>
      <c r="IL143"/>
    </row>
    <row r="144" spans="239:246" ht="18.75" customHeight="1">
      <c r="IE144"/>
      <c r="IF144"/>
      <c r="IG144"/>
      <c r="IH144"/>
      <c r="II144"/>
      <c r="IJ144"/>
      <c r="IK144"/>
      <c r="IL144"/>
    </row>
    <row r="145" spans="239:246" ht="18.75" customHeight="1">
      <c r="IE145"/>
      <c r="IF145"/>
      <c r="IG145"/>
      <c r="IH145"/>
      <c r="II145"/>
      <c r="IJ145"/>
      <c r="IK145"/>
      <c r="IL145"/>
    </row>
    <row r="146" spans="239:246" ht="18.75" customHeight="1">
      <c r="IE146"/>
      <c r="IF146"/>
      <c r="IG146"/>
      <c r="IH146"/>
      <c r="II146"/>
      <c r="IJ146"/>
      <c r="IK146"/>
      <c r="IL146"/>
    </row>
    <row r="147" spans="239:246" ht="18.75" customHeight="1">
      <c r="IE147"/>
      <c r="IF147"/>
      <c r="IG147"/>
      <c r="IH147"/>
      <c r="II147"/>
      <c r="IJ147"/>
      <c r="IK147"/>
      <c r="IL147"/>
    </row>
    <row r="148" spans="239:246" ht="18.75" customHeight="1">
      <c r="IE148"/>
      <c r="IF148"/>
      <c r="IG148"/>
      <c r="IH148"/>
      <c r="II148"/>
      <c r="IJ148"/>
      <c r="IK148"/>
      <c r="IL148"/>
    </row>
    <row r="149" spans="1:246" ht="18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</row>
    <row r="150" s="69" customFormat="1" ht="19.5" customHeight="1">
      <c r="IE150"/>
    </row>
    <row r="151" spans="239:246" ht="12">
      <c r="IE151"/>
      <c r="IF151"/>
      <c r="IG151"/>
      <c r="IH151"/>
      <c r="II151"/>
      <c r="IJ151"/>
      <c r="IK151"/>
      <c r="IL151"/>
    </row>
  </sheetData>
  <sheetProtection/>
  <mergeCells count="11"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" right="0.35" top="0.98" bottom="0.59" header="0.51" footer="0.51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64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6.16015625" style="69" customWidth="1"/>
    <col min="2" max="2" width="5.16015625" style="69" customWidth="1"/>
    <col min="3" max="3" width="4.66015625" style="69" customWidth="1"/>
    <col min="4" max="4" width="38.33203125" style="69" customWidth="1"/>
    <col min="5" max="5" width="15.33203125" style="69" customWidth="1"/>
    <col min="6" max="6" width="16.33203125" style="69" customWidth="1"/>
    <col min="7" max="9" width="17" style="69" customWidth="1"/>
    <col min="10" max="10" width="12.16015625" style="69" customWidth="1"/>
    <col min="11" max="11" width="17" style="69" customWidth="1"/>
    <col min="12" max="12" width="10.83203125" style="69" customWidth="1"/>
    <col min="13" max="13" width="9.16015625" style="69" customWidth="1"/>
    <col min="14" max="14" width="13.83203125" style="69" customWidth="1"/>
    <col min="15" max="247" width="9.16015625" style="69" customWidth="1"/>
    <col min="248" max="253" width="9.16015625" style="0" customWidth="1"/>
  </cols>
  <sheetData>
    <row r="1" spans="1:14" ht="25.5" customHeight="1">
      <c r="A1" s="118" t="s">
        <v>107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7.2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L2"/>
      <c r="N2" s="156" t="s">
        <v>108</v>
      </c>
    </row>
    <row r="3" spans="1:14" ht="17.25" customHeight="1">
      <c r="A3" s="50" t="s">
        <v>25</v>
      </c>
      <c r="B3" s="135"/>
      <c r="C3" s="135"/>
      <c r="D3" s="135"/>
      <c r="I3" s="215"/>
      <c r="J3" s="215"/>
      <c r="L3"/>
      <c r="N3" s="181" t="s">
        <v>26</v>
      </c>
    </row>
    <row r="4" spans="1:14" s="193" customFormat="1" ht="12">
      <c r="A4" s="78" t="s">
        <v>77</v>
      </c>
      <c r="B4" s="78"/>
      <c r="C4" s="78"/>
      <c r="D4" s="170" t="s">
        <v>78</v>
      </c>
      <c r="E4" s="8" t="s">
        <v>109</v>
      </c>
      <c r="F4" s="8"/>
      <c r="G4" s="8"/>
      <c r="H4" s="8"/>
      <c r="I4" s="8"/>
      <c r="J4" s="8"/>
      <c r="K4" s="8"/>
      <c r="L4" s="8"/>
      <c r="M4" s="8"/>
      <c r="N4" s="8"/>
    </row>
    <row r="5" spans="1:14" s="193" customFormat="1" ht="25.5" customHeight="1">
      <c r="A5" s="171" t="s">
        <v>79</v>
      </c>
      <c r="B5" s="171" t="s">
        <v>80</v>
      </c>
      <c r="C5" s="171" t="s">
        <v>81</v>
      </c>
      <c r="D5" s="172"/>
      <c r="E5" s="8" t="s">
        <v>63</v>
      </c>
      <c r="F5" s="8" t="s">
        <v>31</v>
      </c>
      <c r="G5" s="8"/>
      <c r="H5" s="8" t="s">
        <v>35</v>
      </c>
      <c r="I5" s="8" t="s">
        <v>37</v>
      </c>
      <c r="J5" s="8" t="s">
        <v>39</v>
      </c>
      <c r="K5" s="8" t="s">
        <v>41</v>
      </c>
      <c r="L5" s="8" t="s">
        <v>43</v>
      </c>
      <c r="M5" s="8"/>
      <c r="N5" s="8" t="s">
        <v>46</v>
      </c>
    </row>
    <row r="6" spans="1:14" s="193" customFormat="1" ht="25.5" customHeight="1">
      <c r="A6" s="173"/>
      <c r="B6" s="173"/>
      <c r="C6" s="173"/>
      <c r="D6" s="174"/>
      <c r="E6" s="8"/>
      <c r="F6" s="10" t="s">
        <v>66</v>
      </c>
      <c r="G6" s="8" t="s">
        <v>67</v>
      </c>
      <c r="H6" s="8"/>
      <c r="I6" s="8"/>
      <c r="J6" s="8"/>
      <c r="K6" s="8"/>
      <c r="L6" s="10" t="s">
        <v>66</v>
      </c>
      <c r="M6" s="10" t="s">
        <v>67</v>
      </c>
      <c r="N6" s="8"/>
    </row>
    <row r="7" spans="1:14" ht="18.75" customHeight="1">
      <c r="A7" s="137"/>
      <c r="B7" s="137"/>
      <c r="C7" s="137"/>
      <c r="D7" s="138" t="s">
        <v>63</v>
      </c>
      <c r="E7" s="210">
        <f>E8+E13+E18+E22</f>
        <v>6721.540000000001</v>
      </c>
      <c r="F7" s="210">
        <f>F8+F13+F18+F22</f>
        <v>6672.800000000001</v>
      </c>
      <c r="G7" s="210">
        <v>0</v>
      </c>
      <c r="H7" s="210">
        <v>0</v>
      </c>
      <c r="I7" s="210">
        <v>0</v>
      </c>
      <c r="J7" s="210">
        <v>48.74</v>
      </c>
      <c r="K7" s="86"/>
      <c r="L7" s="86"/>
      <c r="M7" s="86"/>
      <c r="N7" s="86"/>
    </row>
    <row r="8" spans="1:14" ht="18.75" customHeight="1">
      <c r="A8" s="152">
        <v>201</v>
      </c>
      <c r="B8" s="153"/>
      <c r="C8" s="153"/>
      <c r="D8" s="141" t="s">
        <v>110</v>
      </c>
      <c r="E8" s="204">
        <v>6495.3</v>
      </c>
      <c r="F8" s="204">
        <f>F10+F11+F12</f>
        <v>6446.56</v>
      </c>
      <c r="G8" s="211"/>
      <c r="H8" s="211"/>
      <c r="I8" s="211"/>
      <c r="J8" s="211"/>
      <c r="K8" s="86"/>
      <c r="L8" s="86"/>
      <c r="M8" s="86"/>
      <c r="N8" s="86"/>
    </row>
    <row r="9" spans="1:14" ht="18.75" customHeight="1">
      <c r="A9" s="152"/>
      <c r="B9" s="153" t="s">
        <v>83</v>
      </c>
      <c r="C9" s="153"/>
      <c r="D9" s="141" t="s">
        <v>34</v>
      </c>
      <c r="E9" s="204">
        <f>+E10+E11+E12</f>
        <v>6495.3</v>
      </c>
      <c r="F9" s="204">
        <f>+F10+F11+F12</f>
        <v>6446.56</v>
      </c>
      <c r="G9" s="211"/>
      <c r="H9" s="211"/>
      <c r="I9" s="207"/>
      <c r="J9" s="207"/>
      <c r="K9" s="86"/>
      <c r="L9" s="86"/>
      <c r="M9" s="86"/>
      <c r="N9" s="86"/>
    </row>
    <row r="10" spans="1:14" ht="18.75" customHeight="1">
      <c r="A10" s="152"/>
      <c r="B10" s="153"/>
      <c r="C10" s="153" t="s">
        <v>85</v>
      </c>
      <c r="D10" s="141" t="s">
        <v>36</v>
      </c>
      <c r="E10" s="204">
        <v>2618.3</v>
      </c>
      <c r="F10" s="204">
        <v>2618.3</v>
      </c>
      <c r="G10" s="211"/>
      <c r="H10" s="211"/>
      <c r="I10" s="211"/>
      <c r="J10" s="211"/>
      <c r="K10" s="86"/>
      <c r="L10" s="86"/>
      <c r="M10" s="86"/>
      <c r="N10" s="86"/>
    </row>
    <row r="11" spans="1:14" ht="18.75" customHeight="1">
      <c r="A11" s="152"/>
      <c r="B11" s="153"/>
      <c r="C11" s="153" t="s">
        <v>87</v>
      </c>
      <c r="D11" s="141" t="s">
        <v>38</v>
      </c>
      <c r="E11" s="204">
        <v>3615.7</v>
      </c>
      <c r="F11" s="204">
        <v>3615.7</v>
      </c>
      <c r="G11" s="211"/>
      <c r="H11" s="211"/>
      <c r="I11" s="211"/>
      <c r="J11" s="211"/>
      <c r="K11" s="86"/>
      <c r="L11" s="86"/>
      <c r="M11" s="86"/>
      <c r="N11" s="86"/>
    </row>
    <row r="12" spans="1:14" ht="18.75" customHeight="1">
      <c r="A12" s="152"/>
      <c r="B12" s="153"/>
      <c r="C12" s="153" t="s">
        <v>83</v>
      </c>
      <c r="D12" s="176" t="s">
        <v>40</v>
      </c>
      <c r="E12" s="204">
        <v>261.3</v>
      </c>
      <c r="F12" s="204">
        <v>212.56</v>
      </c>
      <c r="G12" s="211"/>
      <c r="H12" s="211"/>
      <c r="I12" s="211"/>
      <c r="J12" s="211">
        <v>48.74</v>
      </c>
      <c r="K12" s="86"/>
      <c r="L12" s="86"/>
      <c r="M12" s="86"/>
      <c r="N12" s="86"/>
    </row>
    <row r="13" spans="1:14" ht="18.75" customHeight="1">
      <c r="A13" s="152">
        <v>208</v>
      </c>
      <c r="B13" s="153"/>
      <c r="C13" s="153"/>
      <c r="D13" s="141" t="s">
        <v>89</v>
      </c>
      <c r="E13" s="204">
        <f>E15+E16+E17</f>
        <v>110.56</v>
      </c>
      <c r="F13" s="204">
        <f>F15+F16+F17</f>
        <v>110.56</v>
      </c>
      <c r="G13" s="211"/>
      <c r="H13" s="211"/>
      <c r="I13" s="211"/>
      <c r="J13" s="211"/>
      <c r="K13" s="86"/>
      <c r="L13" s="86"/>
      <c r="M13" s="86"/>
      <c r="N13" s="86"/>
    </row>
    <row r="14" spans="1:14" ht="18.75" customHeight="1">
      <c r="A14" s="152"/>
      <c r="B14" s="153" t="s">
        <v>90</v>
      </c>
      <c r="C14" s="153"/>
      <c r="D14" s="141" t="s">
        <v>44</v>
      </c>
      <c r="E14" s="204">
        <v>110.556</v>
      </c>
      <c r="F14" s="204">
        <v>110.556</v>
      </c>
      <c r="G14" s="211"/>
      <c r="H14" s="211"/>
      <c r="I14" s="211"/>
      <c r="J14" s="211"/>
      <c r="K14" s="86"/>
      <c r="L14" s="86"/>
      <c r="M14" s="86"/>
      <c r="N14" s="86"/>
    </row>
    <row r="15" spans="1:14" ht="18" customHeight="1">
      <c r="A15" s="152"/>
      <c r="B15" s="153"/>
      <c r="C15" s="153" t="s">
        <v>85</v>
      </c>
      <c r="D15" s="141" t="s">
        <v>45</v>
      </c>
      <c r="E15" s="204">
        <v>1.41</v>
      </c>
      <c r="F15" s="204">
        <v>1.41</v>
      </c>
      <c r="G15" s="211"/>
      <c r="H15" s="211"/>
      <c r="I15" s="211"/>
      <c r="J15" s="211"/>
      <c r="K15" s="86"/>
      <c r="L15" s="86"/>
      <c r="M15" s="86"/>
      <c r="N15" s="86"/>
    </row>
    <row r="16" spans="1:14" ht="18.75" customHeight="1">
      <c r="A16" s="152"/>
      <c r="B16" s="153"/>
      <c r="C16" s="153" t="s">
        <v>87</v>
      </c>
      <c r="D16" s="177" t="s">
        <v>47</v>
      </c>
      <c r="E16" s="204">
        <v>15.27</v>
      </c>
      <c r="F16" s="204">
        <v>15.27</v>
      </c>
      <c r="G16" s="211"/>
      <c r="H16" s="211"/>
      <c r="I16" s="211"/>
      <c r="J16" s="211"/>
      <c r="K16" s="86"/>
      <c r="L16" s="86"/>
      <c r="M16" s="86"/>
      <c r="N16" s="86"/>
    </row>
    <row r="17" spans="1:14" ht="18.75" customHeight="1">
      <c r="A17" s="212"/>
      <c r="B17" s="213"/>
      <c r="C17" s="153" t="s">
        <v>90</v>
      </c>
      <c r="D17" s="177" t="s">
        <v>48</v>
      </c>
      <c r="E17" s="204">
        <v>93.88</v>
      </c>
      <c r="F17" s="204">
        <v>93.88</v>
      </c>
      <c r="G17" s="214"/>
      <c r="H17" s="214"/>
      <c r="I17" s="214"/>
      <c r="J17" s="214"/>
      <c r="K17" s="216"/>
      <c r="L17" s="216"/>
      <c r="M17" s="216"/>
      <c r="N17" s="216"/>
    </row>
    <row r="18" spans="1:14" ht="18.75" customHeight="1">
      <c r="A18" s="152">
        <v>210</v>
      </c>
      <c r="B18" s="153"/>
      <c r="C18" s="153"/>
      <c r="D18" s="141" t="s">
        <v>94</v>
      </c>
      <c r="E18" s="204">
        <f>E20+E21</f>
        <v>42.91</v>
      </c>
      <c r="F18" s="204">
        <f>F20+F21</f>
        <v>42.91</v>
      </c>
      <c r="G18" s="211"/>
      <c r="H18" s="211"/>
      <c r="I18" s="211"/>
      <c r="J18" s="211"/>
      <c r="K18" s="86"/>
      <c r="L18" s="86"/>
      <c r="M18" s="86"/>
      <c r="N18" s="86"/>
    </row>
    <row r="19" spans="1:14" ht="18.75" customHeight="1">
      <c r="A19" s="152"/>
      <c r="B19" s="153" t="s">
        <v>95</v>
      </c>
      <c r="C19" s="153"/>
      <c r="D19" s="141" t="s">
        <v>50</v>
      </c>
      <c r="E19" s="204">
        <v>42.91</v>
      </c>
      <c r="F19" s="204">
        <v>42.91</v>
      </c>
      <c r="G19" s="211"/>
      <c r="H19" s="211"/>
      <c r="I19" s="211"/>
      <c r="J19" s="211"/>
      <c r="K19" s="86"/>
      <c r="L19" s="86"/>
      <c r="M19" s="86"/>
      <c r="N19" s="86"/>
    </row>
    <row r="20" spans="1:14" ht="18.75" customHeight="1">
      <c r="A20" s="152"/>
      <c r="B20" s="153"/>
      <c r="C20" s="153" t="s">
        <v>85</v>
      </c>
      <c r="D20" s="141" t="s">
        <v>51</v>
      </c>
      <c r="E20" s="204">
        <v>17.7</v>
      </c>
      <c r="F20" s="204">
        <v>17.7</v>
      </c>
      <c r="G20" s="211"/>
      <c r="H20" s="211"/>
      <c r="I20" s="211"/>
      <c r="J20" s="211"/>
      <c r="K20" s="86"/>
      <c r="L20" s="86"/>
      <c r="M20" s="86"/>
      <c r="N20" s="86"/>
    </row>
    <row r="21" spans="1:14" ht="18.75" customHeight="1">
      <c r="A21" s="152"/>
      <c r="B21" s="153"/>
      <c r="C21" s="153" t="s">
        <v>87</v>
      </c>
      <c r="D21" s="176" t="s">
        <v>52</v>
      </c>
      <c r="E21" s="204">
        <v>25.21</v>
      </c>
      <c r="F21" s="204">
        <v>25.21</v>
      </c>
      <c r="G21" s="211"/>
      <c r="H21" s="211"/>
      <c r="I21" s="211"/>
      <c r="J21" s="211"/>
      <c r="K21" s="86"/>
      <c r="L21" s="86"/>
      <c r="M21" s="86"/>
      <c r="N21" s="86"/>
    </row>
    <row r="22" spans="1:14" ht="18.75" customHeight="1">
      <c r="A22" s="152">
        <v>221</v>
      </c>
      <c r="B22" s="153"/>
      <c r="C22" s="153"/>
      <c r="D22" s="141" t="s">
        <v>98</v>
      </c>
      <c r="E22" s="204">
        <v>72.77</v>
      </c>
      <c r="F22" s="204">
        <v>72.77</v>
      </c>
      <c r="G22" s="211"/>
      <c r="H22" s="211"/>
      <c r="I22" s="211"/>
      <c r="J22" s="211"/>
      <c r="K22" s="86"/>
      <c r="L22" s="86"/>
      <c r="M22" s="86"/>
      <c r="N22" s="86"/>
    </row>
    <row r="23" spans="1:248" s="69" customFormat="1" ht="18.75" customHeight="1">
      <c r="A23" s="152"/>
      <c r="B23" s="153" t="s">
        <v>87</v>
      </c>
      <c r="C23" s="153"/>
      <c r="D23" s="141" t="s">
        <v>54</v>
      </c>
      <c r="E23" s="204">
        <v>72.77</v>
      </c>
      <c r="F23" s="204">
        <v>72.77</v>
      </c>
      <c r="G23" s="211"/>
      <c r="H23" s="211"/>
      <c r="I23" s="211"/>
      <c r="J23" s="211"/>
      <c r="K23" s="86"/>
      <c r="L23" s="86"/>
      <c r="M23" s="86"/>
      <c r="N23" s="86"/>
      <c r="IN23"/>
    </row>
    <row r="24" spans="1:248" s="69" customFormat="1" ht="18.75" customHeight="1">
      <c r="A24" s="152"/>
      <c r="B24" s="153"/>
      <c r="C24" s="153" t="s">
        <v>85</v>
      </c>
      <c r="D24" s="141" t="s">
        <v>55</v>
      </c>
      <c r="E24" s="204">
        <v>72.77</v>
      </c>
      <c r="F24" s="204">
        <v>72.77</v>
      </c>
      <c r="G24" s="211"/>
      <c r="H24" s="211"/>
      <c r="I24" s="211"/>
      <c r="J24" s="211"/>
      <c r="K24" s="86"/>
      <c r="L24" s="86"/>
      <c r="M24" s="86"/>
      <c r="N24" s="86"/>
      <c r="IN24"/>
    </row>
    <row r="25" s="69" customFormat="1" ht="18.75" customHeight="1">
      <c r="HZ25"/>
    </row>
    <row r="26" s="69" customFormat="1" ht="18.75" customHeight="1">
      <c r="HZ26"/>
    </row>
    <row r="27" s="69" customFormat="1" ht="18.75" customHeight="1">
      <c r="HZ27"/>
    </row>
    <row r="28" s="69" customFormat="1" ht="18.75" customHeight="1">
      <c r="HZ28"/>
    </row>
    <row r="29" s="69" customFormat="1" ht="18.75" customHeight="1">
      <c r="HZ29"/>
    </row>
    <row r="30" s="69" customFormat="1" ht="18.75" customHeight="1">
      <c r="HZ30"/>
    </row>
    <row r="31" s="69" customFormat="1" ht="18.75" customHeight="1">
      <c r="HZ31"/>
    </row>
    <row r="32" s="69" customFormat="1" ht="18.75" customHeight="1">
      <c r="HZ32"/>
    </row>
    <row r="33" s="69" customFormat="1" ht="18.75" customHeight="1">
      <c r="HZ33"/>
    </row>
    <row r="34" s="69" customFormat="1" ht="18.75" customHeight="1">
      <c r="HZ34"/>
    </row>
    <row r="35" s="69" customFormat="1" ht="18.75" customHeight="1">
      <c r="HZ35"/>
    </row>
    <row r="36" s="69" customFormat="1" ht="18.75" customHeight="1">
      <c r="HZ36"/>
    </row>
    <row r="37" s="69" customFormat="1" ht="18.75" customHeight="1">
      <c r="HZ37"/>
    </row>
    <row r="38" s="69" customFormat="1" ht="18.75" customHeight="1">
      <c r="HZ38"/>
    </row>
    <row r="39" s="69" customFormat="1" ht="18.75" customHeight="1">
      <c r="HZ39"/>
    </row>
    <row r="40" s="69" customFormat="1" ht="18.75" customHeight="1">
      <c r="HZ40"/>
    </row>
    <row r="41" s="69" customFormat="1" ht="18.75" customHeight="1">
      <c r="HZ41"/>
    </row>
    <row r="42" s="69" customFormat="1" ht="18.75" customHeight="1">
      <c r="HZ42"/>
    </row>
    <row r="43" s="69" customFormat="1" ht="18.75" customHeight="1">
      <c r="HZ43"/>
    </row>
    <row r="44" s="69" customFormat="1" ht="18.75" customHeight="1">
      <c r="HZ44"/>
    </row>
    <row r="45" s="69" customFormat="1" ht="18.75" customHeight="1">
      <c r="HZ45"/>
    </row>
    <row r="46" s="69" customFormat="1" ht="18.75" customHeight="1">
      <c r="HZ46"/>
    </row>
    <row r="47" s="69" customFormat="1" ht="18.75" customHeight="1">
      <c r="HZ47"/>
    </row>
    <row r="48" s="69" customFormat="1" ht="18.75" customHeight="1">
      <c r="HZ48"/>
    </row>
    <row r="49" s="69" customFormat="1" ht="18.75" customHeight="1">
      <c r="HZ49"/>
    </row>
    <row r="50" s="69" customFormat="1" ht="18.75" customHeight="1">
      <c r="HZ50"/>
    </row>
    <row r="51" s="69" customFormat="1" ht="18.75" customHeight="1">
      <c r="HZ51"/>
    </row>
    <row r="52" s="69" customFormat="1" ht="18.75" customHeight="1">
      <c r="HZ52"/>
    </row>
    <row r="53" s="69" customFormat="1" ht="18.75" customHeight="1">
      <c r="HZ53"/>
    </row>
    <row r="54" s="69" customFormat="1" ht="18.75" customHeight="1">
      <c r="HZ54"/>
    </row>
    <row r="55" s="69" customFormat="1" ht="18.75" customHeight="1">
      <c r="HZ55"/>
    </row>
    <row r="56" s="69" customFormat="1" ht="18.75" customHeight="1">
      <c r="HZ56"/>
    </row>
    <row r="57" s="69" customFormat="1" ht="18.75" customHeight="1">
      <c r="HZ57"/>
    </row>
    <row r="58" s="69" customFormat="1" ht="18.75" customHeight="1">
      <c r="HZ58"/>
    </row>
    <row r="59" s="69" customFormat="1" ht="18.75" customHeight="1">
      <c r="HZ59"/>
    </row>
    <row r="60" s="69" customFormat="1" ht="18.75" customHeight="1">
      <c r="HZ60"/>
    </row>
    <row r="61" s="69" customFormat="1" ht="18.75" customHeight="1">
      <c r="HZ61"/>
    </row>
    <row r="62" s="69" customFormat="1" ht="18.75" customHeight="1">
      <c r="HZ62"/>
    </row>
    <row r="63" s="69" customFormat="1" ht="18.75" customHeight="1">
      <c r="HZ63"/>
    </row>
    <row r="64" spans="1:14" ht="14.25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</row>
  </sheetData>
  <sheetProtection/>
  <mergeCells count="16">
    <mergeCell ref="A1:N1"/>
    <mergeCell ref="A4:C4"/>
    <mergeCell ref="E4:N4"/>
    <mergeCell ref="F5:G5"/>
    <mergeCell ref="L5:M5"/>
    <mergeCell ref="A64:N64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20"/>
  <sheetViews>
    <sheetView showGridLines="0" showZeros="0" workbookViewId="0" topLeftCell="A1">
      <selection activeCell="O8" sqref="O8"/>
    </sheetView>
  </sheetViews>
  <sheetFormatPr defaultColWidth="9.16015625" defaultRowHeight="11.25"/>
  <cols>
    <col min="1" max="1" width="17.5" style="69" customWidth="1"/>
    <col min="2" max="2" width="13.16015625" style="69" customWidth="1"/>
    <col min="3" max="3" width="13.33203125" style="69" customWidth="1"/>
    <col min="4" max="6" width="14.16015625" style="69" bestFit="1" customWidth="1"/>
    <col min="7" max="7" width="9.83203125" style="69" bestFit="1" customWidth="1"/>
    <col min="8" max="8" width="14.16015625" style="69" bestFit="1" customWidth="1"/>
    <col min="9" max="9" width="8.83203125" style="69" customWidth="1"/>
    <col min="10" max="10" width="12.16015625" style="69" customWidth="1"/>
    <col min="11" max="11" width="13.33203125" style="69" customWidth="1"/>
    <col min="12" max="12" width="12.66015625" style="69" customWidth="1"/>
    <col min="13" max="13" width="14.66015625" style="69" customWidth="1"/>
    <col min="14" max="14" width="13" style="69" customWidth="1"/>
    <col min="15" max="15" width="13.83203125" style="69" customWidth="1"/>
    <col min="16" max="16384" width="9.16015625" style="69" customWidth="1"/>
  </cols>
  <sheetData>
    <row r="1" spans="1:15" ht="36.75" customHeight="1">
      <c r="A1" s="134" t="s">
        <v>111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4:15" ht="15.75" customHeight="1">
      <c r="N2" s="144" t="s">
        <v>112</v>
      </c>
      <c r="O2" s="144"/>
    </row>
    <row r="3" spans="1:15" ht="18" customHeight="1">
      <c r="A3" s="50" t="s">
        <v>25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N3" s="145" t="s">
        <v>26</v>
      </c>
      <c r="O3" s="145"/>
    </row>
    <row r="4" spans="1:16" s="193" customFormat="1" ht="21" customHeight="1">
      <c r="A4" s="119" t="s">
        <v>60</v>
      </c>
      <c r="B4" s="194" t="s">
        <v>113</v>
      </c>
      <c r="C4" s="195"/>
      <c r="D4" s="195"/>
      <c r="E4" s="195"/>
      <c r="F4" s="195"/>
      <c r="G4" s="195"/>
      <c r="H4" s="195"/>
      <c r="I4" s="200"/>
      <c r="J4" s="200"/>
      <c r="K4" s="194" t="s">
        <v>114</v>
      </c>
      <c r="L4" s="195"/>
      <c r="M4" s="195"/>
      <c r="N4" s="195"/>
      <c r="O4" s="201"/>
      <c r="P4" s="42"/>
    </row>
    <row r="5" spans="1:16" s="193" customFormat="1" ht="12" customHeight="1">
      <c r="A5" s="121"/>
      <c r="B5" s="119" t="s">
        <v>63</v>
      </c>
      <c r="C5" s="8" t="s">
        <v>31</v>
      </c>
      <c r="D5" s="8"/>
      <c r="E5" s="8" t="s">
        <v>35</v>
      </c>
      <c r="F5" s="8" t="s">
        <v>37</v>
      </c>
      <c r="G5" s="8" t="s">
        <v>39</v>
      </c>
      <c r="H5" s="8" t="s">
        <v>41</v>
      </c>
      <c r="I5" s="8" t="s">
        <v>43</v>
      </c>
      <c r="J5" s="8"/>
      <c r="K5" s="120" t="s">
        <v>63</v>
      </c>
      <c r="L5" s="188" t="s">
        <v>64</v>
      </c>
      <c r="M5" s="189"/>
      <c r="N5" s="192"/>
      <c r="O5" s="120" t="s">
        <v>65</v>
      </c>
      <c r="P5" s="42"/>
    </row>
    <row r="6" spans="1:16" s="193" customFormat="1" ht="36">
      <c r="A6" s="123"/>
      <c r="B6" s="123"/>
      <c r="C6" s="10" t="s">
        <v>66</v>
      </c>
      <c r="D6" s="8" t="s">
        <v>67</v>
      </c>
      <c r="E6" s="8"/>
      <c r="F6" s="8"/>
      <c r="G6" s="8"/>
      <c r="H6" s="8"/>
      <c r="I6" s="10" t="s">
        <v>66</v>
      </c>
      <c r="J6" s="10" t="s">
        <v>67</v>
      </c>
      <c r="K6" s="124"/>
      <c r="L6" s="124" t="s">
        <v>68</v>
      </c>
      <c r="M6" s="124" t="s">
        <v>69</v>
      </c>
      <c r="N6" s="124" t="s">
        <v>70</v>
      </c>
      <c r="O6" s="124"/>
      <c r="P6" s="42"/>
    </row>
    <row r="7" spans="1:16" s="186" customFormat="1" ht="39" customHeight="1">
      <c r="A7" s="55" t="s">
        <v>63</v>
      </c>
      <c r="B7" s="196">
        <f>B8+B9+B10+B11</f>
        <v>6721.540000000001</v>
      </c>
      <c r="C7" s="197">
        <f>C8+C9+C10+C11</f>
        <v>6672.800000000001</v>
      </c>
      <c r="D7" s="197">
        <f>SUM(D8:D14)</f>
        <v>0</v>
      </c>
      <c r="E7" s="197">
        <f>SUM(E8:E14)</f>
        <v>0</v>
      </c>
      <c r="F7" s="197"/>
      <c r="G7" s="197">
        <v>48.74</v>
      </c>
      <c r="H7" s="197"/>
      <c r="I7" s="197"/>
      <c r="J7" s="197"/>
      <c r="K7" s="202">
        <f aca="true" t="shared" si="0" ref="K7:N7">SUM(K8:K14)</f>
        <v>6721.540000000001</v>
      </c>
      <c r="L7" s="202">
        <f t="shared" si="0"/>
        <v>897.89</v>
      </c>
      <c r="M7" s="202">
        <f t="shared" si="0"/>
        <v>2318.87</v>
      </c>
      <c r="N7" s="202">
        <f t="shared" si="0"/>
        <v>14.78</v>
      </c>
      <c r="O7" s="202">
        <v>3490</v>
      </c>
      <c r="P7"/>
    </row>
    <row r="8" spans="1:15" ht="39" customHeight="1">
      <c r="A8" s="97" t="s">
        <v>71</v>
      </c>
      <c r="B8" s="64">
        <f aca="true" t="shared" si="1" ref="B7:B14">SUM(C8:H8)</f>
        <v>6168.59</v>
      </c>
      <c r="C8" s="127">
        <v>6168.59</v>
      </c>
      <c r="D8" s="64">
        <v>0</v>
      </c>
      <c r="E8" s="64">
        <v>0</v>
      </c>
      <c r="F8" s="64"/>
      <c r="G8" s="64"/>
      <c r="H8" s="64"/>
      <c r="I8" s="203"/>
      <c r="J8" s="203"/>
      <c r="K8" s="204">
        <f aca="true" t="shared" si="2" ref="K8:K11">SUM(L8:O8)</f>
        <v>6168.59</v>
      </c>
      <c r="L8" s="204">
        <v>429.37</v>
      </c>
      <c r="M8" s="204">
        <v>2276.07</v>
      </c>
      <c r="N8" s="204">
        <v>1.15</v>
      </c>
      <c r="O8" s="205">
        <v>3462</v>
      </c>
    </row>
    <row r="9" spans="1:15" ht="39" customHeight="1">
      <c r="A9" s="97" t="s">
        <v>72</v>
      </c>
      <c r="B9" s="64">
        <f t="shared" si="1"/>
        <v>236.52</v>
      </c>
      <c r="C9" s="127">
        <v>208.52</v>
      </c>
      <c r="D9" s="127"/>
      <c r="E9" s="127"/>
      <c r="F9" s="127"/>
      <c r="G9" s="127">
        <v>28</v>
      </c>
      <c r="H9" s="127"/>
      <c r="I9" s="127"/>
      <c r="J9" s="127"/>
      <c r="K9" s="204">
        <f t="shared" si="2"/>
        <v>236.51999999999998</v>
      </c>
      <c r="L9" s="204">
        <v>193.25</v>
      </c>
      <c r="M9" s="204">
        <v>11.89</v>
      </c>
      <c r="N9" s="204">
        <v>3.38</v>
      </c>
      <c r="O9" s="206">
        <v>28</v>
      </c>
    </row>
    <row r="10" spans="1:15" ht="39" customHeight="1">
      <c r="A10" s="97" t="s">
        <v>73</v>
      </c>
      <c r="B10" s="64">
        <f t="shared" si="1"/>
        <v>214.01000000000002</v>
      </c>
      <c r="C10" s="127">
        <v>193.27</v>
      </c>
      <c r="D10" s="129"/>
      <c r="E10" s="129"/>
      <c r="F10" s="129"/>
      <c r="G10" s="129">
        <v>20.74</v>
      </c>
      <c r="H10" s="129"/>
      <c r="I10" s="129"/>
      <c r="J10" s="129"/>
      <c r="K10" s="204">
        <f t="shared" si="2"/>
        <v>214.01</v>
      </c>
      <c r="L10" s="204">
        <v>185.12</v>
      </c>
      <c r="M10" s="204">
        <v>19.19</v>
      </c>
      <c r="N10" s="204">
        <v>9.7</v>
      </c>
      <c r="O10" s="207"/>
    </row>
    <row r="11" spans="1:15" ht="39" customHeight="1">
      <c r="A11" s="198" t="s">
        <v>115</v>
      </c>
      <c r="B11" s="64">
        <f t="shared" si="1"/>
        <v>102.42</v>
      </c>
      <c r="C11" s="127">
        <v>102.42</v>
      </c>
      <c r="D11" s="129"/>
      <c r="E11" s="129"/>
      <c r="F11" s="129"/>
      <c r="G11" s="129"/>
      <c r="H11" s="129"/>
      <c r="I11" s="129"/>
      <c r="J11" s="129"/>
      <c r="K11" s="204">
        <f t="shared" si="2"/>
        <v>102.42</v>
      </c>
      <c r="L11" s="204">
        <v>90.15</v>
      </c>
      <c r="M11" s="204">
        <v>11.72</v>
      </c>
      <c r="N11" s="204">
        <v>0.55</v>
      </c>
      <c r="O11" s="207"/>
    </row>
    <row r="12" spans="1:15" ht="39" customHeight="1">
      <c r="A12" s="191"/>
      <c r="B12" s="64">
        <f t="shared" si="1"/>
        <v>0</v>
      </c>
      <c r="C12" s="127"/>
      <c r="D12" s="129"/>
      <c r="E12" s="127"/>
      <c r="F12" s="127"/>
      <c r="G12" s="127"/>
      <c r="H12" s="127"/>
      <c r="I12" s="129"/>
      <c r="J12" s="129"/>
      <c r="K12" s="64">
        <f aca="true" t="shared" si="3" ref="K8:K14">SUM(L12:O12)</f>
        <v>0</v>
      </c>
      <c r="L12" s="64"/>
      <c r="M12" s="64"/>
      <c r="N12" s="64"/>
      <c r="O12" s="129"/>
    </row>
    <row r="13" spans="1:15" ht="39" customHeight="1">
      <c r="A13" s="191"/>
      <c r="B13" s="64">
        <f t="shared" si="1"/>
        <v>0</v>
      </c>
      <c r="C13" s="127"/>
      <c r="D13" s="129"/>
      <c r="E13" s="129"/>
      <c r="F13" s="129"/>
      <c r="G13" s="129"/>
      <c r="H13" s="129"/>
      <c r="I13" s="129"/>
      <c r="J13" s="129"/>
      <c r="K13" s="64">
        <f t="shared" si="3"/>
        <v>0</v>
      </c>
      <c r="L13" s="64"/>
      <c r="M13" s="64"/>
      <c r="N13" s="64"/>
      <c r="O13" s="129"/>
    </row>
    <row r="14" spans="1:15" ht="39" customHeight="1">
      <c r="A14" s="97"/>
      <c r="B14" s="64">
        <f t="shared" si="1"/>
        <v>0</v>
      </c>
      <c r="C14" s="129"/>
      <c r="D14" s="129"/>
      <c r="E14" s="129"/>
      <c r="F14" s="129"/>
      <c r="G14" s="129"/>
      <c r="H14" s="129"/>
      <c r="I14" s="129"/>
      <c r="J14" s="129"/>
      <c r="K14" s="64">
        <f t="shared" si="3"/>
        <v>0</v>
      </c>
      <c r="L14" s="64"/>
      <c r="M14" s="64"/>
      <c r="N14" s="64"/>
      <c r="O14" s="129"/>
    </row>
    <row r="15" spans="1:15" ht="13.5" customHeight="1">
      <c r="A15" s="199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208"/>
      <c r="M15" s="208"/>
      <c r="N15" s="208"/>
      <c r="O15" s="208"/>
    </row>
    <row r="16" ht="12">
      <c r="D16" s="84"/>
    </row>
    <row r="20" ht="12">
      <c r="A20" s="84"/>
    </row>
  </sheetData>
  <sheetProtection/>
  <mergeCells count="14">
    <mergeCell ref="A1:O1"/>
    <mergeCell ref="N2:O2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  <mergeCell ref="K5:K6"/>
    <mergeCell ref="O5:O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88"/>
  <sheetViews>
    <sheetView showGridLines="0" showZeros="0" workbookViewId="0" topLeftCell="A1">
      <selection activeCell="F57" sqref="F57"/>
    </sheetView>
  </sheetViews>
  <sheetFormatPr defaultColWidth="9.16015625" defaultRowHeight="11.25"/>
  <cols>
    <col min="1" max="1" width="24.16015625" style="69" customWidth="1"/>
    <col min="2" max="4" width="7.5" style="69" customWidth="1"/>
    <col min="5" max="5" width="37.83203125" style="69" customWidth="1"/>
    <col min="6" max="6" width="18.16015625" style="69" customWidth="1"/>
    <col min="7" max="10" width="14.83203125" style="69" customWidth="1"/>
    <col min="11" max="16384" width="9.16015625" style="69" customWidth="1"/>
  </cols>
  <sheetData>
    <row r="1" spans="1:10" ht="33" customHeight="1">
      <c r="A1" s="134" t="s">
        <v>116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9:10" ht="15.75" customHeight="1">
      <c r="I2" s="144" t="s">
        <v>117</v>
      </c>
      <c r="J2" s="144"/>
    </row>
    <row r="3" spans="1:10" ht="18" customHeight="1">
      <c r="A3" s="50" t="s">
        <v>25</v>
      </c>
      <c r="B3" s="135"/>
      <c r="C3" s="135"/>
      <c r="D3" s="135"/>
      <c r="E3" s="135"/>
      <c r="F3" s="135"/>
      <c r="G3" s="135"/>
      <c r="H3" s="135"/>
      <c r="I3" s="145" t="s">
        <v>26</v>
      </c>
      <c r="J3" s="145"/>
    </row>
    <row r="4" spans="1:10" s="68" customFormat="1" ht="18" customHeight="1">
      <c r="A4" s="171" t="s">
        <v>60</v>
      </c>
      <c r="B4" s="78" t="s">
        <v>77</v>
      </c>
      <c r="C4" s="78"/>
      <c r="D4" s="78"/>
      <c r="E4" s="170" t="s">
        <v>78</v>
      </c>
      <c r="F4" s="162" t="s">
        <v>118</v>
      </c>
      <c r="G4" s="163"/>
      <c r="H4" s="163"/>
      <c r="I4" s="163"/>
      <c r="J4" s="164"/>
    </row>
    <row r="5" spans="1:10" s="68" customFormat="1" ht="12">
      <c r="A5" s="187"/>
      <c r="B5" s="171" t="s">
        <v>79</v>
      </c>
      <c r="C5" s="171" t="s">
        <v>80</v>
      </c>
      <c r="D5" s="171" t="s">
        <v>81</v>
      </c>
      <c r="E5" s="172"/>
      <c r="F5" s="120" t="s">
        <v>63</v>
      </c>
      <c r="G5" s="188" t="s">
        <v>64</v>
      </c>
      <c r="H5" s="189"/>
      <c r="I5" s="192"/>
      <c r="J5" s="120" t="s">
        <v>65</v>
      </c>
    </row>
    <row r="6" spans="1:12" s="68" customFormat="1" ht="28.5" customHeight="1">
      <c r="A6" s="173"/>
      <c r="B6" s="173"/>
      <c r="C6" s="173"/>
      <c r="D6" s="173"/>
      <c r="E6" s="174"/>
      <c r="F6" s="124"/>
      <c r="G6" s="124" t="s">
        <v>68</v>
      </c>
      <c r="H6" s="124" t="s">
        <v>69</v>
      </c>
      <c r="I6" s="124" t="s">
        <v>70</v>
      </c>
      <c r="J6" s="124"/>
      <c r="K6" s="76"/>
      <c r="L6" s="76"/>
    </row>
    <row r="7" spans="1:12" s="68" customFormat="1" ht="28.5" customHeight="1">
      <c r="A7" s="136"/>
      <c r="B7" s="137"/>
      <c r="C7" s="137"/>
      <c r="D7" s="137"/>
      <c r="E7" s="138"/>
      <c r="F7" s="190">
        <f>G7+H7+I7+J7</f>
        <v>6721.540000000001</v>
      </c>
      <c r="G7" s="190">
        <f>G8+G12+G16+G19+G22+G29+G30+G33+G36+G39+G43+G46+G49+G52+G56+G59</f>
        <v>897.8900000000001</v>
      </c>
      <c r="H7" s="190">
        <f>+H8+H12+H22+H26+H36+H39+H49+H52</f>
        <v>2318.87</v>
      </c>
      <c r="I7" s="190">
        <f>I8+I12+I22+I26+I36+I39+I49+I52</f>
        <v>14.78</v>
      </c>
      <c r="J7" s="190">
        <f>J8+J22</f>
        <v>3490</v>
      </c>
      <c r="K7" s="76"/>
      <c r="L7" s="76"/>
    </row>
    <row r="8" spans="1:10" ht="28.5" customHeight="1">
      <c r="A8" s="97" t="s">
        <v>71</v>
      </c>
      <c r="B8" s="152">
        <v>201</v>
      </c>
      <c r="C8" s="153"/>
      <c r="D8" s="153"/>
      <c r="E8" s="152" t="s">
        <v>82</v>
      </c>
      <c r="F8" s="190">
        <f>SUM(G8:J8)</f>
        <v>6080.299999999999</v>
      </c>
      <c r="G8" s="190">
        <v>342.49</v>
      </c>
      <c r="H8" s="190">
        <v>2275.75</v>
      </c>
      <c r="I8" s="190">
        <v>0.06</v>
      </c>
      <c r="J8" s="190">
        <v>3462</v>
      </c>
    </row>
    <row r="9" spans="1:10" ht="28.5" customHeight="1">
      <c r="A9" s="97"/>
      <c r="B9" s="152"/>
      <c r="C9" s="153" t="s">
        <v>83</v>
      </c>
      <c r="D9" s="153"/>
      <c r="E9" s="155" t="s">
        <v>84</v>
      </c>
      <c r="F9" s="190">
        <v>6080.3</v>
      </c>
      <c r="G9" s="190">
        <v>342.49</v>
      </c>
      <c r="H9" s="190">
        <v>2275.75</v>
      </c>
      <c r="I9" s="190">
        <v>0.06</v>
      </c>
      <c r="J9" s="190">
        <v>3462</v>
      </c>
    </row>
    <row r="10" spans="1:10" ht="28.5" customHeight="1">
      <c r="A10" s="191"/>
      <c r="B10" s="152"/>
      <c r="C10" s="153"/>
      <c r="D10" s="153" t="s">
        <v>85</v>
      </c>
      <c r="E10" s="155" t="s">
        <v>86</v>
      </c>
      <c r="F10" s="190">
        <v>2618.3</v>
      </c>
      <c r="G10" s="190">
        <v>342.49</v>
      </c>
      <c r="H10" s="190">
        <v>2275.75</v>
      </c>
      <c r="I10" s="190">
        <v>0.06</v>
      </c>
      <c r="J10" s="116"/>
    </row>
    <row r="11" spans="1:10" ht="28.5" customHeight="1">
      <c r="A11" s="97"/>
      <c r="B11" s="152"/>
      <c r="C11" s="153"/>
      <c r="D11" s="153" t="s">
        <v>87</v>
      </c>
      <c r="E11" s="155" t="s">
        <v>88</v>
      </c>
      <c r="F11" s="190">
        <v>3462</v>
      </c>
      <c r="G11" s="190"/>
      <c r="H11" s="190"/>
      <c r="I11" s="190"/>
      <c r="J11" s="190">
        <v>3462</v>
      </c>
    </row>
    <row r="12" spans="1:10" ht="28.5" customHeight="1">
      <c r="A12" s="97"/>
      <c r="B12" s="152">
        <v>208</v>
      </c>
      <c r="C12" s="153"/>
      <c r="D12" s="153"/>
      <c r="E12" s="152" t="s">
        <v>89</v>
      </c>
      <c r="F12" s="190">
        <v>37.67</v>
      </c>
      <c r="G12" s="190">
        <v>36.26</v>
      </c>
      <c r="H12" s="190">
        <v>0.32</v>
      </c>
      <c r="I12" s="190">
        <v>1.09</v>
      </c>
      <c r="J12" s="190"/>
    </row>
    <row r="13" spans="1:10" ht="28.5" customHeight="1">
      <c r="A13" s="97"/>
      <c r="B13" s="152"/>
      <c r="C13" s="153" t="s">
        <v>90</v>
      </c>
      <c r="D13" s="153"/>
      <c r="E13" s="152" t="s">
        <v>91</v>
      </c>
      <c r="F13" s="190">
        <v>37.67</v>
      </c>
      <c r="G13" s="190">
        <v>36.26</v>
      </c>
      <c r="H13" s="190">
        <v>0.32</v>
      </c>
      <c r="I13" s="190">
        <v>1.09</v>
      </c>
      <c r="J13" s="190"/>
    </row>
    <row r="14" spans="1:10" ht="28.5" customHeight="1">
      <c r="A14" s="97"/>
      <c r="B14" s="152"/>
      <c r="C14" s="153"/>
      <c r="D14" s="153" t="s">
        <v>85</v>
      </c>
      <c r="E14" s="152" t="s">
        <v>92</v>
      </c>
      <c r="F14" s="190">
        <v>1.41</v>
      </c>
      <c r="G14" s="190"/>
      <c r="H14" s="190">
        <v>0.32</v>
      </c>
      <c r="I14" s="190">
        <v>1.09</v>
      </c>
      <c r="J14" s="190"/>
    </row>
    <row r="15" spans="1:10" ht="28.5" customHeight="1">
      <c r="A15" s="97"/>
      <c r="B15" s="152"/>
      <c r="C15" s="153"/>
      <c r="D15" s="153" t="s">
        <v>90</v>
      </c>
      <c r="E15" s="177" t="s">
        <v>93</v>
      </c>
      <c r="F15" s="190">
        <v>36.26</v>
      </c>
      <c r="G15" s="190">
        <v>36.26</v>
      </c>
      <c r="H15" s="190"/>
      <c r="I15" s="190"/>
      <c r="J15" s="190"/>
    </row>
    <row r="16" spans="1:10" ht="28.5" customHeight="1">
      <c r="A16" s="97"/>
      <c r="B16" s="152">
        <v>210</v>
      </c>
      <c r="C16" s="153"/>
      <c r="D16" s="153"/>
      <c r="E16" s="152" t="s">
        <v>94</v>
      </c>
      <c r="F16" s="190">
        <v>13.05</v>
      </c>
      <c r="G16" s="190">
        <v>13.05</v>
      </c>
      <c r="H16" s="190"/>
      <c r="I16" s="190"/>
      <c r="J16" s="190"/>
    </row>
    <row r="17" spans="1:10" ht="28.5" customHeight="1">
      <c r="A17" s="97"/>
      <c r="B17" s="152"/>
      <c r="C17" s="153" t="s">
        <v>95</v>
      </c>
      <c r="D17" s="153"/>
      <c r="E17" s="152" t="s">
        <v>96</v>
      </c>
      <c r="F17" s="190">
        <v>13.05</v>
      </c>
      <c r="G17" s="190">
        <v>13.05</v>
      </c>
      <c r="H17" s="190"/>
      <c r="I17" s="190"/>
      <c r="J17" s="190"/>
    </row>
    <row r="18" spans="1:10" ht="28.5" customHeight="1">
      <c r="A18" s="97"/>
      <c r="B18" s="152"/>
      <c r="C18" s="153"/>
      <c r="D18" s="153" t="s">
        <v>85</v>
      </c>
      <c r="E18" s="152" t="s">
        <v>97</v>
      </c>
      <c r="F18" s="190">
        <v>13.05</v>
      </c>
      <c r="G18" s="190">
        <v>13.05</v>
      </c>
      <c r="H18" s="190"/>
      <c r="I18" s="190"/>
      <c r="J18" s="190"/>
    </row>
    <row r="19" spans="1:10" ht="28.5" customHeight="1">
      <c r="A19" s="97"/>
      <c r="B19" s="152">
        <v>221</v>
      </c>
      <c r="C19" s="153"/>
      <c r="D19" s="153"/>
      <c r="E19" s="152" t="s">
        <v>98</v>
      </c>
      <c r="F19" s="190">
        <v>37.57</v>
      </c>
      <c r="G19" s="190">
        <v>37.57</v>
      </c>
      <c r="H19" s="190"/>
      <c r="I19" s="190"/>
      <c r="J19" s="190"/>
    </row>
    <row r="20" spans="1:10" ht="28.5" customHeight="1">
      <c r="A20" s="97"/>
      <c r="B20" s="152"/>
      <c r="C20" s="153" t="s">
        <v>87</v>
      </c>
      <c r="D20" s="153"/>
      <c r="E20" s="152" t="s">
        <v>99</v>
      </c>
      <c r="F20" s="190">
        <v>37.57</v>
      </c>
      <c r="G20" s="190">
        <v>37.57</v>
      </c>
      <c r="H20" s="190"/>
      <c r="I20" s="190"/>
      <c r="J20" s="190"/>
    </row>
    <row r="21" spans="1:10" ht="28.5" customHeight="1">
      <c r="A21" s="97"/>
      <c r="B21" s="152"/>
      <c r="C21" s="153"/>
      <c r="D21" s="153" t="s">
        <v>85</v>
      </c>
      <c r="E21" s="152" t="s">
        <v>100</v>
      </c>
      <c r="F21" s="190">
        <v>37.57</v>
      </c>
      <c r="G21" s="190">
        <v>37.57</v>
      </c>
      <c r="H21" s="190"/>
      <c r="I21" s="190"/>
      <c r="J21" s="190"/>
    </row>
    <row r="22" spans="1:10" ht="28.5" customHeight="1">
      <c r="A22" s="97" t="s">
        <v>72</v>
      </c>
      <c r="B22" s="152">
        <v>201</v>
      </c>
      <c r="C22" s="153"/>
      <c r="D22" s="153"/>
      <c r="E22" s="152" t="s">
        <v>82</v>
      </c>
      <c r="F22" s="190">
        <v>181.7</v>
      </c>
      <c r="G22" s="190">
        <v>142.13</v>
      </c>
      <c r="H22" s="190">
        <v>11.55</v>
      </c>
      <c r="I22" s="190">
        <v>0.02</v>
      </c>
      <c r="J22" s="190">
        <v>28</v>
      </c>
    </row>
    <row r="23" spans="1:10" ht="28.5" customHeight="1">
      <c r="A23" s="97"/>
      <c r="B23" s="152"/>
      <c r="C23" s="153" t="s">
        <v>83</v>
      </c>
      <c r="D23" s="153"/>
      <c r="E23" s="155" t="s">
        <v>84</v>
      </c>
      <c r="F23" s="190">
        <v>181.7</v>
      </c>
      <c r="G23" s="190">
        <v>142.13</v>
      </c>
      <c r="H23" s="190">
        <v>11.55</v>
      </c>
      <c r="I23" s="190">
        <v>0.02</v>
      </c>
      <c r="J23" s="190">
        <v>28</v>
      </c>
    </row>
    <row r="24" spans="1:10" ht="28.5" customHeight="1">
      <c r="A24" s="97"/>
      <c r="B24" s="152"/>
      <c r="C24" s="153"/>
      <c r="D24" s="153" t="s">
        <v>87</v>
      </c>
      <c r="E24" s="155" t="s">
        <v>88</v>
      </c>
      <c r="F24" s="190">
        <v>153.7</v>
      </c>
      <c r="G24" s="190">
        <v>142.13</v>
      </c>
      <c r="H24" s="190">
        <v>11.55</v>
      </c>
      <c r="I24" s="190">
        <v>0.02</v>
      </c>
      <c r="J24" s="190"/>
    </row>
    <row r="25" spans="1:10" ht="28.5" customHeight="1">
      <c r="A25" s="97"/>
      <c r="B25" s="152"/>
      <c r="C25" s="153"/>
      <c r="D25" s="153" t="s">
        <v>83</v>
      </c>
      <c r="E25" s="155" t="s">
        <v>101</v>
      </c>
      <c r="F25" s="190">
        <v>28</v>
      </c>
      <c r="G25" s="190"/>
      <c r="H25" s="190"/>
      <c r="I25" s="190"/>
      <c r="J25" s="190">
        <v>28</v>
      </c>
    </row>
    <row r="26" spans="1:10" ht="28.5" customHeight="1">
      <c r="A26" s="97"/>
      <c r="B26" s="152">
        <v>208</v>
      </c>
      <c r="C26" s="153"/>
      <c r="D26" s="153"/>
      <c r="E26" s="152" t="s">
        <v>89</v>
      </c>
      <c r="F26" s="190">
        <v>29.44</v>
      </c>
      <c r="G26" s="190">
        <v>25.74</v>
      </c>
      <c r="H26" s="190">
        <v>0.34</v>
      </c>
      <c r="I26" s="190">
        <v>3.36</v>
      </c>
      <c r="J26" s="190"/>
    </row>
    <row r="27" spans="1:10" ht="28.5" customHeight="1">
      <c r="A27" s="97"/>
      <c r="B27" s="152"/>
      <c r="C27" s="153" t="s">
        <v>90</v>
      </c>
      <c r="D27" s="153"/>
      <c r="E27" s="152" t="s">
        <v>91</v>
      </c>
      <c r="F27" s="190">
        <v>29.44</v>
      </c>
      <c r="G27" s="190">
        <v>25.74</v>
      </c>
      <c r="H27" s="190">
        <v>0.34</v>
      </c>
      <c r="I27" s="190">
        <v>3.36</v>
      </c>
      <c r="J27" s="190"/>
    </row>
    <row r="28" spans="1:10" ht="28.5" customHeight="1">
      <c r="A28" s="97"/>
      <c r="B28" s="152"/>
      <c r="C28" s="153"/>
      <c r="D28" s="153" t="s">
        <v>87</v>
      </c>
      <c r="E28" s="152" t="s">
        <v>102</v>
      </c>
      <c r="F28" s="190">
        <v>3.7</v>
      </c>
      <c r="G28" s="190"/>
      <c r="H28" s="190">
        <v>0.34</v>
      </c>
      <c r="I28" s="190">
        <v>3.36</v>
      </c>
      <c r="J28" s="190"/>
    </row>
    <row r="29" spans="1:10" ht="28.5" customHeight="1">
      <c r="A29" s="97"/>
      <c r="B29" s="152"/>
      <c r="C29" s="153"/>
      <c r="D29" s="153" t="s">
        <v>90</v>
      </c>
      <c r="E29" s="177" t="s">
        <v>93</v>
      </c>
      <c r="F29" s="190">
        <v>25.74</v>
      </c>
      <c r="G29" s="190">
        <v>25.74</v>
      </c>
      <c r="H29" s="190"/>
      <c r="I29" s="190"/>
      <c r="J29" s="190"/>
    </row>
    <row r="30" spans="1:10" ht="28.5" customHeight="1">
      <c r="A30" s="97"/>
      <c r="B30" s="152">
        <v>210</v>
      </c>
      <c r="C30" s="153"/>
      <c r="D30" s="153"/>
      <c r="E30" s="152" t="s">
        <v>94</v>
      </c>
      <c r="F30" s="190">
        <v>9.97</v>
      </c>
      <c r="G30" s="190">
        <v>9.97</v>
      </c>
      <c r="H30" s="190"/>
      <c r="I30" s="190"/>
      <c r="J30" s="190"/>
    </row>
    <row r="31" spans="1:10" ht="28.5" customHeight="1">
      <c r="A31" s="97"/>
      <c r="B31" s="152"/>
      <c r="C31" s="153" t="s">
        <v>95</v>
      </c>
      <c r="D31" s="153"/>
      <c r="E31" s="152" t="s">
        <v>96</v>
      </c>
      <c r="F31" s="190">
        <v>9.97</v>
      </c>
      <c r="G31" s="190">
        <v>9.97</v>
      </c>
      <c r="H31" s="190"/>
      <c r="I31" s="190"/>
      <c r="J31" s="190"/>
    </row>
    <row r="32" spans="1:10" ht="28.5" customHeight="1">
      <c r="A32" s="97"/>
      <c r="B32" s="152"/>
      <c r="C32" s="153"/>
      <c r="D32" s="153" t="s">
        <v>87</v>
      </c>
      <c r="E32" s="152" t="s">
        <v>103</v>
      </c>
      <c r="F32" s="190">
        <v>9.97</v>
      </c>
      <c r="G32" s="190">
        <v>9.97</v>
      </c>
      <c r="H32" s="190"/>
      <c r="I32" s="190"/>
      <c r="J32" s="190"/>
    </row>
    <row r="33" spans="1:10" ht="28.5" customHeight="1">
      <c r="A33" s="97"/>
      <c r="B33" s="152">
        <v>221</v>
      </c>
      <c r="C33" s="153"/>
      <c r="D33" s="153"/>
      <c r="E33" s="152" t="s">
        <v>98</v>
      </c>
      <c r="F33" s="190">
        <v>15.41</v>
      </c>
      <c r="G33" s="190">
        <v>15.41</v>
      </c>
      <c r="H33" s="190"/>
      <c r="I33" s="190"/>
      <c r="J33" s="190"/>
    </row>
    <row r="34" spans="1:10" ht="28.5" customHeight="1">
      <c r="A34" s="97"/>
      <c r="B34" s="152"/>
      <c r="C34" s="153" t="s">
        <v>87</v>
      </c>
      <c r="D34" s="153"/>
      <c r="E34" s="152" t="s">
        <v>99</v>
      </c>
      <c r="F34" s="190">
        <v>15.41</v>
      </c>
      <c r="G34" s="190">
        <v>15.41</v>
      </c>
      <c r="H34" s="190"/>
      <c r="I34" s="190"/>
      <c r="J34" s="190"/>
    </row>
    <row r="35" spans="1:10" ht="28.5" customHeight="1">
      <c r="A35" s="97"/>
      <c r="B35" s="152"/>
      <c r="C35" s="153"/>
      <c r="D35" s="153" t="s">
        <v>85</v>
      </c>
      <c r="E35" s="152" t="s">
        <v>100</v>
      </c>
      <c r="F35" s="190">
        <v>15.41</v>
      </c>
      <c r="G35" s="190">
        <v>15.41</v>
      </c>
      <c r="H35" s="190"/>
      <c r="I35" s="190"/>
      <c r="J35" s="190"/>
    </row>
    <row r="36" spans="1:10" ht="28.5" customHeight="1">
      <c r="A36" s="191" t="s">
        <v>73</v>
      </c>
      <c r="B36" s="152">
        <v>201</v>
      </c>
      <c r="C36" s="153"/>
      <c r="D36" s="153"/>
      <c r="E36" s="152" t="s">
        <v>82</v>
      </c>
      <c r="F36" s="190">
        <v>155.3</v>
      </c>
      <c r="G36" s="190">
        <v>137.33</v>
      </c>
      <c r="H36" s="190">
        <v>17.95</v>
      </c>
      <c r="I36" s="190">
        <v>0.02</v>
      </c>
      <c r="J36" s="190"/>
    </row>
    <row r="37" spans="1:10" ht="28.5" customHeight="1">
      <c r="A37" s="97"/>
      <c r="B37" s="152"/>
      <c r="C37" s="153" t="s">
        <v>83</v>
      </c>
      <c r="D37" s="153"/>
      <c r="E37" s="155" t="s">
        <v>84</v>
      </c>
      <c r="F37" s="190">
        <v>155.3</v>
      </c>
      <c r="G37" s="190">
        <v>137.33</v>
      </c>
      <c r="H37" s="190">
        <v>17.95</v>
      </c>
      <c r="I37" s="190">
        <v>0.02</v>
      </c>
      <c r="J37" s="190"/>
    </row>
    <row r="38" spans="1:10" ht="28.5" customHeight="1">
      <c r="A38" s="97"/>
      <c r="B38" s="152"/>
      <c r="C38" s="153"/>
      <c r="D38" s="153" t="s">
        <v>83</v>
      </c>
      <c r="E38" s="155" t="s">
        <v>101</v>
      </c>
      <c r="F38" s="190">
        <v>155.3</v>
      </c>
      <c r="G38" s="190">
        <v>137.33</v>
      </c>
      <c r="H38" s="190">
        <v>17.95</v>
      </c>
      <c r="I38" s="190">
        <v>0.02</v>
      </c>
      <c r="J38" s="190"/>
    </row>
    <row r="39" spans="1:10" ht="28.5" customHeight="1">
      <c r="A39" s="97"/>
      <c r="B39" s="152">
        <v>208</v>
      </c>
      <c r="C39" s="153"/>
      <c r="D39" s="153"/>
      <c r="E39" s="152" t="s">
        <v>89</v>
      </c>
      <c r="F39" s="190">
        <v>30.87</v>
      </c>
      <c r="G39" s="190">
        <v>19.95</v>
      </c>
      <c r="H39" s="190">
        <v>1.24</v>
      </c>
      <c r="I39" s="190">
        <v>9.68</v>
      </c>
      <c r="J39" s="190"/>
    </row>
    <row r="40" spans="1:10" ht="28.5" customHeight="1">
      <c r="A40" s="97"/>
      <c r="B40" s="152"/>
      <c r="C40" s="153" t="s">
        <v>90</v>
      </c>
      <c r="D40" s="153"/>
      <c r="E40" s="152" t="s">
        <v>91</v>
      </c>
      <c r="F40" s="190">
        <v>30.87</v>
      </c>
      <c r="G40" s="190">
        <v>19.95</v>
      </c>
      <c r="H40" s="190">
        <v>1.24</v>
      </c>
      <c r="I40" s="190">
        <v>9.68</v>
      </c>
      <c r="J40" s="190"/>
    </row>
    <row r="41" spans="1:10" ht="28.5" customHeight="1">
      <c r="A41" s="97"/>
      <c r="B41" s="152"/>
      <c r="C41" s="153"/>
      <c r="D41" s="153" t="s">
        <v>87</v>
      </c>
      <c r="E41" s="152" t="s">
        <v>102</v>
      </c>
      <c r="F41" s="190">
        <v>10.92</v>
      </c>
      <c r="G41" s="190"/>
      <c r="H41" s="190">
        <v>1.24</v>
      </c>
      <c r="I41" s="190">
        <v>9.68</v>
      </c>
      <c r="J41" s="190"/>
    </row>
    <row r="42" spans="1:10" ht="28.5" customHeight="1">
      <c r="A42" s="97"/>
      <c r="B42" s="152"/>
      <c r="C42" s="153"/>
      <c r="D42" s="153" t="s">
        <v>90</v>
      </c>
      <c r="E42" s="177" t="s">
        <v>93</v>
      </c>
      <c r="F42" s="190">
        <v>19.95</v>
      </c>
      <c r="G42" s="190">
        <v>19.95</v>
      </c>
      <c r="H42" s="190"/>
      <c r="I42" s="190"/>
      <c r="J42" s="190"/>
    </row>
    <row r="43" spans="1:10" ht="28.5" customHeight="1">
      <c r="A43" s="97"/>
      <c r="B43" s="152">
        <v>210</v>
      </c>
      <c r="C43" s="153"/>
      <c r="D43" s="153"/>
      <c r="E43" s="152" t="s">
        <v>94</v>
      </c>
      <c r="F43" s="190">
        <v>15.24</v>
      </c>
      <c r="G43" s="190">
        <v>15.24</v>
      </c>
      <c r="H43" s="190"/>
      <c r="I43" s="190"/>
      <c r="J43" s="190"/>
    </row>
    <row r="44" spans="1:10" ht="28.5" customHeight="1">
      <c r="A44" s="97"/>
      <c r="B44" s="152"/>
      <c r="C44" s="153" t="s">
        <v>95</v>
      </c>
      <c r="D44" s="153"/>
      <c r="E44" s="152" t="s">
        <v>96</v>
      </c>
      <c r="F44" s="190">
        <v>15.24</v>
      </c>
      <c r="G44" s="190">
        <v>15.24</v>
      </c>
      <c r="H44" s="190"/>
      <c r="I44" s="190"/>
      <c r="J44" s="190"/>
    </row>
    <row r="45" spans="1:10" ht="28.5" customHeight="1">
      <c r="A45" s="97"/>
      <c r="B45" s="152"/>
      <c r="C45" s="153"/>
      <c r="D45" s="153" t="s">
        <v>87</v>
      </c>
      <c r="E45" s="152" t="s">
        <v>103</v>
      </c>
      <c r="F45" s="190">
        <v>15.24</v>
      </c>
      <c r="G45" s="190">
        <v>15.24</v>
      </c>
      <c r="H45" s="190"/>
      <c r="I45" s="190"/>
      <c r="J45" s="190"/>
    </row>
    <row r="46" spans="1:10" ht="28.5" customHeight="1">
      <c r="A46" s="97"/>
      <c r="B46" s="152">
        <v>221</v>
      </c>
      <c r="C46" s="153"/>
      <c r="D46" s="153"/>
      <c r="E46" s="152" t="s">
        <v>98</v>
      </c>
      <c r="F46" s="190">
        <v>12.6</v>
      </c>
      <c r="G46" s="190">
        <v>12.6</v>
      </c>
      <c r="H46" s="190"/>
      <c r="I46" s="190"/>
      <c r="J46" s="190"/>
    </row>
    <row r="47" spans="1:10" ht="28.5" customHeight="1">
      <c r="A47" s="97"/>
      <c r="B47" s="152"/>
      <c r="C47" s="153" t="s">
        <v>87</v>
      </c>
      <c r="D47" s="153"/>
      <c r="E47" s="152" t="s">
        <v>99</v>
      </c>
      <c r="F47" s="190">
        <v>12.6</v>
      </c>
      <c r="G47" s="190">
        <v>12.6</v>
      </c>
      <c r="H47" s="190"/>
      <c r="I47" s="190"/>
      <c r="J47" s="190"/>
    </row>
    <row r="48" spans="1:10" ht="28.5" customHeight="1">
      <c r="A48" s="97"/>
      <c r="B48" s="152"/>
      <c r="C48" s="153"/>
      <c r="D48" s="153" t="s">
        <v>85</v>
      </c>
      <c r="E48" s="152" t="s">
        <v>100</v>
      </c>
      <c r="F48" s="190">
        <v>12.6</v>
      </c>
      <c r="G48" s="190">
        <v>12.6</v>
      </c>
      <c r="H48" s="190"/>
      <c r="I48" s="190"/>
      <c r="J48" s="190"/>
    </row>
    <row r="49" spans="1:10" ht="28.5" customHeight="1">
      <c r="A49" s="97" t="s">
        <v>74</v>
      </c>
      <c r="B49" s="152">
        <v>201</v>
      </c>
      <c r="C49" s="153"/>
      <c r="D49" s="153"/>
      <c r="E49" s="152" t="s">
        <v>82</v>
      </c>
      <c r="F49" s="190">
        <v>78</v>
      </c>
      <c r="G49" s="190">
        <v>66.38</v>
      </c>
      <c r="H49" s="190">
        <v>11.6</v>
      </c>
      <c r="I49" s="190">
        <v>0.02</v>
      </c>
      <c r="J49" s="190"/>
    </row>
    <row r="50" spans="1:10" ht="28.5" customHeight="1">
      <c r="A50" s="97"/>
      <c r="B50" s="152"/>
      <c r="C50" s="153" t="s">
        <v>83</v>
      </c>
      <c r="D50" s="153"/>
      <c r="E50" s="155" t="s">
        <v>84</v>
      </c>
      <c r="F50" s="190">
        <v>78</v>
      </c>
      <c r="G50" s="190">
        <v>66.38</v>
      </c>
      <c r="H50" s="190">
        <v>11.6</v>
      </c>
      <c r="I50" s="190">
        <v>0.02</v>
      </c>
      <c r="J50" s="190"/>
    </row>
    <row r="51" spans="1:10" ht="28.5" customHeight="1">
      <c r="A51" s="97"/>
      <c r="B51" s="152"/>
      <c r="C51" s="153"/>
      <c r="D51" s="153" t="s">
        <v>83</v>
      </c>
      <c r="E51" s="155" t="s">
        <v>101</v>
      </c>
      <c r="F51" s="190">
        <v>78</v>
      </c>
      <c r="G51" s="190">
        <v>66.38</v>
      </c>
      <c r="H51" s="190">
        <v>11.6</v>
      </c>
      <c r="I51" s="190">
        <v>0.02</v>
      </c>
      <c r="J51" s="190"/>
    </row>
    <row r="52" spans="1:10" ht="28.5" customHeight="1">
      <c r="A52" s="97"/>
      <c r="B52" s="152">
        <v>208</v>
      </c>
      <c r="C52" s="153"/>
      <c r="D52" s="153"/>
      <c r="E52" s="152" t="s">
        <v>89</v>
      </c>
      <c r="F52" s="190">
        <v>12.58</v>
      </c>
      <c r="G52" s="190">
        <v>11.93</v>
      </c>
      <c r="H52" s="190">
        <v>0.12</v>
      </c>
      <c r="I52" s="190">
        <v>0.53</v>
      </c>
      <c r="J52" s="190"/>
    </row>
    <row r="53" spans="1:10" ht="28.5" customHeight="1">
      <c r="A53" s="97"/>
      <c r="B53" s="152"/>
      <c r="C53" s="153" t="s">
        <v>90</v>
      </c>
      <c r="D53" s="153"/>
      <c r="E53" s="152" t="s">
        <v>91</v>
      </c>
      <c r="F53" s="190">
        <v>12.58</v>
      </c>
      <c r="G53" s="190">
        <v>11.93</v>
      </c>
      <c r="H53" s="190">
        <v>0.12</v>
      </c>
      <c r="I53" s="190">
        <v>0.53</v>
      </c>
      <c r="J53" s="190"/>
    </row>
    <row r="54" spans="1:10" ht="28.5" customHeight="1">
      <c r="A54" s="97"/>
      <c r="B54" s="152"/>
      <c r="C54" s="153"/>
      <c r="D54" s="153" t="s">
        <v>87</v>
      </c>
      <c r="E54" s="152" t="s">
        <v>104</v>
      </c>
      <c r="F54" s="190">
        <v>0.65</v>
      </c>
      <c r="G54" s="190"/>
      <c r="H54" s="190">
        <v>0.12</v>
      </c>
      <c r="I54" s="190">
        <v>0.53</v>
      </c>
      <c r="J54" s="190"/>
    </row>
    <row r="55" spans="1:10" ht="28.5" customHeight="1">
      <c r="A55" s="97"/>
      <c r="B55" s="152"/>
      <c r="C55" s="153"/>
      <c r="D55" s="153" t="s">
        <v>90</v>
      </c>
      <c r="E55" s="177" t="s">
        <v>93</v>
      </c>
      <c r="F55" s="190">
        <v>11.93</v>
      </c>
      <c r="G55" s="190">
        <v>11.93</v>
      </c>
      <c r="H55" s="190"/>
      <c r="I55" s="190"/>
      <c r="J55" s="190"/>
    </row>
    <row r="56" spans="1:10" ht="28.5" customHeight="1">
      <c r="A56" s="97"/>
      <c r="B56" s="152">
        <v>210</v>
      </c>
      <c r="C56" s="153"/>
      <c r="D56" s="153"/>
      <c r="E56" s="152" t="s">
        <v>94</v>
      </c>
      <c r="F56" s="190">
        <v>4.65</v>
      </c>
      <c r="G56" s="190">
        <v>4.65</v>
      </c>
      <c r="H56" s="190"/>
      <c r="I56" s="190"/>
      <c r="J56" s="190"/>
    </row>
    <row r="57" spans="1:10" ht="28.5" customHeight="1">
      <c r="A57" s="97"/>
      <c r="B57" s="152"/>
      <c r="C57" s="153" t="s">
        <v>95</v>
      </c>
      <c r="D57" s="153"/>
      <c r="E57" s="152" t="s">
        <v>96</v>
      </c>
      <c r="F57" s="190">
        <v>4.65</v>
      </c>
      <c r="G57" s="190">
        <v>4.65</v>
      </c>
      <c r="H57" s="190"/>
      <c r="I57" s="190"/>
      <c r="J57" s="190"/>
    </row>
    <row r="58" spans="1:10" ht="28.5" customHeight="1">
      <c r="A58" s="97"/>
      <c r="B58" s="152"/>
      <c r="C58" s="153"/>
      <c r="D58" s="153" t="s">
        <v>85</v>
      </c>
      <c r="E58" s="152" t="s">
        <v>97</v>
      </c>
      <c r="F58" s="190">
        <v>4.65</v>
      </c>
      <c r="G58" s="190">
        <v>4.65</v>
      </c>
      <c r="H58" s="190"/>
      <c r="I58" s="190"/>
      <c r="J58" s="190"/>
    </row>
    <row r="59" spans="1:10" ht="28.5" customHeight="1">
      <c r="A59" s="97"/>
      <c r="B59" s="152">
        <v>221</v>
      </c>
      <c r="C59" s="153"/>
      <c r="D59" s="153"/>
      <c r="E59" s="152" t="s">
        <v>98</v>
      </c>
      <c r="F59" s="190">
        <v>7.19</v>
      </c>
      <c r="G59" s="190">
        <v>7.19</v>
      </c>
      <c r="H59" s="190"/>
      <c r="I59" s="190"/>
      <c r="J59" s="190"/>
    </row>
    <row r="60" spans="1:10" ht="28.5" customHeight="1">
      <c r="A60" s="97"/>
      <c r="B60" s="152"/>
      <c r="C60" s="153" t="s">
        <v>87</v>
      </c>
      <c r="D60" s="153"/>
      <c r="E60" s="152" t="s">
        <v>99</v>
      </c>
      <c r="F60" s="190">
        <v>7.19</v>
      </c>
      <c r="G60" s="190">
        <v>7.19</v>
      </c>
      <c r="H60" s="190"/>
      <c r="I60" s="190"/>
      <c r="J60" s="190"/>
    </row>
    <row r="61" spans="1:10" ht="28.5" customHeight="1">
      <c r="A61" s="97"/>
      <c r="B61" s="152"/>
      <c r="C61" s="153"/>
      <c r="D61" s="153" t="s">
        <v>85</v>
      </c>
      <c r="E61" s="152" t="s">
        <v>100</v>
      </c>
      <c r="F61" s="190">
        <v>7.19</v>
      </c>
      <c r="G61" s="190">
        <v>7.19</v>
      </c>
      <c r="H61" s="190"/>
      <c r="I61" s="190"/>
      <c r="J61" s="190"/>
    </row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spans="1:10" ht="14.25">
      <c r="A88" s="130"/>
      <c r="B88" s="130"/>
      <c r="C88" s="130"/>
      <c r="D88" s="130"/>
      <c r="E88" s="130"/>
      <c r="F88" s="130"/>
      <c r="G88" s="130"/>
      <c r="H88" s="130"/>
      <c r="I88" s="130"/>
      <c r="J88" s="130"/>
    </row>
  </sheetData>
  <sheetProtection/>
  <mergeCells count="14">
    <mergeCell ref="A1:J1"/>
    <mergeCell ref="I2:J2"/>
    <mergeCell ref="I3:J3"/>
    <mergeCell ref="B4:D4"/>
    <mergeCell ref="F4:J4"/>
    <mergeCell ref="G5:I5"/>
    <mergeCell ref="A88:J88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217"/>
  <sheetViews>
    <sheetView showGridLines="0" showZeros="0" workbookViewId="0" topLeftCell="A27">
      <selection activeCell="A23" sqref="A23:F48"/>
    </sheetView>
  </sheetViews>
  <sheetFormatPr defaultColWidth="9.16015625" defaultRowHeight="11.25"/>
  <cols>
    <col min="1" max="1" width="24.66015625" style="69" customWidth="1"/>
    <col min="2" max="2" width="7.5" style="69" customWidth="1"/>
    <col min="3" max="3" width="8" style="69" customWidth="1"/>
    <col min="4" max="4" width="13.5" style="69" customWidth="1"/>
    <col min="5" max="5" width="53.83203125" style="69" customWidth="1"/>
    <col min="6" max="6" width="18.16015625" style="69" customWidth="1"/>
    <col min="7" max="7" width="11.83203125" style="69" customWidth="1"/>
    <col min="8" max="8" width="13.33203125" style="69" customWidth="1"/>
    <col min="9" max="10" width="14.83203125" style="69" customWidth="1"/>
    <col min="11" max="16384" width="9.16015625" style="69" customWidth="1"/>
  </cols>
  <sheetData>
    <row r="1" spans="1:13" ht="31.5" customHeight="1">
      <c r="A1" s="134" t="s">
        <v>119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2:13" ht="15.75" customHeight="1">
      <c r="L2" s="144" t="s">
        <v>120</v>
      </c>
      <c r="M2" s="144"/>
    </row>
    <row r="3" spans="1:13" ht="18" customHeight="1">
      <c r="A3" s="160" t="s">
        <v>25</v>
      </c>
      <c r="B3" s="168"/>
      <c r="C3" s="168"/>
      <c r="D3" s="168"/>
      <c r="E3" s="168"/>
      <c r="F3" s="168"/>
      <c r="G3" s="168"/>
      <c r="H3" s="168"/>
      <c r="L3" s="181" t="s">
        <v>26</v>
      </c>
      <c r="M3" s="181"/>
    </row>
    <row r="4" spans="1:13" s="68" customFormat="1" ht="21.75" customHeight="1">
      <c r="A4" s="78" t="s">
        <v>60</v>
      </c>
      <c r="B4" s="78" t="s">
        <v>77</v>
      </c>
      <c r="C4" s="78"/>
      <c r="D4" s="78"/>
      <c r="E4" s="77" t="s">
        <v>78</v>
      </c>
      <c r="F4" s="77" t="s">
        <v>118</v>
      </c>
      <c r="G4" s="77"/>
      <c r="H4" s="77"/>
      <c r="I4" s="77"/>
      <c r="J4" s="77"/>
      <c r="K4" s="77"/>
      <c r="L4" s="77"/>
      <c r="M4" s="77"/>
    </row>
    <row r="5" spans="1:13" s="68" customFormat="1" ht="36">
      <c r="A5" s="78"/>
      <c r="B5" s="78" t="s">
        <v>79</v>
      </c>
      <c r="C5" s="78" t="s">
        <v>80</v>
      </c>
      <c r="D5" s="77" t="s">
        <v>81</v>
      </c>
      <c r="E5" s="77"/>
      <c r="F5" s="182" t="s">
        <v>63</v>
      </c>
      <c r="G5" s="8" t="s">
        <v>121</v>
      </c>
      <c r="H5" s="8" t="s">
        <v>122</v>
      </c>
      <c r="I5" s="8" t="s">
        <v>123</v>
      </c>
      <c r="J5" s="8" t="s">
        <v>124</v>
      </c>
      <c r="K5" s="8" t="s">
        <v>125</v>
      </c>
      <c r="L5" s="8" t="s">
        <v>126</v>
      </c>
      <c r="M5" s="8" t="s">
        <v>127</v>
      </c>
    </row>
    <row r="6" spans="1:13" s="68" customFormat="1" ht="22.5" customHeight="1">
      <c r="A6" s="136"/>
      <c r="B6" s="137"/>
      <c r="C6" s="137"/>
      <c r="D6" s="137"/>
      <c r="E6" s="138"/>
      <c r="F6" s="183">
        <f>G6+H6+I6</f>
        <v>3231.54</v>
      </c>
      <c r="G6" s="151">
        <f>G7+G55+G95+G131</f>
        <v>897.89</v>
      </c>
      <c r="H6" s="151">
        <f>H23+H74+H113+H150</f>
        <v>2318.87</v>
      </c>
      <c r="I6" s="151">
        <f>I49+I89+I125+I164</f>
        <v>14.78</v>
      </c>
      <c r="J6" s="151">
        <f>SUM(J7:J168)</f>
        <v>0</v>
      </c>
      <c r="K6" s="157"/>
      <c r="L6" s="157"/>
      <c r="M6" s="158"/>
    </row>
    <row r="7" spans="1:14" ht="22.5" customHeight="1">
      <c r="A7" s="97" t="s">
        <v>71</v>
      </c>
      <c r="B7" s="62" t="s">
        <v>128</v>
      </c>
      <c r="C7" s="62"/>
      <c r="D7" s="62"/>
      <c r="E7" s="63" t="s">
        <v>68</v>
      </c>
      <c r="F7" s="64">
        <f>SUM(G7:J7)</f>
        <v>429.37</v>
      </c>
      <c r="G7" s="64">
        <f>G8+G10+G13+G15+G17+G19+G21</f>
        <v>429.37</v>
      </c>
      <c r="H7" s="64"/>
      <c r="I7" s="64"/>
      <c r="J7" s="64"/>
      <c r="K7" s="129"/>
      <c r="L7" s="129"/>
      <c r="M7" s="129"/>
      <c r="N7" s="184"/>
    </row>
    <row r="8" spans="1:14" ht="22.5" customHeight="1">
      <c r="A8" s="97"/>
      <c r="B8" s="62"/>
      <c r="C8" s="62" t="s">
        <v>85</v>
      </c>
      <c r="D8" s="62"/>
      <c r="E8" s="63" t="s">
        <v>129</v>
      </c>
      <c r="F8" s="64">
        <f>SUM(G8:J8)</f>
        <v>196.34</v>
      </c>
      <c r="G8" s="64">
        <v>196.34</v>
      </c>
      <c r="H8" s="64"/>
      <c r="I8" s="64"/>
      <c r="J8" s="64"/>
      <c r="K8" s="129"/>
      <c r="L8" s="129"/>
      <c r="M8" s="129"/>
      <c r="N8" s="184"/>
    </row>
    <row r="9" spans="1:14" ht="22.5" customHeight="1">
      <c r="A9" s="97"/>
      <c r="B9" s="62" t="s">
        <v>130</v>
      </c>
      <c r="C9" s="62" t="s">
        <v>130</v>
      </c>
      <c r="D9" s="62" t="s">
        <v>85</v>
      </c>
      <c r="E9" s="63" t="s">
        <v>131</v>
      </c>
      <c r="F9" s="64">
        <v>196.34</v>
      </c>
      <c r="G9" s="64">
        <v>196.34</v>
      </c>
      <c r="H9" s="64"/>
      <c r="I9" s="64"/>
      <c r="J9" s="64"/>
      <c r="K9" s="129"/>
      <c r="L9" s="129"/>
      <c r="M9" s="129"/>
      <c r="N9" s="184"/>
    </row>
    <row r="10" spans="1:14" ht="22.5" customHeight="1">
      <c r="A10" s="97"/>
      <c r="B10" s="62"/>
      <c r="C10" s="62" t="s">
        <v>87</v>
      </c>
      <c r="D10" s="62"/>
      <c r="E10" s="63" t="s">
        <v>132</v>
      </c>
      <c r="F10" s="64">
        <v>129.79</v>
      </c>
      <c r="G10" s="64">
        <v>129.79</v>
      </c>
      <c r="H10" s="64"/>
      <c r="I10" s="64"/>
      <c r="J10" s="64"/>
      <c r="K10" s="129"/>
      <c r="L10" s="129"/>
      <c r="M10" s="129"/>
      <c r="N10" s="184"/>
    </row>
    <row r="11" spans="1:14" ht="22.5" customHeight="1">
      <c r="A11" s="97"/>
      <c r="B11" s="62" t="s">
        <v>130</v>
      </c>
      <c r="C11" s="62" t="s">
        <v>130</v>
      </c>
      <c r="D11" s="62" t="s">
        <v>85</v>
      </c>
      <c r="E11" s="63" t="s">
        <v>133</v>
      </c>
      <c r="F11" s="64">
        <v>116.66</v>
      </c>
      <c r="G11" s="64">
        <v>116.66</v>
      </c>
      <c r="H11" s="64"/>
      <c r="I11" s="64"/>
      <c r="J11" s="64"/>
      <c r="K11" s="129"/>
      <c r="L11" s="129"/>
      <c r="M11" s="129"/>
      <c r="N11" s="184"/>
    </row>
    <row r="12" spans="1:14" ht="22.5" customHeight="1">
      <c r="A12" s="97"/>
      <c r="B12" s="62" t="s">
        <v>130</v>
      </c>
      <c r="C12" s="62" t="s">
        <v>130</v>
      </c>
      <c r="D12" s="62" t="s">
        <v>87</v>
      </c>
      <c r="E12" s="63" t="s">
        <v>134</v>
      </c>
      <c r="F12" s="64">
        <v>13.13</v>
      </c>
      <c r="G12" s="64">
        <v>13.13</v>
      </c>
      <c r="H12" s="64"/>
      <c r="I12" s="64"/>
      <c r="J12" s="64"/>
      <c r="K12" s="129"/>
      <c r="L12" s="129"/>
      <c r="M12" s="129"/>
      <c r="N12" s="184"/>
    </row>
    <row r="13" spans="1:14" ht="22.5" customHeight="1">
      <c r="A13" s="97"/>
      <c r="B13" s="62"/>
      <c r="C13" s="62" t="s">
        <v>83</v>
      </c>
      <c r="D13" s="62"/>
      <c r="E13" s="63" t="s">
        <v>135</v>
      </c>
      <c r="F13" s="64">
        <v>16.36</v>
      </c>
      <c r="G13" s="64">
        <v>16.36</v>
      </c>
      <c r="H13" s="64"/>
      <c r="I13" s="64"/>
      <c r="J13" s="64"/>
      <c r="K13" s="129"/>
      <c r="L13" s="129"/>
      <c r="M13" s="129"/>
      <c r="N13" s="184"/>
    </row>
    <row r="14" spans="1:14" ht="22.5" customHeight="1">
      <c r="A14" s="97"/>
      <c r="B14" s="62" t="s">
        <v>130</v>
      </c>
      <c r="C14" s="62" t="s">
        <v>130</v>
      </c>
      <c r="D14" s="62" t="s">
        <v>85</v>
      </c>
      <c r="E14" s="63" t="s">
        <v>136</v>
      </c>
      <c r="F14" s="64">
        <v>16.36</v>
      </c>
      <c r="G14" s="64">
        <v>16.36</v>
      </c>
      <c r="H14" s="64"/>
      <c r="I14" s="64"/>
      <c r="J14" s="64"/>
      <c r="K14" s="129"/>
      <c r="L14" s="129"/>
      <c r="M14" s="129"/>
      <c r="N14" s="184"/>
    </row>
    <row r="15" spans="1:14" ht="22.5" customHeight="1">
      <c r="A15" s="97"/>
      <c r="B15" s="62"/>
      <c r="C15" s="62" t="s">
        <v>137</v>
      </c>
      <c r="D15" s="62"/>
      <c r="E15" s="63" t="s">
        <v>138</v>
      </c>
      <c r="F15" s="64">
        <v>36.26</v>
      </c>
      <c r="G15" s="64">
        <v>36.26</v>
      </c>
      <c r="H15" s="64"/>
      <c r="I15" s="64"/>
      <c r="J15" s="64"/>
      <c r="K15" s="129"/>
      <c r="L15" s="129"/>
      <c r="M15" s="129"/>
      <c r="N15" s="184"/>
    </row>
    <row r="16" spans="1:14" ht="22.5" customHeight="1">
      <c r="A16" s="97"/>
      <c r="B16" s="62" t="s">
        <v>130</v>
      </c>
      <c r="C16" s="62" t="s">
        <v>130</v>
      </c>
      <c r="D16" s="62" t="s">
        <v>85</v>
      </c>
      <c r="E16" s="63" t="s">
        <v>139</v>
      </c>
      <c r="F16" s="64">
        <v>36.26</v>
      </c>
      <c r="G16" s="64">
        <v>36.26</v>
      </c>
      <c r="H16" s="64"/>
      <c r="I16" s="64"/>
      <c r="J16" s="64"/>
      <c r="K16" s="129"/>
      <c r="L16" s="129"/>
      <c r="M16" s="129"/>
      <c r="N16" s="184"/>
    </row>
    <row r="17" spans="1:14" ht="22.5" customHeight="1">
      <c r="A17" s="97"/>
      <c r="B17" s="62"/>
      <c r="C17" s="62" t="s">
        <v>140</v>
      </c>
      <c r="D17" s="62"/>
      <c r="E17" s="63" t="s">
        <v>141</v>
      </c>
      <c r="F17" s="64">
        <v>12.76</v>
      </c>
      <c r="G17" s="64">
        <v>12.76</v>
      </c>
      <c r="H17" s="64"/>
      <c r="I17" s="64"/>
      <c r="J17" s="64"/>
      <c r="K17" s="129"/>
      <c r="L17" s="129"/>
      <c r="M17" s="129"/>
      <c r="N17" s="184"/>
    </row>
    <row r="18" spans="1:14" ht="22.5" customHeight="1">
      <c r="A18" s="97"/>
      <c r="B18" s="62" t="s">
        <v>130</v>
      </c>
      <c r="C18" s="62" t="s">
        <v>130</v>
      </c>
      <c r="D18" s="62" t="s">
        <v>85</v>
      </c>
      <c r="E18" s="63" t="s">
        <v>142</v>
      </c>
      <c r="F18" s="64">
        <v>12.76</v>
      </c>
      <c r="G18" s="64">
        <v>12.76</v>
      </c>
      <c r="H18" s="64"/>
      <c r="I18" s="64"/>
      <c r="J18" s="64"/>
      <c r="K18" s="129"/>
      <c r="L18" s="129"/>
      <c r="M18" s="129"/>
      <c r="N18" s="184"/>
    </row>
    <row r="19" spans="1:14" ht="22.5" customHeight="1">
      <c r="A19" s="97"/>
      <c r="B19" s="62"/>
      <c r="C19" s="62" t="s">
        <v>143</v>
      </c>
      <c r="D19" s="62"/>
      <c r="E19" s="63" t="s">
        <v>144</v>
      </c>
      <c r="F19" s="64">
        <v>0.29</v>
      </c>
      <c r="G19" s="64">
        <v>0.29</v>
      </c>
      <c r="H19" s="64"/>
      <c r="I19" s="64"/>
      <c r="J19" s="64"/>
      <c r="K19" s="129"/>
      <c r="L19" s="129"/>
      <c r="M19" s="129"/>
      <c r="N19" s="184"/>
    </row>
    <row r="20" spans="1:14" ht="22.5" customHeight="1">
      <c r="A20" s="97"/>
      <c r="B20" s="62" t="s">
        <v>130</v>
      </c>
      <c r="C20" s="62" t="s">
        <v>130</v>
      </c>
      <c r="D20" s="62" t="s">
        <v>90</v>
      </c>
      <c r="E20" s="63" t="s">
        <v>145</v>
      </c>
      <c r="F20" s="64">
        <v>0.29</v>
      </c>
      <c r="G20" s="64">
        <v>0.29</v>
      </c>
      <c r="H20" s="64"/>
      <c r="I20" s="64"/>
      <c r="J20" s="64"/>
      <c r="K20" s="129"/>
      <c r="L20" s="129"/>
      <c r="M20" s="129"/>
      <c r="N20" s="184"/>
    </row>
    <row r="21" spans="1:14" ht="22.5" customHeight="1">
      <c r="A21" s="97"/>
      <c r="B21" s="62"/>
      <c r="C21" s="62" t="s">
        <v>146</v>
      </c>
      <c r="D21" s="62"/>
      <c r="E21" s="63" t="s">
        <v>147</v>
      </c>
      <c r="F21" s="64">
        <v>37.57</v>
      </c>
      <c r="G21" s="64">
        <v>37.57</v>
      </c>
      <c r="H21" s="64"/>
      <c r="I21" s="64"/>
      <c r="J21" s="64"/>
      <c r="K21" s="129"/>
      <c r="L21" s="129"/>
      <c r="M21" s="129"/>
      <c r="N21" s="184"/>
    </row>
    <row r="22" spans="1:14" ht="22.5" customHeight="1">
      <c r="A22" s="97"/>
      <c r="B22" s="62" t="s">
        <v>130</v>
      </c>
      <c r="C22" s="62" t="s">
        <v>130</v>
      </c>
      <c r="D22" s="62" t="s">
        <v>85</v>
      </c>
      <c r="E22" s="63" t="s">
        <v>148</v>
      </c>
      <c r="F22" s="64">
        <v>37.57</v>
      </c>
      <c r="G22" s="64">
        <v>37.57</v>
      </c>
      <c r="H22" s="64"/>
      <c r="I22" s="64"/>
      <c r="J22" s="64"/>
      <c r="K22" s="129"/>
      <c r="L22" s="129"/>
      <c r="M22" s="129"/>
      <c r="N22" s="184"/>
    </row>
    <row r="23" spans="1:14" ht="22.5" customHeight="1">
      <c r="A23" s="97"/>
      <c r="B23" s="62" t="s">
        <v>149</v>
      </c>
      <c r="C23" s="62"/>
      <c r="D23" s="62"/>
      <c r="E23" s="63" t="s">
        <v>69</v>
      </c>
      <c r="F23" s="64">
        <v>2276.07</v>
      </c>
      <c r="G23" s="64"/>
      <c r="H23" s="64">
        <f>H24+H26+H28+H30+H32+H34+H36+H38+H40+H43+H45+H47</f>
        <v>2276.07</v>
      </c>
      <c r="I23" s="64"/>
      <c r="J23" s="64"/>
      <c r="K23" s="129"/>
      <c r="L23" s="129"/>
      <c r="M23" s="129"/>
      <c r="N23" s="184"/>
    </row>
    <row r="24" spans="1:13" ht="22.5" customHeight="1">
      <c r="A24" s="97"/>
      <c r="B24" s="62"/>
      <c r="C24" s="62" t="s">
        <v>85</v>
      </c>
      <c r="D24" s="62"/>
      <c r="E24" s="63" t="s">
        <v>150</v>
      </c>
      <c r="F24" s="66">
        <v>10.18</v>
      </c>
      <c r="G24" s="64"/>
      <c r="H24" s="66">
        <v>10.18</v>
      </c>
      <c r="I24" s="64"/>
      <c r="J24" s="64"/>
      <c r="K24" s="129"/>
      <c r="L24" s="129"/>
      <c r="M24" s="129"/>
    </row>
    <row r="25" spans="1:13" ht="22.5" customHeight="1">
      <c r="A25" s="97"/>
      <c r="B25" s="62" t="s">
        <v>130</v>
      </c>
      <c r="C25" s="62" t="s">
        <v>130</v>
      </c>
      <c r="D25" s="62" t="s">
        <v>85</v>
      </c>
      <c r="E25" s="63" t="s">
        <v>151</v>
      </c>
      <c r="F25" s="66">
        <v>10.18</v>
      </c>
      <c r="G25" s="64"/>
      <c r="H25" s="66">
        <v>10.18</v>
      </c>
      <c r="I25" s="64"/>
      <c r="J25" s="64"/>
      <c r="K25" s="129"/>
      <c r="L25" s="129"/>
      <c r="M25" s="129"/>
    </row>
    <row r="26" spans="1:13" ht="22.5" customHeight="1">
      <c r="A26" s="97"/>
      <c r="B26" s="62"/>
      <c r="C26" s="62" t="s">
        <v>87</v>
      </c>
      <c r="D26" s="62"/>
      <c r="E26" s="63" t="s">
        <v>152</v>
      </c>
      <c r="F26" s="66">
        <v>3</v>
      </c>
      <c r="G26" s="64"/>
      <c r="H26" s="66">
        <v>3</v>
      </c>
      <c r="I26" s="64"/>
      <c r="J26" s="64"/>
      <c r="K26" s="129"/>
      <c r="L26" s="129"/>
      <c r="M26" s="129"/>
    </row>
    <row r="27" spans="1:13" ht="22.5" customHeight="1">
      <c r="A27" s="97"/>
      <c r="B27" s="62" t="s">
        <v>130</v>
      </c>
      <c r="C27" s="62" t="s">
        <v>130</v>
      </c>
      <c r="D27" s="62" t="s">
        <v>85</v>
      </c>
      <c r="E27" s="63" t="s">
        <v>153</v>
      </c>
      <c r="F27" s="66">
        <v>3</v>
      </c>
      <c r="G27" s="64"/>
      <c r="H27" s="66">
        <v>3</v>
      </c>
      <c r="I27" s="64"/>
      <c r="J27" s="64"/>
      <c r="K27" s="129"/>
      <c r="L27" s="129"/>
      <c r="M27" s="129"/>
    </row>
    <row r="28" spans="1:13" ht="22.5" customHeight="1">
      <c r="A28" s="97"/>
      <c r="B28" s="62"/>
      <c r="C28" s="62" t="s">
        <v>154</v>
      </c>
      <c r="D28" s="62"/>
      <c r="E28" s="63" t="s">
        <v>155</v>
      </c>
      <c r="F28" s="66">
        <v>2</v>
      </c>
      <c r="G28" s="64"/>
      <c r="H28" s="66">
        <v>2</v>
      </c>
      <c r="I28" s="64"/>
      <c r="J28" s="64"/>
      <c r="K28" s="129"/>
      <c r="L28" s="129"/>
      <c r="M28" s="129"/>
    </row>
    <row r="29" spans="1:13" ht="22.5" customHeight="1">
      <c r="A29" s="97"/>
      <c r="B29" s="62" t="s">
        <v>130</v>
      </c>
      <c r="C29" s="62" t="s">
        <v>130</v>
      </c>
      <c r="D29" s="62" t="s">
        <v>85</v>
      </c>
      <c r="E29" s="63" t="s">
        <v>156</v>
      </c>
      <c r="F29" s="66">
        <v>2</v>
      </c>
      <c r="G29" s="64"/>
      <c r="H29" s="66">
        <v>2</v>
      </c>
      <c r="I29" s="64"/>
      <c r="J29" s="64"/>
      <c r="K29" s="129"/>
      <c r="L29" s="129"/>
      <c r="M29" s="129"/>
    </row>
    <row r="30" spans="1:13" ht="22.5" customHeight="1">
      <c r="A30" s="97"/>
      <c r="B30" s="62"/>
      <c r="C30" s="62" t="s">
        <v>137</v>
      </c>
      <c r="D30" s="62"/>
      <c r="E30" s="63" t="s">
        <v>157</v>
      </c>
      <c r="F30" s="66">
        <v>1382.36</v>
      </c>
      <c r="G30" s="64"/>
      <c r="H30" s="66">
        <v>1382.36</v>
      </c>
      <c r="I30" s="64"/>
      <c r="J30" s="64"/>
      <c r="K30" s="129"/>
      <c r="L30" s="129"/>
      <c r="M30" s="129"/>
    </row>
    <row r="31" spans="1:13" ht="22.5" customHeight="1">
      <c r="A31" s="97"/>
      <c r="B31" s="62" t="s">
        <v>130</v>
      </c>
      <c r="C31" s="62" t="s">
        <v>130</v>
      </c>
      <c r="D31" s="62" t="s">
        <v>158</v>
      </c>
      <c r="E31" s="63" t="s">
        <v>159</v>
      </c>
      <c r="F31" s="66">
        <v>1382.36</v>
      </c>
      <c r="G31" s="64"/>
      <c r="H31" s="66">
        <v>1382.36</v>
      </c>
      <c r="I31" s="64"/>
      <c r="J31" s="64"/>
      <c r="K31" s="129"/>
      <c r="L31" s="129"/>
      <c r="M31" s="129"/>
    </row>
    <row r="32" spans="1:13" ht="22.5" customHeight="1">
      <c r="A32" s="97"/>
      <c r="B32" s="62"/>
      <c r="C32" s="62" t="s">
        <v>95</v>
      </c>
      <c r="D32" s="62"/>
      <c r="E32" s="63" t="s">
        <v>160</v>
      </c>
      <c r="F32" s="66">
        <v>3</v>
      </c>
      <c r="G32" s="64"/>
      <c r="H32" s="66">
        <v>3</v>
      </c>
      <c r="I32" s="64"/>
      <c r="J32" s="64"/>
      <c r="K32" s="129"/>
      <c r="L32" s="129"/>
      <c r="M32" s="129"/>
    </row>
    <row r="33" spans="1:13" ht="22.5" customHeight="1">
      <c r="A33" s="97"/>
      <c r="B33" s="62" t="s">
        <v>130</v>
      </c>
      <c r="C33" s="62" t="s">
        <v>130</v>
      </c>
      <c r="D33" s="62" t="s">
        <v>85</v>
      </c>
      <c r="E33" s="63" t="s">
        <v>161</v>
      </c>
      <c r="F33" s="66">
        <v>3</v>
      </c>
      <c r="G33" s="64"/>
      <c r="H33" s="66">
        <v>3</v>
      </c>
      <c r="I33" s="64"/>
      <c r="J33" s="64"/>
      <c r="K33" s="129"/>
      <c r="L33" s="129"/>
      <c r="M33" s="129"/>
    </row>
    <row r="34" spans="1:13" ht="22.5" customHeight="1">
      <c r="A34" s="97"/>
      <c r="B34" s="62"/>
      <c r="C34" s="62" t="s">
        <v>162</v>
      </c>
      <c r="D34" s="62"/>
      <c r="E34" s="63" t="s">
        <v>163</v>
      </c>
      <c r="F34" s="66">
        <v>3</v>
      </c>
      <c r="G34" s="64"/>
      <c r="H34" s="66">
        <v>3</v>
      </c>
      <c r="I34" s="64"/>
      <c r="J34" s="64"/>
      <c r="K34" s="129"/>
      <c r="L34" s="129"/>
      <c r="M34" s="129"/>
    </row>
    <row r="35" spans="1:13" ht="22.5" customHeight="1">
      <c r="A35" s="97"/>
      <c r="B35" s="62" t="s">
        <v>130</v>
      </c>
      <c r="C35" s="62" t="s">
        <v>130</v>
      </c>
      <c r="D35" s="62" t="s">
        <v>85</v>
      </c>
      <c r="E35" s="63" t="s">
        <v>164</v>
      </c>
      <c r="F35" s="66">
        <v>3</v>
      </c>
      <c r="G35" s="64"/>
      <c r="H35" s="66">
        <v>3</v>
      </c>
      <c r="I35" s="64"/>
      <c r="J35" s="64"/>
      <c r="K35" s="129"/>
      <c r="L35" s="129"/>
      <c r="M35" s="129"/>
    </row>
    <row r="36" spans="1:13" ht="22.5" customHeight="1">
      <c r="A36" s="97"/>
      <c r="B36" s="62"/>
      <c r="C36" s="62" t="s">
        <v>165</v>
      </c>
      <c r="D36" s="62"/>
      <c r="E36" s="63" t="s">
        <v>166</v>
      </c>
      <c r="F36" s="66">
        <v>3</v>
      </c>
      <c r="G36" s="64"/>
      <c r="H36" s="66">
        <v>3</v>
      </c>
      <c r="I36" s="64"/>
      <c r="J36" s="64"/>
      <c r="K36" s="129"/>
      <c r="L36" s="129"/>
      <c r="M36" s="129"/>
    </row>
    <row r="37" spans="1:13" ht="22.5" customHeight="1">
      <c r="A37" s="97"/>
      <c r="B37" s="62" t="s">
        <v>130</v>
      </c>
      <c r="C37" s="62" t="s">
        <v>130</v>
      </c>
      <c r="D37" s="62" t="s">
        <v>85</v>
      </c>
      <c r="E37" s="63" t="s">
        <v>167</v>
      </c>
      <c r="F37" s="66">
        <v>3</v>
      </c>
      <c r="G37" s="64"/>
      <c r="H37" s="66">
        <v>3</v>
      </c>
      <c r="I37" s="64"/>
      <c r="J37" s="64"/>
      <c r="K37" s="129"/>
      <c r="L37" s="129"/>
      <c r="M37" s="129"/>
    </row>
    <row r="38" spans="1:13" ht="22.5" customHeight="1">
      <c r="A38" s="97"/>
      <c r="B38" s="62"/>
      <c r="C38" s="62" t="s">
        <v>168</v>
      </c>
      <c r="D38" s="62"/>
      <c r="E38" s="63" t="s">
        <v>169</v>
      </c>
      <c r="F38" s="66">
        <v>630.68</v>
      </c>
      <c r="G38" s="64"/>
      <c r="H38" s="66">
        <v>630.68</v>
      </c>
      <c r="I38" s="64"/>
      <c r="J38" s="64"/>
      <c r="K38" s="129"/>
      <c r="L38" s="129"/>
      <c r="M38" s="129"/>
    </row>
    <row r="39" spans="1:13" ht="22.5" customHeight="1">
      <c r="A39" s="97"/>
      <c r="B39" s="62" t="s">
        <v>130</v>
      </c>
      <c r="C39" s="62" t="s">
        <v>130</v>
      </c>
      <c r="D39" s="62" t="s">
        <v>85</v>
      </c>
      <c r="E39" s="63" t="s">
        <v>170</v>
      </c>
      <c r="F39" s="66">
        <v>630.68</v>
      </c>
      <c r="G39" s="64"/>
      <c r="H39" s="66">
        <v>630.68</v>
      </c>
      <c r="I39" s="64"/>
      <c r="J39" s="64"/>
      <c r="K39" s="129"/>
      <c r="L39" s="129"/>
      <c r="M39" s="129"/>
    </row>
    <row r="40" spans="1:13" ht="22.5" customHeight="1">
      <c r="A40" s="97"/>
      <c r="B40" s="62"/>
      <c r="C40" s="62" t="s">
        <v>171</v>
      </c>
      <c r="D40" s="62"/>
      <c r="E40" s="63" t="s">
        <v>172</v>
      </c>
      <c r="F40" s="66">
        <v>5.22</v>
      </c>
      <c r="G40" s="64"/>
      <c r="H40" s="66">
        <v>5.22</v>
      </c>
      <c r="I40" s="64"/>
      <c r="J40" s="64"/>
      <c r="K40" s="129"/>
      <c r="L40" s="129"/>
      <c r="M40" s="129"/>
    </row>
    <row r="41" spans="1:13" ht="22.5" customHeight="1">
      <c r="A41" s="97"/>
      <c r="B41" s="62" t="s">
        <v>130</v>
      </c>
      <c r="C41" s="62" t="s">
        <v>130</v>
      </c>
      <c r="D41" s="62" t="s">
        <v>85</v>
      </c>
      <c r="E41" s="63" t="s">
        <v>173</v>
      </c>
      <c r="F41" s="66">
        <v>2.09</v>
      </c>
      <c r="G41" s="64"/>
      <c r="H41" s="66">
        <v>2.09</v>
      </c>
      <c r="I41" s="64"/>
      <c r="J41" s="64"/>
      <c r="K41" s="129"/>
      <c r="L41" s="129"/>
      <c r="M41" s="129"/>
    </row>
    <row r="42" spans="1:13" ht="22.5" customHeight="1">
      <c r="A42" s="97"/>
      <c r="B42" s="62" t="s">
        <v>130</v>
      </c>
      <c r="C42" s="62" t="s">
        <v>130</v>
      </c>
      <c r="D42" s="62" t="s">
        <v>87</v>
      </c>
      <c r="E42" s="63" t="s">
        <v>174</v>
      </c>
      <c r="F42" s="66">
        <v>3.13</v>
      </c>
      <c r="G42" s="64"/>
      <c r="H42" s="66">
        <v>3.13</v>
      </c>
      <c r="I42" s="64"/>
      <c r="J42" s="64"/>
      <c r="K42" s="129"/>
      <c r="L42" s="129"/>
      <c r="M42" s="129"/>
    </row>
    <row r="43" spans="1:13" ht="22.5" customHeight="1">
      <c r="A43" s="97"/>
      <c r="B43" s="62"/>
      <c r="C43" s="62" t="s">
        <v>175</v>
      </c>
      <c r="D43" s="62"/>
      <c r="E43" s="63" t="s">
        <v>176</v>
      </c>
      <c r="F43" s="66">
        <v>192.7</v>
      </c>
      <c r="G43" s="64"/>
      <c r="H43" s="66">
        <v>192.7</v>
      </c>
      <c r="I43" s="64"/>
      <c r="J43" s="64"/>
      <c r="K43" s="129"/>
      <c r="L43" s="129"/>
      <c r="M43" s="129"/>
    </row>
    <row r="44" spans="1:13" ht="22.5" customHeight="1">
      <c r="A44" s="97"/>
      <c r="B44" s="62" t="s">
        <v>130</v>
      </c>
      <c r="C44" s="62" t="s">
        <v>130</v>
      </c>
      <c r="D44" s="62" t="s">
        <v>85</v>
      </c>
      <c r="E44" s="63" t="s">
        <v>177</v>
      </c>
      <c r="F44" s="66">
        <v>192.7</v>
      </c>
      <c r="G44" s="64"/>
      <c r="H44" s="66">
        <v>192.7</v>
      </c>
      <c r="I44" s="64"/>
      <c r="J44" s="64"/>
      <c r="K44" s="129"/>
      <c r="L44" s="129"/>
      <c r="M44" s="129"/>
    </row>
    <row r="45" spans="1:13" ht="22.5" customHeight="1">
      <c r="A45" s="97"/>
      <c r="B45" s="62"/>
      <c r="C45" s="62" t="s">
        <v>178</v>
      </c>
      <c r="D45" s="62"/>
      <c r="E45" s="63" t="s">
        <v>179</v>
      </c>
      <c r="F45" s="66">
        <v>40.61</v>
      </c>
      <c r="G45" s="64"/>
      <c r="H45" s="66">
        <v>40.61</v>
      </c>
      <c r="I45" s="64"/>
      <c r="J45" s="64"/>
      <c r="K45" s="129"/>
      <c r="L45" s="129"/>
      <c r="M45" s="129"/>
    </row>
    <row r="46" spans="1:13" ht="22.5" customHeight="1">
      <c r="A46" s="97"/>
      <c r="B46" s="62" t="s">
        <v>130</v>
      </c>
      <c r="C46" s="62" t="s">
        <v>130</v>
      </c>
      <c r="D46" s="62" t="s">
        <v>85</v>
      </c>
      <c r="E46" s="63" t="s">
        <v>180</v>
      </c>
      <c r="F46" s="66">
        <v>40.61</v>
      </c>
      <c r="G46" s="64"/>
      <c r="H46" s="66">
        <v>40.61</v>
      </c>
      <c r="I46" s="64"/>
      <c r="J46" s="64"/>
      <c r="K46" s="129"/>
      <c r="L46" s="129"/>
      <c r="M46" s="129"/>
    </row>
    <row r="47" spans="1:13" ht="22.5" customHeight="1">
      <c r="A47" s="97"/>
      <c r="B47" s="62"/>
      <c r="C47" s="62" t="s">
        <v>181</v>
      </c>
      <c r="D47" s="62"/>
      <c r="E47" s="63" t="s">
        <v>182</v>
      </c>
      <c r="F47" s="66">
        <v>0.32</v>
      </c>
      <c r="G47" s="64"/>
      <c r="H47" s="66">
        <v>0.32</v>
      </c>
      <c r="I47" s="64"/>
      <c r="J47" s="64"/>
      <c r="K47" s="129"/>
      <c r="L47" s="129"/>
      <c r="M47" s="129"/>
    </row>
    <row r="48" spans="1:13" ht="22.5" customHeight="1">
      <c r="A48" s="97"/>
      <c r="B48" s="62" t="s">
        <v>130</v>
      </c>
      <c r="C48" s="62" t="s">
        <v>130</v>
      </c>
      <c r="D48" s="62" t="s">
        <v>87</v>
      </c>
      <c r="E48" s="63" t="s">
        <v>183</v>
      </c>
      <c r="F48" s="66">
        <v>0.32</v>
      </c>
      <c r="G48" s="64"/>
      <c r="H48" s="66">
        <v>0.32</v>
      </c>
      <c r="I48" s="64"/>
      <c r="J48" s="64"/>
      <c r="K48" s="129"/>
      <c r="L48" s="129"/>
      <c r="M48" s="129"/>
    </row>
    <row r="49" spans="1:13" ht="22.5" customHeight="1">
      <c r="A49" s="97"/>
      <c r="B49" s="62" t="s">
        <v>184</v>
      </c>
      <c r="C49" s="62"/>
      <c r="D49" s="62"/>
      <c r="E49" s="63" t="s">
        <v>70</v>
      </c>
      <c r="F49" s="66">
        <v>1.15</v>
      </c>
      <c r="G49" s="64"/>
      <c r="H49" s="66"/>
      <c r="I49" s="66">
        <v>1.15</v>
      </c>
      <c r="J49" s="64"/>
      <c r="K49" s="129"/>
      <c r="L49" s="129"/>
      <c r="M49" s="129"/>
    </row>
    <row r="50" spans="1:13" ht="22.5" customHeight="1">
      <c r="A50" s="97"/>
      <c r="B50" s="62"/>
      <c r="C50" s="62" t="s">
        <v>87</v>
      </c>
      <c r="D50" s="62"/>
      <c r="E50" s="63" t="s">
        <v>185</v>
      </c>
      <c r="F50" s="66">
        <v>1.09</v>
      </c>
      <c r="G50" s="64"/>
      <c r="H50" s="66"/>
      <c r="I50" s="66">
        <v>1.09</v>
      </c>
      <c r="J50" s="64"/>
      <c r="K50" s="129"/>
      <c r="L50" s="129"/>
      <c r="M50" s="129"/>
    </row>
    <row r="51" spans="1:13" ht="22.5" customHeight="1">
      <c r="A51" s="97"/>
      <c r="B51" s="62" t="s">
        <v>130</v>
      </c>
      <c r="C51" s="62" t="s">
        <v>130</v>
      </c>
      <c r="D51" s="62" t="s">
        <v>85</v>
      </c>
      <c r="E51" s="63" t="s">
        <v>186</v>
      </c>
      <c r="F51" s="66">
        <v>0.01</v>
      </c>
      <c r="G51" s="64"/>
      <c r="H51" s="66"/>
      <c r="I51" s="66">
        <v>0.01</v>
      </c>
      <c r="J51" s="64"/>
      <c r="K51" s="129"/>
      <c r="L51" s="129"/>
      <c r="M51" s="129"/>
    </row>
    <row r="52" spans="1:13" ht="22.5" customHeight="1">
      <c r="A52" s="97"/>
      <c r="B52" s="62" t="s">
        <v>130</v>
      </c>
      <c r="C52" s="62" t="s">
        <v>130</v>
      </c>
      <c r="D52" s="62" t="s">
        <v>87</v>
      </c>
      <c r="E52" s="63" t="s">
        <v>187</v>
      </c>
      <c r="F52" s="66">
        <v>1.08</v>
      </c>
      <c r="G52" s="64"/>
      <c r="H52" s="66"/>
      <c r="I52" s="66">
        <v>1.08</v>
      </c>
      <c r="J52" s="64"/>
      <c r="K52" s="129"/>
      <c r="L52" s="129"/>
      <c r="M52" s="129"/>
    </row>
    <row r="53" spans="1:13" ht="22.5" customHeight="1">
      <c r="A53" s="97"/>
      <c r="B53" s="62"/>
      <c r="C53" s="62" t="s">
        <v>181</v>
      </c>
      <c r="D53" s="62"/>
      <c r="E53" s="63" t="s">
        <v>188</v>
      </c>
      <c r="F53" s="66">
        <v>0.06</v>
      </c>
      <c r="G53" s="64"/>
      <c r="H53" s="66"/>
      <c r="I53" s="66">
        <v>0.06</v>
      </c>
      <c r="J53" s="64"/>
      <c r="K53" s="129"/>
      <c r="L53" s="129"/>
      <c r="M53" s="129"/>
    </row>
    <row r="54" spans="1:13" ht="22.5" customHeight="1">
      <c r="A54" s="97"/>
      <c r="B54" s="62"/>
      <c r="C54" s="62"/>
      <c r="D54" s="62" t="s">
        <v>189</v>
      </c>
      <c r="E54" s="63" t="s">
        <v>190</v>
      </c>
      <c r="F54" s="66">
        <v>0.06</v>
      </c>
      <c r="G54" s="64"/>
      <c r="H54" s="66"/>
      <c r="I54" s="66">
        <v>0.06</v>
      </c>
      <c r="J54" s="64"/>
      <c r="K54" s="129"/>
      <c r="L54" s="129"/>
      <c r="M54" s="129"/>
    </row>
    <row r="55" spans="1:13" ht="22.5" customHeight="1">
      <c r="A55" s="97" t="s">
        <v>72</v>
      </c>
      <c r="B55" s="62" t="s">
        <v>128</v>
      </c>
      <c r="C55" s="62"/>
      <c r="D55" s="62"/>
      <c r="E55" s="63" t="s">
        <v>68</v>
      </c>
      <c r="F55" s="66">
        <v>193.25</v>
      </c>
      <c r="G55" s="66">
        <v>193.25</v>
      </c>
      <c r="H55" s="66"/>
      <c r="I55" s="66"/>
      <c r="J55" s="66"/>
      <c r="K55" s="66"/>
      <c r="L55" s="66"/>
      <c r="M55" s="66"/>
    </row>
    <row r="56" spans="1:13" ht="22.5" customHeight="1">
      <c r="A56" s="97"/>
      <c r="B56" s="62"/>
      <c r="C56" s="62" t="s">
        <v>85</v>
      </c>
      <c r="D56" s="62"/>
      <c r="E56" s="63" t="s">
        <v>129</v>
      </c>
      <c r="F56" s="66">
        <v>82.53</v>
      </c>
      <c r="G56" s="66">
        <v>82.53</v>
      </c>
      <c r="H56" s="66"/>
      <c r="I56" s="66"/>
      <c r="J56" s="66"/>
      <c r="K56" s="66"/>
      <c r="L56" s="66"/>
      <c r="M56" s="66"/>
    </row>
    <row r="57" spans="1:13" ht="22.5" customHeight="1">
      <c r="A57" s="97"/>
      <c r="B57" s="62" t="s">
        <v>130</v>
      </c>
      <c r="C57" s="62" t="s">
        <v>130</v>
      </c>
      <c r="D57" s="62" t="s">
        <v>85</v>
      </c>
      <c r="E57" s="63" t="s">
        <v>131</v>
      </c>
      <c r="F57" s="66">
        <v>82.53</v>
      </c>
      <c r="G57" s="66">
        <v>82.53</v>
      </c>
      <c r="H57" s="66"/>
      <c r="I57" s="66"/>
      <c r="J57" s="66"/>
      <c r="K57" s="66"/>
      <c r="L57" s="66"/>
      <c r="M57" s="66"/>
    </row>
    <row r="58" spans="1:13" ht="22.5" customHeight="1">
      <c r="A58" s="97"/>
      <c r="B58" s="62"/>
      <c r="C58" s="62" t="s">
        <v>87</v>
      </c>
      <c r="D58" s="62"/>
      <c r="E58" s="63" t="s">
        <v>132</v>
      </c>
      <c r="F58" s="66">
        <v>5.3</v>
      </c>
      <c r="G58" s="66">
        <v>5.3</v>
      </c>
      <c r="H58" s="66"/>
      <c r="I58" s="66"/>
      <c r="J58" s="66"/>
      <c r="K58" s="66"/>
      <c r="L58" s="66"/>
      <c r="M58" s="66"/>
    </row>
    <row r="59" spans="1:13" ht="22.5" customHeight="1">
      <c r="A59" s="97"/>
      <c r="B59" s="62" t="s">
        <v>130</v>
      </c>
      <c r="C59" s="62" t="s">
        <v>130</v>
      </c>
      <c r="D59" s="62" t="s">
        <v>87</v>
      </c>
      <c r="E59" s="63" t="s">
        <v>134</v>
      </c>
      <c r="F59" s="66">
        <v>5.3</v>
      </c>
      <c r="G59" s="66">
        <v>5.3</v>
      </c>
      <c r="H59" s="66"/>
      <c r="I59" s="66"/>
      <c r="J59" s="66"/>
      <c r="K59" s="66"/>
      <c r="L59" s="66"/>
      <c r="M59" s="66"/>
    </row>
    <row r="60" spans="1:13" ht="22.5" customHeight="1">
      <c r="A60" s="97"/>
      <c r="B60" s="62"/>
      <c r="C60" s="62" t="s">
        <v>83</v>
      </c>
      <c r="D60" s="62"/>
      <c r="E60" s="63" t="s">
        <v>135</v>
      </c>
      <c r="F60" s="66">
        <v>6.88</v>
      </c>
      <c r="G60" s="66">
        <v>6.88</v>
      </c>
      <c r="H60" s="66"/>
      <c r="I60" s="66"/>
      <c r="J60" s="66"/>
      <c r="K60" s="66"/>
      <c r="L60" s="66"/>
      <c r="M60" s="66"/>
    </row>
    <row r="61" spans="1:13" ht="22.5" customHeight="1">
      <c r="A61" s="97"/>
      <c r="B61" s="62" t="s">
        <v>130</v>
      </c>
      <c r="C61" s="62" t="s">
        <v>130</v>
      </c>
      <c r="D61" s="62" t="s">
        <v>85</v>
      </c>
      <c r="E61" s="63" t="s">
        <v>136</v>
      </c>
      <c r="F61" s="66">
        <v>6.88</v>
      </c>
      <c r="G61" s="66">
        <v>6.88</v>
      </c>
      <c r="H61" s="66"/>
      <c r="I61" s="66"/>
      <c r="J61" s="66"/>
      <c r="K61" s="66"/>
      <c r="L61" s="66"/>
      <c r="M61" s="66"/>
    </row>
    <row r="62" spans="1:13" ht="22.5" customHeight="1">
      <c r="A62" s="97"/>
      <c r="B62" s="62"/>
      <c r="C62" s="62" t="s">
        <v>154</v>
      </c>
      <c r="D62" s="62"/>
      <c r="E62" s="63" t="s">
        <v>191</v>
      </c>
      <c r="F62" s="66">
        <v>45.88</v>
      </c>
      <c r="G62" s="66">
        <v>45.88</v>
      </c>
      <c r="H62" s="66"/>
      <c r="I62" s="66"/>
      <c r="J62" s="66"/>
      <c r="K62" s="66"/>
      <c r="L62" s="66"/>
      <c r="M62" s="66"/>
    </row>
    <row r="63" spans="1:13" ht="22.5" customHeight="1">
      <c r="A63" s="97"/>
      <c r="B63" s="62" t="s">
        <v>130</v>
      </c>
      <c r="C63" s="62" t="s">
        <v>130</v>
      </c>
      <c r="D63" s="62" t="s">
        <v>85</v>
      </c>
      <c r="E63" s="63" t="s">
        <v>192</v>
      </c>
      <c r="F63" s="66">
        <v>45.88</v>
      </c>
      <c r="G63" s="66">
        <v>45.88</v>
      </c>
      <c r="H63" s="66"/>
      <c r="I63" s="66"/>
      <c r="J63" s="66"/>
      <c r="K63" s="66"/>
      <c r="L63" s="66"/>
      <c r="M63" s="66"/>
    </row>
    <row r="64" spans="1:13" ht="22.5" customHeight="1">
      <c r="A64" s="97"/>
      <c r="B64" s="62"/>
      <c r="C64" s="62" t="s">
        <v>137</v>
      </c>
      <c r="D64" s="62"/>
      <c r="E64" s="63" t="s">
        <v>138</v>
      </c>
      <c r="F64" s="66">
        <v>25.74</v>
      </c>
      <c r="G64" s="66">
        <v>25.74</v>
      </c>
      <c r="H64" s="66"/>
      <c r="I64" s="66"/>
      <c r="J64" s="66"/>
      <c r="K64" s="66"/>
      <c r="L64" s="66"/>
      <c r="M64" s="66"/>
    </row>
    <row r="65" spans="1:13" ht="22.5" customHeight="1">
      <c r="A65" s="97"/>
      <c r="B65" s="62" t="s">
        <v>130</v>
      </c>
      <c r="C65" s="62" t="s">
        <v>130</v>
      </c>
      <c r="D65" s="62" t="s">
        <v>85</v>
      </c>
      <c r="E65" s="63" t="s">
        <v>139</v>
      </c>
      <c r="F65" s="66">
        <v>25.74</v>
      </c>
      <c r="G65" s="66">
        <v>25.74</v>
      </c>
      <c r="H65" s="66"/>
      <c r="I65" s="66"/>
      <c r="J65" s="66"/>
      <c r="K65" s="66"/>
      <c r="L65" s="66"/>
      <c r="M65" s="66"/>
    </row>
    <row r="66" spans="1:13" ht="22.5" customHeight="1">
      <c r="A66" s="97"/>
      <c r="B66" s="62"/>
      <c r="C66" s="62" t="s">
        <v>140</v>
      </c>
      <c r="D66" s="62"/>
      <c r="E66" s="63" t="s">
        <v>141</v>
      </c>
      <c r="F66" s="66">
        <v>9.76</v>
      </c>
      <c r="G66" s="66">
        <v>9.76</v>
      </c>
      <c r="H66" s="66"/>
      <c r="I66" s="66"/>
      <c r="J66" s="66"/>
      <c r="K66" s="66"/>
      <c r="L66" s="66"/>
      <c r="M66" s="66"/>
    </row>
    <row r="67" spans="1:13" ht="22.5" customHeight="1">
      <c r="A67" s="97"/>
      <c r="B67" s="62" t="s">
        <v>130</v>
      </c>
      <c r="C67" s="62" t="s">
        <v>130</v>
      </c>
      <c r="D67" s="62" t="s">
        <v>85</v>
      </c>
      <c r="E67" s="63" t="s">
        <v>142</v>
      </c>
      <c r="F67" s="66">
        <v>9.76</v>
      </c>
      <c r="G67" s="66">
        <v>9.76</v>
      </c>
      <c r="H67" s="66"/>
      <c r="I67" s="66"/>
      <c r="J67" s="66"/>
      <c r="K67" s="66"/>
      <c r="L67" s="66"/>
      <c r="M67" s="66"/>
    </row>
    <row r="68" spans="1:13" ht="22.5" customHeight="1">
      <c r="A68" s="97"/>
      <c r="B68" s="62"/>
      <c r="C68" s="62" t="s">
        <v>143</v>
      </c>
      <c r="D68" s="62"/>
      <c r="E68" s="63" t="s">
        <v>144</v>
      </c>
      <c r="F68" s="66">
        <v>1.75</v>
      </c>
      <c r="G68" s="66">
        <v>1.75</v>
      </c>
      <c r="H68" s="66"/>
      <c r="I68" s="66"/>
      <c r="J68" s="66"/>
      <c r="K68" s="66"/>
      <c r="L68" s="66"/>
      <c r="M68" s="66"/>
    </row>
    <row r="69" spans="1:13" ht="22.5" customHeight="1">
      <c r="A69" s="97"/>
      <c r="B69" s="62" t="s">
        <v>130</v>
      </c>
      <c r="C69" s="62" t="s">
        <v>130</v>
      </c>
      <c r="D69" s="62" t="s">
        <v>85</v>
      </c>
      <c r="E69" s="63" t="s">
        <v>193</v>
      </c>
      <c r="F69" s="66">
        <v>0.7</v>
      </c>
      <c r="G69" s="66">
        <v>0.7</v>
      </c>
      <c r="H69" s="66"/>
      <c r="I69" s="66"/>
      <c r="J69" s="66"/>
      <c r="K69" s="66"/>
      <c r="L69" s="66"/>
      <c r="M69" s="66"/>
    </row>
    <row r="70" spans="1:13" ht="22.5" customHeight="1">
      <c r="A70" s="97"/>
      <c r="B70" s="62" t="s">
        <v>130</v>
      </c>
      <c r="C70" s="62" t="s">
        <v>130</v>
      </c>
      <c r="D70" s="62" t="s">
        <v>83</v>
      </c>
      <c r="E70" s="63" t="s">
        <v>194</v>
      </c>
      <c r="F70" s="66">
        <v>0.84</v>
      </c>
      <c r="G70" s="66">
        <v>0.84</v>
      </c>
      <c r="H70" s="66"/>
      <c r="I70" s="66"/>
      <c r="J70" s="66"/>
      <c r="K70" s="66"/>
      <c r="L70" s="66"/>
      <c r="M70" s="66"/>
    </row>
    <row r="71" spans="1:13" ht="22.5" customHeight="1">
      <c r="A71" s="97"/>
      <c r="B71" s="62" t="s">
        <v>130</v>
      </c>
      <c r="C71" s="62" t="s">
        <v>130</v>
      </c>
      <c r="D71" s="62" t="s">
        <v>90</v>
      </c>
      <c r="E71" s="63" t="s">
        <v>145</v>
      </c>
      <c r="F71" s="66">
        <v>0.21</v>
      </c>
      <c r="G71" s="66">
        <v>0.21</v>
      </c>
      <c r="H71" s="66"/>
      <c r="I71" s="66"/>
      <c r="J71" s="66"/>
      <c r="K71" s="66"/>
      <c r="L71" s="66"/>
      <c r="M71" s="66"/>
    </row>
    <row r="72" spans="1:13" ht="22.5" customHeight="1">
      <c r="A72" s="97"/>
      <c r="B72" s="62"/>
      <c r="C72" s="62" t="s">
        <v>146</v>
      </c>
      <c r="D72" s="62"/>
      <c r="E72" s="63" t="s">
        <v>147</v>
      </c>
      <c r="F72" s="66">
        <v>15.41</v>
      </c>
      <c r="G72" s="66">
        <v>15.41</v>
      </c>
      <c r="H72" s="66"/>
      <c r="I72" s="66"/>
      <c r="J72" s="66"/>
      <c r="K72" s="66"/>
      <c r="L72" s="66"/>
      <c r="M72" s="66"/>
    </row>
    <row r="73" spans="1:13" ht="22.5" customHeight="1">
      <c r="A73" s="97"/>
      <c r="B73" s="62" t="s">
        <v>130</v>
      </c>
      <c r="C73" s="62" t="s">
        <v>130</v>
      </c>
      <c r="D73" s="62" t="s">
        <v>85</v>
      </c>
      <c r="E73" s="63" t="s">
        <v>148</v>
      </c>
      <c r="F73" s="66">
        <v>15.41</v>
      </c>
      <c r="G73" s="66">
        <v>15.41</v>
      </c>
      <c r="H73" s="66"/>
      <c r="I73" s="66"/>
      <c r="J73" s="66"/>
      <c r="K73" s="66"/>
      <c r="L73" s="66"/>
      <c r="M73" s="66"/>
    </row>
    <row r="74" spans="1:13" ht="22.5" customHeight="1">
      <c r="A74" s="97"/>
      <c r="B74" s="62" t="s">
        <v>149</v>
      </c>
      <c r="C74" s="62"/>
      <c r="D74" s="62"/>
      <c r="E74" s="63" t="s">
        <v>69</v>
      </c>
      <c r="F74" s="66">
        <v>11.89</v>
      </c>
      <c r="G74" s="66"/>
      <c r="H74" s="66">
        <v>11.89</v>
      </c>
      <c r="I74" s="66"/>
      <c r="J74" s="66"/>
      <c r="K74" s="66"/>
      <c r="L74" s="66"/>
      <c r="M74" s="66"/>
    </row>
    <row r="75" spans="1:13" ht="22.5" customHeight="1">
      <c r="A75" s="97"/>
      <c r="B75" s="62"/>
      <c r="C75" s="62" t="s">
        <v>85</v>
      </c>
      <c r="D75" s="62"/>
      <c r="E75" s="63" t="s">
        <v>150</v>
      </c>
      <c r="F75" s="66">
        <v>1</v>
      </c>
      <c r="G75" s="66"/>
      <c r="H75" s="66">
        <v>1</v>
      </c>
      <c r="I75" s="66"/>
      <c r="J75" s="66"/>
      <c r="K75" s="66"/>
      <c r="L75" s="66"/>
      <c r="M75" s="66"/>
    </row>
    <row r="76" spans="1:13" ht="22.5" customHeight="1">
      <c r="A76" s="97"/>
      <c r="B76" s="62" t="s">
        <v>130</v>
      </c>
      <c r="C76" s="62" t="s">
        <v>130</v>
      </c>
      <c r="D76" s="62" t="s">
        <v>85</v>
      </c>
      <c r="E76" s="63" t="s">
        <v>151</v>
      </c>
      <c r="F76" s="66">
        <v>1</v>
      </c>
      <c r="G76" s="66"/>
      <c r="H76" s="66">
        <v>1</v>
      </c>
      <c r="I76" s="66"/>
      <c r="J76" s="66"/>
      <c r="K76" s="66"/>
      <c r="L76" s="66"/>
      <c r="M76" s="66"/>
    </row>
    <row r="77" spans="1:13" ht="22.5" customHeight="1">
      <c r="A77" s="97"/>
      <c r="B77" s="62"/>
      <c r="C77" s="62" t="s">
        <v>154</v>
      </c>
      <c r="D77" s="62"/>
      <c r="E77" s="63" t="s">
        <v>155</v>
      </c>
      <c r="F77" s="66">
        <v>2.96</v>
      </c>
      <c r="G77" s="66"/>
      <c r="H77" s="66">
        <v>2.96</v>
      </c>
      <c r="I77" s="66"/>
      <c r="J77" s="66"/>
      <c r="K77" s="66"/>
      <c r="L77" s="66"/>
      <c r="M77" s="66"/>
    </row>
    <row r="78" spans="1:13" ht="22.5" customHeight="1">
      <c r="A78" s="97"/>
      <c r="B78" s="62" t="s">
        <v>130</v>
      </c>
      <c r="C78" s="62" t="s">
        <v>130</v>
      </c>
      <c r="D78" s="62" t="s">
        <v>85</v>
      </c>
      <c r="E78" s="63" t="s">
        <v>156</v>
      </c>
      <c r="F78" s="66">
        <v>2.96</v>
      </c>
      <c r="G78" s="66"/>
      <c r="H78" s="66">
        <v>2.96</v>
      </c>
      <c r="I78" s="66"/>
      <c r="J78" s="66"/>
      <c r="K78" s="66"/>
      <c r="L78" s="66"/>
      <c r="M78" s="66"/>
    </row>
    <row r="79" spans="1:13" ht="22.5" customHeight="1">
      <c r="A79" s="97"/>
      <c r="B79" s="62"/>
      <c r="C79" s="62" t="s">
        <v>95</v>
      </c>
      <c r="D79" s="62"/>
      <c r="E79" s="63" t="s">
        <v>160</v>
      </c>
      <c r="F79" s="66">
        <v>1.5</v>
      </c>
      <c r="G79" s="66"/>
      <c r="H79" s="66">
        <v>1.5</v>
      </c>
      <c r="I79" s="66"/>
      <c r="J79" s="66"/>
      <c r="K79" s="66"/>
      <c r="L79" s="66"/>
      <c r="M79" s="66"/>
    </row>
    <row r="80" spans="1:13" ht="22.5" customHeight="1">
      <c r="A80" s="97"/>
      <c r="B80" s="62" t="s">
        <v>130</v>
      </c>
      <c r="C80" s="62" t="s">
        <v>130</v>
      </c>
      <c r="D80" s="62" t="s">
        <v>85</v>
      </c>
      <c r="E80" s="63" t="s">
        <v>161</v>
      </c>
      <c r="F80" s="66">
        <v>1.5</v>
      </c>
      <c r="G80" s="66"/>
      <c r="H80" s="66">
        <v>1.5</v>
      </c>
      <c r="I80" s="66"/>
      <c r="J80" s="66"/>
      <c r="K80" s="66"/>
      <c r="L80" s="66"/>
      <c r="M80" s="66"/>
    </row>
    <row r="81" spans="1:13" ht="22.5" customHeight="1">
      <c r="A81" s="97"/>
      <c r="B81" s="62"/>
      <c r="C81" s="62" t="s">
        <v>171</v>
      </c>
      <c r="D81" s="62"/>
      <c r="E81" s="63" t="s">
        <v>172</v>
      </c>
      <c r="F81" s="66">
        <v>2.57</v>
      </c>
      <c r="G81" s="66"/>
      <c r="H81" s="66">
        <v>2.57</v>
      </c>
      <c r="I81" s="66"/>
      <c r="J81" s="66"/>
      <c r="K81" s="66"/>
      <c r="L81" s="66"/>
      <c r="M81" s="66"/>
    </row>
    <row r="82" spans="1:13" ht="22.5" customHeight="1">
      <c r="A82" s="97"/>
      <c r="B82" s="62" t="s">
        <v>130</v>
      </c>
      <c r="C82" s="62" t="s">
        <v>130</v>
      </c>
      <c r="D82" s="62" t="s">
        <v>85</v>
      </c>
      <c r="E82" s="63" t="s">
        <v>173</v>
      </c>
      <c r="F82" s="66">
        <v>1.03</v>
      </c>
      <c r="G82" s="66"/>
      <c r="H82" s="66">
        <v>1.03</v>
      </c>
      <c r="I82" s="66"/>
      <c r="J82" s="66"/>
      <c r="K82" s="66"/>
      <c r="L82" s="66"/>
      <c r="M82" s="66"/>
    </row>
    <row r="83" spans="1:13" ht="22.5" customHeight="1">
      <c r="A83" s="97"/>
      <c r="B83" s="62" t="s">
        <v>130</v>
      </c>
      <c r="C83" s="62" t="s">
        <v>130</v>
      </c>
      <c r="D83" s="62" t="s">
        <v>87</v>
      </c>
      <c r="E83" s="63" t="s">
        <v>174</v>
      </c>
      <c r="F83" s="66">
        <v>1.54</v>
      </c>
      <c r="G83" s="66"/>
      <c r="H83" s="66">
        <v>1.54</v>
      </c>
      <c r="I83" s="66"/>
      <c r="J83" s="66"/>
      <c r="K83" s="66"/>
      <c r="L83" s="66"/>
      <c r="M83" s="66"/>
    </row>
    <row r="84" spans="1:13" ht="22.5" customHeight="1">
      <c r="A84" s="97"/>
      <c r="B84" s="62"/>
      <c r="C84" s="62" t="s">
        <v>195</v>
      </c>
      <c r="D84" s="62"/>
      <c r="E84" s="63" t="s">
        <v>196</v>
      </c>
      <c r="F84" s="66">
        <v>0.02</v>
      </c>
      <c r="G84" s="66"/>
      <c r="H84" s="66">
        <v>0.02</v>
      </c>
      <c r="I84" s="66"/>
      <c r="J84" s="66"/>
      <c r="K84" s="66"/>
      <c r="L84" s="66"/>
      <c r="M84" s="66"/>
    </row>
    <row r="85" spans="1:13" ht="22.5" customHeight="1">
      <c r="A85" s="97"/>
      <c r="B85" s="62" t="s">
        <v>130</v>
      </c>
      <c r="C85" s="62" t="s">
        <v>130</v>
      </c>
      <c r="D85" s="62" t="s">
        <v>85</v>
      </c>
      <c r="E85" s="63" t="s">
        <v>197</v>
      </c>
      <c r="F85" s="66">
        <v>0.02</v>
      </c>
      <c r="G85" s="66"/>
      <c r="H85" s="66">
        <v>0.02</v>
      </c>
      <c r="I85" s="66"/>
      <c r="J85" s="66"/>
      <c r="K85" s="66"/>
      <c r="L85" s="66"/>
      <c r="M85" s="66"/>
    </row>
    <row r="86" spans="1:13" ht="22.5" customHeight="1">
      <c r="A86" s="97"/>
      <c r="B86" s="62"/>
      <c r="C86" s="62" t="s">
        <v>181</v>
      </c>
      <c r="D86" s="62"/>
      <c r="E86" s="63" t="s">
        <v>182</v>
      </c>
      <c r="F86" s="66">
        <v>3.84</v>
      </c>
      <c r="G86" s="66"/>
      <c r="H86" s="66">
        <v>3.84</v>
      </c>
      <c r="I86" s="66"/>
      <c r="J86" s="66"/>
      <c r="K86" s="66"/>
      <c r="L86" s="66"/>
      <c r="M86" s="66"/>
    </row>
    <row r="87" spans="1:13" ht="22.5" customHeight="1">
      <c r="A87" s="97"/>
      <c r="B87" s="62" t="s">
        <v>130</v>
      </c>
      <c r="C87" s="62" t="s">
        <v>130</v>
      </c>
      <c r="D87" s="62" t="s">
        <v>87</v>
      </c>
      <c r="E87" s="63" t="s">
        <v>183</v>
      </c>
      <c r="F87" s="66">
        <v>0.34</v>
      </c>
      <c r="G87" s="66"/>
      <c r="H87" s="66">
        <v>0.34</v>
      </c>
      <c r="I87" s="66"/>
      <c r="J87" s="66"/>
      <c r="K87" s="66"/>
      <c r="L87" s="66"/>
      <c r="M87" s="66"/>
    </row>
    <row r="88" spans="1:13" ht="22.5" customHeight="1">
      <c r="A88" s="97"/>
      <c r="B88" s="62" t="s">
        <v>130</v>
      </c>
      <c r="C88" s="62" t="s">
        <v>130</v>
      </c>
      <c r="D88" s="62" t="s">
        <v>198</v>
      </c>
      <c r="E88" s="63" t="s">
        <v>199</v>
      </c>
      <c r="F88" s="66">
        <v>3.5</v>
      </c>
      <c r="G88" s="66"/>
      <c r="H88" s="66">
        <v>3.5</v>
      </c>
      <c r="I88" s="66"/>
      <c r="J88" s="66"/>
      <c r="K88" s="66"/>
      <c r="L88" s="66"/>
      <c r="M88" s="66"/>
    </row>
    <row r="89" spans="1:13" ht="22.5" customHeight="1">
      <c r="A89" s="97"/>
      <c r="B89" s="62" t="s">
        <v>184</v>
      </c>
      <c r="C89" s="62"/>
      <c r="D89" s="62"/>
      <c r="E89" s="63" t="s">
        <v>70</v>
      </c>
      <c r="F89" s="66">
        <v>3.38</v>
      </c>
      <c r="G89" s="66"/>
      <c r="H89" s="66"/>
      <c r="I89" s="66">
        <v>3.38</v>
      </c>
      <c r="J89" s="66"/>
      <c r="K89" s="66"/>
      <c r="L89" s="66"/>
      <c r="M89" s="66"/>
    </row>
    <row r="90" spans="1:13" ht="22.5" customHeight="1">
      <c r="A90" s="97"/>
      <c r="B90" s="62"/>
      <c r="C90" s="62" t="s">
        <v>87</v>
      </c>
      <c r="D90" s="62"/>
      <c r="E90" s="63" t="s">
        <v>185</v>
      </c>
      <c r="F90" s="66">
        <v>3.36</v>
      </c>
      <c r="G90" s="66"/>
      <c r="H90" s="66"/>
      <c r="I90" s="66">
        <v>3.36</v>
      </c>
      <c r="J90" s="66"/>
      <c r="K90" s="66"/>
      <c r="L90" s="66"/>
      <c r="M90" s="66"/>
    </row>
    <row r="91" spans="1:13" ht="22.5" customHeight="1">
      <c r="A91" s="97"/>
      <c r="B91" s="62" t="s">
        <v>130</v>
      </c>
      <c r="C91" s="62" t="s">
        <v>130</v>
      </c>
      <c r="D91" s="62" t="s">
        <v>85</v>
      </c>
      <c r="E91" s="63" t="s">
        <v>186</v>
      </c>
      <c r="F91" s="66">
        <v>0.02</v>
      </c>
      <c r="G91" s="66"/>
      <c r="H91" s="66"/>
      <c r="I91" s="66">
        <v>0.02</v>
      </c>
      <c r="J91" s="66"/>
      <c r="K91" s="66"/>
      <c r="L91" s="66"/>
      <c r="M91" s="66"/>
    </row>
    <row r="92" spans="1:13" ht="22.5" customHeight="1">
      <c r="A92" s="97"/>
      <c r="B92" s="62" t="s">
        <v>130</v>
      </c>
      <c r="C92" s="62" t="s">
        <v>130</v>
      </c>
      <c r="D92" s="62" t="s">
        <v>87</v>
      </c>
      <c r="E92" s="63" t="s">
        <v>187</v>
      </c>
      <c r="F92" s="66">
        <v>3.34</v>
      </c>
      <c r="G92" s="66"/>
      <c r="H92" s="66"/>
      <c r="I92" s="66">
        <v>3.34</v>
      </c>
      <c r="J92" s="66"/>
      <c r="K92" s="66"/>
      <c r="L92" s="66"/>
      <c r="M92" s="66"/>
    </row>
    <row r="93" spans="1:13" ht="22.5" customHeight="1">
      <c r="A93" s="97"/>
      <c r="B93" s="62"/>
      <c r="C93" s="62" t="s">
        <v>181</v>
      </c>
      <c r="D93" s="62"/>
      <c r="E93" s="63" t="s">
        <v>188</v>
      </c>
      <c r="F93" s="66">
        <v>0.02</v>
      </c>
      <c r="G93" s="66"/>
      <c r="H93" s="66"/>
      <c r="I93" s="66">
        <v>0.02</v>
      </c>
      <c r="J93" s="66"/>
      <c r="K93" s="66"/>
      <c r="L93" s="66"/>
      <c r="M93" s="66"/>
    </row>
    <row r="94" spans="1:13" ht="22.5" customHeight="1">
      <c r="A94" s="97"/>
      <c r="B94" s="62" t="s">
        <v>130</v>
      </c>
      <c r="C94" s="62" t="s">
        <v>130</v>
      </c>
      <c r="D94" s="62" t="s">
        <v>189</v>
      </c>
      <c r="E94" s="63" t="s">
        <v>190</v>
      </c>
      <c r="F94" s="66">
        <v>0.02</v>
      </c>
      <c r="G94" s="66"/>
      <c r="H94" s="66"/>
      <c r="I94" s="66">
        <v>0.02</v>
      </c>
      <c r="J94" s="66"/>
      <c r="K94" s="66"/>
      <c r="L94" s="66"/>
      <c r="M94" s="66"/>
    </row>
    <row r="95" spans="1:13" ht="22.5" customHeight="1">
      <c r="A95" s="97" t="s">
        <v>73</v>
      </c>
      <c r="B95" s="185" t="s">
        <v>128</v>
      </c>
      <c r="C95" s="185"/>
      <c r="D95" s="185"/>
      <c r="E95" s="63" t="s">
        <v>68</v>
      </c>
      <c r="F95" s="66">
        <v>185.12</v>
      </c>
      <c r="G95" s="66">
        <v>185.12</v>
      </c>
      <c r="H95" s="66"/>
      <c r="I95" s="66"/>
      <c r="J95" s="66"/>
      <c r="K95" s="66"/>
      <c r="L95" s="66"/>
      <c r="M95" s="66"/>
    </row>
    <row r="96" spans="1:13" ht="22.5" customHeight="1">
      <c r="A96" s="97"/>
      <c r="B96" s="185"/>
      <c r="C96" s="185" t="s">
        <v>85</v>
      </c>
      <c r="D96" s="185"/>
      <c r="E96" s="63" t="s">
        <v>129</v>
      </c>
      <c r="F96" s="66">
        <v>68.66</v>
      </c>
      <c r="G96" s="66">
        <v>68.66</v>
      </c>
      <c r="H96" s="66"/>
      <c r="I96" s="66"/>
      <c r="J96" s="66"/>
      <c r="K96" s="66"/>
      <c r="L96" s="66"/>
      <c r="M96" s="66"/>
    </row>
    <row r="97" spans="1:13" ht="22.5" customHeight="1">
      <c r="A97" s="97"/>
      <c r="B97" s="185" t="s">
        <v>130</v>
      </c>
      <c r="C97" s="185" t="s">
        <v>130</v>
      </c>
      <c r="D97" s="185" t="s">
        <v>85</v>
      </c>
      <c r="E97" s="63" t="s">
        <v>131</v>
      </c>
      <c r="F97" s="66">
        <v>68.66</v>
      </c>
      <c r="G97" s="66">
        <v>68.66</v>
      </c>
      <c r="H97" s="66"/>
      <c r="I97" s="66"/>
      <c r="J97" s="66"/>
      <c r="K97" s="66"/>
      <c r="L97" s="66"/>
      <c r="M97" s="66"/>
    </row>
    <row r="98" spans="1:13" ht="22.5" customHeight="1">
      <c r="A98" s="97"/>
      <c r="B98" s="185"/>
      <c r="C98" s="185" t="s">
        <v>87</v>
      </c>
      <c r="D98" s="185"/>
      <c r="E98" s="63" t="s">
        <v>132</v>
      </c>
      <c r="F98" s="66">
        <v>41.02</v>
      </c>
      <c r="G98" s="66">
        <v>41.02</v>
      </c>
      <c r="H98" s="66"/>
      <c r="I98" s="66"/>
      <c r="J98" s="66"/>
      <c r="K98" s="66"/>
      <c r="L98" s="66"/>
      <c r="M98" s="66"/>
    </row>
    <row r="99" spans="1:13" ht="22.5" customHeight="1">
      <c r="A99" s="97"/>
      <c r="B99" s="185" t="s">
        <v>130</v>
      </c>
      <c r="C99" s="185"/>
      <c r="D99" s="185" t="s">
        <v>85</v>
      </c>
      <c r="E99" s="63" t="s">
        <v>133</v>
      </c>
      <c r="F99" s="66">
        <v>36.28</v>
      </c>
      <c r="G99" s="66">
        <v>36.28</v>
      </c>
      <c r="H99" s="66"/>
      <c r="I99" s="66"/>
      <c r="J99" s="66"/>
      <c r="K99" s="66"/>
      <c r="L99" s="66"/>
      <c r="M99" s="66"/>
    </row>
    <row r="100" spans="1:13" ht="22.5" customHeight="1">
      <c r="A100" s="97"/>
      <c r="B100" s="185" t="s">
        <v>130</v>
      </c>
      <c r="C100" s="185" t="s">
        <v>130</v>
      </c>
      <c r="D100" s="185" t="s">
        <v>87</v>
      </c>
      <c r="E100" s="63" t="s">
        <v>134</v>
      </c>
      <c r="F100" s="66">
        <v>25.48</v>
      </c>
      <c r="G100" s="66">
        <v>25.48</v>
      </c>
      <c r="H100" s="66"/>
      <c r="I100" s="66"/>
      <c r="J100" s="66"/>
      <c r="K100" s="66"/>
      <c r="L100" s="66"/>
      <c r="M100" s="66"/>
    </row>
    <row r="101" spans="1:13" ht="22.5" customHeight="1">
      <c r="A101" s="97"/>
      <c r="B101" s="185"/>
      <c r="C101" s="185" t="s">
        <v>83</v>
      </c>
      <c r="D101" s="185"/>
      <c r="E101" s="63" t="s">
        <v>135</v>
      </c>
      <c r="F101" s="66">
        <v>5.72</v>
      </c>
      <c r="G101" s="66">
        <v>5.72</v>
      </c>
      <c r="H101" s="66"/>
      <c r="I101" s="66"/>
      <c r="J101" s="66"/>
      <c r="K101" s="66"/>
      <c r="L101" s="66"/>
      <c r="M101" s="66"/>
    </row>
    <row r="102" spans="1:13" ht="22.5" customHeight="1">
      <c r="A102" s="97"/>
      <c r="B102" s="185" t="s">
        <v>130</v>
      </c>
      <c r="C102" s="185" t="s">
        <v>130</v>
      </c>
      <c r="D102" s="185" t="s">
        <v>85</v>
      </c>
      <c r="E102" s="63" t="s">
        <v>136</v>
      </c>
      <c r="F102" s="66">
        <v>5.72</v>
      </c>
      <c r="G102" s="66">
        <v>5.72</v>
      </c>
      <c r="H102" s="66"/>
      <c r="I102" s="66"/>
      <c r="J102" s="66"/>
      <c r="K102" s="66"/>
      <c r="L102" s="66"/>
      <c r="M102" s="66"/>
    </row>
    <row r="103" spans="1:13" ht="22.5" customHeight="1">
      <c r="A103" s="97"/>
      <c r="B103" s="185"/>
      <c r="C103" s="185" t="s">
        <v>137</v>
      </c>
      <c r="D103" s="185"/>
      <c r="E103" s="63" t="s">
        <v>138</v>
      </c>
      <c r="F103" s="66">
        <v>19.95</v>
      </c>
      <c r="G103" s="66">
        <v>19.95</v>
      </c>
      <c r="H103" s="66"/>
      <c r="I103" s="66"/>
      <c r="J103" s="66"/>
      <c r="K103" s="66"/>
      <c r="L103" s="66"/>
      <c r="M103" s="66"/>
    </row>
    <row r="104" spans="1:13" ht="22.5" customHeight="1">
      <c r="A104" s="97"/>
      <c r="B104" s="185" t="s">
        <v>130</v>
      </c>
      <c r="C104" s="185" t="s">
        <v>130</v>
      </c>
      <c r="D104" s="185" t="s">
        <v>85</v>
      </c>
      <c r="E104" s="63" t="s">
        <v>139</v>
      </c>
      <c r="F104" s="66">
        <v>19.95</v>
      </c>
      <c r="G104" s="66">
        <v>19.95</v>
      </c>
      <c r="H104" s="66"/>
      <c r="I104" s="66"/>
      <c r="J104" s="66"/>
      <c r="K104" s="66"/>
      <c r="L104" s="66"/>
      <c r="M104" s="66"/>
    </row>
    <row r="105" spans="1:13" ht="22.5" customHeight="1">
      <c r="A105" s="97"/>
      <c r="B105" s="185"/>
      <c r="C105" s="185" t="s">
        <v>140</v>
      </c>
      <c r="D105" s="185"/>
      <c r="E105" s="63" t="s">
        <v>141</v>
      </c>
      <c r="F105" s="66">
        <v>7.63</v>
      </c>
      <c r="G105" s="66">
        <v>7.63</v>
      </c>
      <c r="H105" s="66"/>
      <c r="I105" s="66"/>
      <c r="J105" s="66"/>
      <c r="K105" s="66"/>
      <c r="L105" s="66"/>
      <c r="M105" s="66"/>
    </row>
    <row r="106" spans="1:13" ht="22.5" customHeight="1">
      <c r="A106" s="97"/>
      <c r="B106" s="185" t="s">
        <v>130</v>
      </c>
      <c r="C106" s="185" t="s">
        <v>130</v>
      </c>
      <c r="D106" s="185" t="s">
        <v>85</v>
      </c>
      <c r="E106" s="63" t="s">
        <v>142</v>
      </c>
      <c r="F106" s="66">
        <v>7.63</v>
      </c>
      <c r="G106" s="66">
        <v>7.63</v>
      </c>
      <c r="H106" s="66"/>
      <c r="I106" s="66"/>
      <c r="J106" s="66"/>
      <c r="K106" s="66"/>
      <c r="L106" s="66"/>
      <c r="M106" s="66"/>
    </row>
    <row r="107" spans="1:13" ht="22.5" customHeight="1">
      <c r="A107" s="97"/>
      <c r="B107" s="185"/>
      <c r="C107" s="185" t="s">
        <v>143</v>
      </c>
      <c r="D107" s="185"/>
      <c r="E107" s="63" t="s">
        <v>144</v>
      </c>
      <c r="F107" s="66">
        <v>8.8</v>
      </c>
      <c r="G107" s="66">
        <v>8.8</v>
      </c>
      <c r="H107" s="66"/>
      <c r="I107" s="66"/>
      <c r="J107" s="66"/>
      <c r="K107" s="66"/>
      <c r="L107" s="66"/>
      <c r="M107" s="66"/>
    </row>
    <row r="108" spans="1:13" ht="22.5" customHeight="1">
      <c r="A108" s="97"/>
      <c r="B108" s="185" t="s">
        <v>130</v>
      </c>
      <c r="C108" s="185" t="s">
        <v>130</v>
      </c>
      <c r="D108" s="185" t="s">
        <v>85</v>
      </c>
      <c r="E108" s="63" t="s">
        <v>193</v>
      </c>
      <c r="F108" s="66">
        <v>0.54</v>
      </c>
      <c r="G108" s="66">
        <v>0.54</v>
      </c>
      <c r="H108" s="66"/>
      <c r="I108" s="66"/>
      <c r="J108" s="66"/>
      <c r="K108" s="66"/>
      <c r="L108" s="66"/>
      <c r="M108" s="66"/>
    </row>
    <row r="109" spans="1:13" ht="22.5" customHeight="1">
      <c r="A109" s="97"/>
      <c r="B109" s="185" t="s">
        <v>130</v>
      </c>
      <c r="C109" s="185" t="s">
        <v>130</v>
      </c>
      <c r="D109" s="185" t="s">
        <v>83</v>
      </c>
      <c r="E109" s="63" t="s">
        <v>194</v>
      </c>
      <c r="F109" s="66">
        <v>0.65</v>
      </c>
      <c r="G109" s="66">
        <v>0.65</v>
      </c>
      <c r="H109" s="66"/>
      <c r="I109" s="66"/>
      <c r="J109" s="66"/>
      <c r="K109" s="66"/>
      <c r="L109" s="66"/>
      <c r="M109" s="66"/>
    </row>
    <row r="110" spans="1:13" ht="22.5" customHeight="1">
      <c r="A110" s="97"/>
      <c r="B110" s="185" t="s">
        <v>130</v>
      </c>
      <c r="C110" s="185" t="s">
        <v>130</v>
      </c>
      <c r="D110" s="185" t="s">
        <v>90</v>
      </c>
      <c r="E110" s="63" t="s">
        <v>145</v>
      </c>
      <c r="F110" s="66">
        <v>7.61</v>
      </c>
      <c r="G110" s="66">
        <v>7.61</v>
      </c>
      <c r="H110" s="66"/>
      <c r="I110" s="66"/>
      <c r="J110" s="66"/>
      <c r="K110" s="66"/>
      <c r="L110" s="66"/>
      <c r="M110" s="66"/>
    </row>
    <row r="111" spans="1:13" ht="22.5" customHeight="1">
      <c r="A111" s="97"/>
      <c r="B111" s="185"/>
      <c r="C111" s="185" t="s">
        <v>146</v>
      </c>
      <c r="D111" s="185"/>
      <c r="E111" s="63" t="s">
        <v>147</v>
      </c>
      <c r="F111" s="66">
        <v>12.6</v>
      </c>
      <c r="G111" s="66">
        <v>12.6</v>
      </c>
      <c r="H111" s="66"/>
      <c r="I111" s="66"/>
      <c r="J111" s="66"/>
      <c r="K111" s="66"/>
      <c r="L111" s="66"/>
      <c r="M111" s="66"/>
    </row>
    <row r="112" spans="1:13" ht="22.5" customHeight="1">
      <c r="A112" s="97"/>
      <c r="B112" s="185" t="s">
        <v>130</v>
      </c>
      <c r="C112" s="185" t="s">
        <v>130</v>
      </c>
      <c r="D112" s="185" t="s">
        <v>85</v>
      </c>
      <c r="E112" s="63" t="s">
        <v>148</v>
      </c>
      <c r="F112" s="66">
        <v>12.6</v>
      </c>
      <c r="G112" s="66">
        <v>12.6</v>
      </c>
      <c r="H112" s="66"/>
      <c r="I112" s="66"/>
      <c r="J112" s="66"/>
      <c r="K112" s="66"/>
      <c r="L112" s="66"/>
      <c r="M112" s="66"/>
    </row>
    <row r="113" spans="1:13" ht="22.5" customHeight="1">
      <c r="A113" s="97"/>
      <c r="B113" s="185" t="s">
        <v>149</v>
      </c>
      <c r="C113" s="185"/>
      <c r="D113" s="185"/>
      <c r="E113" s="63" t="s">
        <v>69</v>
      </c>
      <c r="F113" s="66">
        <v>19.19</v>
      </c>
      <c r="G113" s="66"/>
      <c r="H113" s="66">
        <v>19.19</v>
      </c>
      <c r="I113" s="66"/>
      <c r="J113" s="66"/>
      <c r="K113" s="66"/>
      <c r="L113" s="66"/>
      <c r="M113" s="66"/>
    </row>
    <row r="114" spans="1:13" ht="22.5" customHeight="1">
      <c r="A114" s="97"/>
      <c r="B114" s="185"/>
      <c r="C114" s="185" t="s">
        <v>87</v>
      </c>
      <c r="D114" s="185"/>
      <c r="E114" s="63" t="s">
        <v>150</v>
      </c>
      <c r="F114" s="66">
        <v>8.1</v>
      </c>
      <c r="G114" s="66"/>
      <c r="H114" s="66">
        <v>8.1</v>
      </c>
      <c r="I114" s="66"/>
      <c r="J114" s="66"/>
      <c r="K114" s="66"/>
      <c r="L114" s="66"/>
      <c r="M114" s="66"/>
    </row>
    <row r="115" spans="1:13" ht="22.5" customHeight="1">
      <c r="A115" s="97"/>
      <c r="B115" s="185" t="s">
        <v>130</v>
      </c>
      <c r="C115" s="185" t="s">
        <v>130</v>
      </c>
      <c r="D115" s="185" t="s">
        <v>85</v>
      </c>
      <c r="E115" s="63" t="s">
        <v>151</v>
      </c>
      <c r="F115" s="66">
        <v>8.1</v>
      </c>
      <c r="G115" s="66"/>
      <c r="H115" s="66">
        <v>8.1</v>
      </c>
      <c r="I115" s="66"/>
      <c r="J115" s="66"/>
      <c r="K115" s="66"/>
      <c r="L115" s="66"/>
      <c r="M115" s="66"/>
    </row>
    <row r="116" spans="1:13" ht="22.5" customHeight="1">
      <c r="A116" s="97"/>
      <c r="B116" s="185"/>
      <c r="C116" s="185" t="s">
        <v>200</v>
      </c>
      <c r="D116" s="185"/>
      <c r="E116" s="63" t="s">
        <v>201</v>
      </c>
      <c r="F116" s="66">
        <v>0.6</v>
      </c>
      <c r="G116" s="66"/>
      <c r="H116" s="66">
        <v>0.6</v>
      </c>
      <c r="I116" s="66"/>
      <c r="J116" s="66"/>
      <c r="K116" s="66"/>
      <c r="L116" s="66"/>
      <c r="M116" s="66"/>
    </row>
    <row r="117" spans="1:13" ht="22.5" customHeight="1">
      <c r="A117" s="97"/>
      <c r="B117" s="185" t="s">
        <v>130</v>
      </c>
      <c r="C117" s="185" t="s">
        <v>130</v>
      </c>
      <c r="D117" s="185" t="s">
        <v>85</v>
      </c>
      <c r="E117" s="63" t="s">
        <v>202</v>
      </c>
      <c r="F117" s="66">
        <v>0.6</v>
      </c>
      <c r="G117" s="66"/>
      <c r="H117" s="66">
        <v>0.6</v>
      </c>
      <c r="I117" s="66"/>
      <c r="J117" s="66"/>
      <c r="K117" s="66"/>
      <c r="L117" s="66"/>
      <c r="M117" s="66"/>
    </row>
    <row r="118" spans="1:13" ht="22.5" customHeight="1">
      <c r="A118" s="97"/>
      <c r="B118" s="185"/>
      <c r="C118" s="185" t="s">
        <v>171</v>
      </c>
      <c r="D118" s="185"/>
      <c r="E118" s="63" t="s">
        <v>172</v>
      </c>
      <c r="F118" s="66">
        <v>1.75</v>
      </c>
      <c r="G118" s="66"/>
      <c r="H118" s="66">
        <v>1.75</v>
      </c>
      <c r="I118" s="66"/>
      <c r="J118" s="66"/>
      <c r="K118" s="66"/>
      <c r="L118" s="66"/>
      <c r="M118" s="66"/>
    </row>
    <row r="119" spans="1:13" ht="22.5" customHeight="1">
      <c r="A119" s="97"/>
      <c r="B119" s="185" t="s">
        <v>130</v>
      </c>
      <c r="C119" s="185" t="s">
        <v>130</v>
      </c>
      <c r="D119" s="185" t="s">
        <v>85</v>
      </c>
      <c r="E119" s="63" t="s">
        <v>173</v>
      </c>
      <c r="F119" s="66">
        <v>0.7</v>
      </c>
      <c r="G119" s="66"/>
      <c r="H119" s="66">
        <v>0.7</v>
      </c>
      <c r="I119" s="66"/>
      <c r="J119" s="66"/>
      <c r="K119" s="66"/>
      <c r="L119" s="66"/>
      <c r="M119" s="66"/>
    </row>
    <row r="120" spans="1:13" ht="22.5" customHeight="1">
      <c r="A120" s="97"/>
      <c r="B120" s="185" t="s">
        <v>130</v>
      </c>
      <c r="C120" s="185" t="s">
        <v>130</v>
      </c>
      <c r="D120" s="185" t="s">
        <v>87</v>
      </c>
      <c r="E120" s="63" t="s">
        <v>174</v>
      </c>
      <c r="F120" s="66">
        <v>1.05</v>
      </c>
      <c r="G120" s="66"/>
      <c r="H120" s="66">
        <v>1.05</v>
      </c>
      <c r="I120" s="66"/>
      <c r="J120" s="66"/>
      <c r="K120" s="66"/>
      <c r="L120" s="66"/>
      <c r="M120" s="66"/>
    </row>
    <row r="121" spans="1:13" ht="22.5" customHeight="1">
      <c r="A121" s="97"/>
      <c r="B121" s="185"/>
      <c r="C121" s="185" t="s">
        <v>175</v>
      </c>
      <c r="D121" s="185"/>
      <c r="E121" s="63" t="s">
        <v>176</v>
      </c>
      <c r="F121" s="66">
        <v>7.5</v>
      </c>
      <c r="G121" s="66"/>
      <c r="H121" s="66">
        <v>7.5</v>
      </c>
      <c r="I121" s="66"/>
      <c r="J121" s="66"/>
      <c r="K121" s="66"/>
      <c r="L121" s="66"/>
      <c r="M121" s="66"/>
    </row>
    <row r="122" spans="1:13" ht="22.5" customHeight="1">
      <c r="A122" s="97"/>
      <c r="B122" s="185" t="s">
        <v>130</v>
      </c>
      <c r="C122" s="185" t="s">
        <v>130</v>
      </c>
      <c r="D122" s="185" t="s">
        <v>87</v>
      </c>
      <c r="E122" s="63" t="s">
        <v>203</v>
      </c>
      <c r="F122" s="66">
        <v>7.5</v>
      </c>
      <c r="G122" s="66"/>
      <c r="H122" s="66">
        <v>7.5</v>
      </c>
      <c r="I122" s="66"/>
      <c r="J122" s="66"/>
      <c r="K122" s="66"/>
      <c r="L122" s="66"/>
      <c r="M122" s="66"/>
    </row>
    <row r="123" spans="1:13" ht="22.5" customHeight="1">
      <c r="A123" s="97"/>
      <c r="B123" s="185"/>
      <c r="C123" s="185" t="s">
        <v>181</v>
      </c>
      <c r="D123" s="185"/>
      <c r="E123" s="63" t="s">
        <v>182</v>
      </c>
      <c r="F123" s="66">
        <v>1.24</v>
      </c>
      <c r="G123" s="66"/>
      <c r="H123" s="66">
        <v>1.24</v>
      </c>
      <c r="I123" s="66"/>
      <c r="J123" s="66"/>
      <c r="K123" s="66"/>
      <c r="L123" s="66"/>
      <c r="M123" s="66"/>
    </row>
    <row r="124" spans="1:13" ht="22.5" customHeight="1">
      <c r="A124" s="97"/>
      <c r="B124" s="185" t="s">
        <v>130</v>
      </c>
      <c r="C124" s="185" t="s">
        <v>130</v>
      </c>
      <c r="D124" s="185" t="s">
        <v>87</v>
      </c>
      <c r="E124" s="63" t="s">
        <v>183</v>
      </c>
      <c r="F124" s="66">
        <v>1.24</v>
      </c>
      <c r="G124" s="66"/>
      <c r="H124" s="66">
        <v>1.24</v>
      </c>
      <c r="I124" s="66"/>
      <c r="J124" s="66"/>
      <c r="K124" s="66"/>
      <c r="L124" s="66"/>
      <c r="M124" s="66"/>
    </row>
    <row r="125" spans="1:13" ht="22.5" customHeight="1">
      <c r="A125" s="97"/>
      <c r="B125" s="185" t="s">
        <v>184</v>
      </c>
      <c r="C125" s="185"/>
      <c r="D125" s="185"/>
      <c r="E125" s="63" t="s">
        <v>70</v>
      </c>
      <c r="F125" s="66">
        <v>9.7</v>
      </c>
      <c r="G125" s="66"/>
      <c r="H125" s="66"/>
      <c r="I125" s="66">
        <v>9.7</v>
      </c>
      <c r="J125" s="66"/>
      <c r="K125" s="66"/>
      <c r="L125" s="66"/>
      <c r="M125" s="66"/>
    </row>
    <row r="126" spans="1:13" ht="22.5" customHeight="1">
      <c r="A126" s="97"/>
      <c r="B126" s="185"/>
      <c r="C126" s="185" t="s">
        <v>87</v>
      </c>
      <c r="D126" s="185"/>
      <c r="E126" s="63" t="s">
        <v>185</v>
      </c>
      <c r="F126" s="66">
        <v>9.68</v>
      </c>
      <c r="G126" s="66"/>
      <c r="H126" s="66"/>
      <c r="I126" s="66">
        <v>9.68</v>
      </c>
      <c r="J126" s="66"/>
      <c r="K126" s="66"/>
      <c r="L126" s="66"/>
      <c r="M126" s="66"/>
    </row>
    <row r="127" spans="1:13" ht="22.5" customHeight="1">
      <c r="A127" s="97"/>
      <c r="B127" s="185" t="s">
        <v>130</v>
      </c>
      <c r="C127" s="185" t="s">
        <v>130</v>
      </c>
      <c r="D127" s="185" t="s">
        <v>85</v>
      </c>
      <c r="E127" s="63" t="s">
        <v>186</v>
      </c>
      <c r="F127" s="66">
        <v>0.05</v>
      </c>
      <c r="G127" s="66"/>
      <c r="H127" s="66"/>
      <c r="I127" s="66">
        <v>0.05</v>
      </c>
      <c r="J127" s="66"/>
      <c r="K127" s="66"/>
      <c r="L127" s="66"/>
      <c r="M127" s="66"/>
    </row>
    <row r="128" spans="1:13" ht="22.5" customHeight="1">
      <c r="A128" s="97"/>
      <c r="B128" s="185" t="s">
        <v>130</v>
      </c>
      <c r="C128" s="185" t="s">
        <v>130</v>
      </c>
      <c r="D128" s="185" t="s">
        <v>87</v>
      </c>
      <c r="E128" s="63" t="s">
        <v>187</v>
      </c>
      <c r="F128" s="66">
        <v>9.63</v>
      </c>
      <c r="G128" s="66"/>
      <c r="H128" s="66"/>
      <c r="I128" s="66">
        <v>9.63</v>
      </c>
      <c r="J128" s="66"/>
      <c r="K128" s="66"/>
      <c r="L128" s="66"/>
      <c r="M128" s="66"/>
    </row>
    <row r="129" spans="1:13" ht="22.5" customHeight="1">
      <c r="A129" s="97"/>
      <c r="B129" s="185"/>
      <c r="C129" s="185" t="s">
        <v>181</v>
      </c>
      <c r="D129" s="185"/>
      <c r="E129" s="63" t="s">
        <v>188</v>
      </c>
      <c r="F129" s="66">
        <v>0.02</v>
      </c>
      <c r="G129" s="66"/>
      <c r="H129" s="66"/>
      <c r="I129" s="66">
        <v>0.02</v>
      </c>
      <c r="J129" s="66"/>
      <c r="K129" s="66"/>
      <c r="L129" s="66"/>
      <c r="M129" s="66"/>
    </row>
    <row r="130" spans="1:13" ht="22.5" customHeight="1">
      <c r="A130" s="97"/>
      <c r="B130" s="185" t="s">
        <v>130</v>
      </c>
      <c r="C130" s="185" t="s">
        <v>130</v>
      </c>
      <c r="D130" s="185" t="s">
        <v>189</v>
      </c>
      <c r="E130" s="63" t="s">
        <v>190</v>
      </c>
      <c r="F130" s="66">
        <v>0.02</v>
      </c>
      <c r="G130" s="66"/>
      <c r="H130" s="66"/>
      <c r="I130" s="66">
        <v>0.02</v>
      </c>
      <c r="J130" s="66"/>
      <c r="K130" s="66"/>
      <c r="L130" s="66"/>
      <c r="M130" s="66"/>
    </row>
    <row r="131" spans="1:13" ht="22.5" customHeight="1">
      <c r="A131" s="97" t="s">
        <v>74</v>
      </c>
      <c r="B131" s="185" t="s">
        <v>128</v>
      </c>
      <c r="C131" s="185"/>
      <c r="D131" s="185"/>
      <c r="E131" s="63" t="s">
        <v>68</v>
      </c>
      <c r="F131" s="66">
        <v>90.15</v>
      </c>
      <c r="G131" s="66">
        <v>90.15</v>
      </c>
      <c r="H131" s="66"/>
      <c r="I131" s="66"/>
      <c r="J131" s="66"/>
      <c r="K131" s="66"/>
      <c r="L131" s="66"/>
      <c r="M131" s="66"/>
    </row>
    <row r="132" spans="1:13" ht="22.5" customHeight="1">
      <c r="A132" s="97"/>
      <c r="B132" s="185"/>
      <c r="C132" s="185" t="s">
        <v>85</v>
      </c>
      <c r="D132" s="185"/>
      <c r="E132" s="63" t="s">
        <v>129</v>
      </c>
      <c r="F132" s="66">
        <v>35.25</v>
      </c>
      <c r="G132" s="66">
        <v>35.25</v>
      </c>
      <c r="H132" s="66"/>
      <c r="I132" s="66"/>
      <c r="J132" s="66"/>
      <c r="K132" s="66"/>
      <c r="L132" s="66"/>
      <c r="M132" s="66"/>
    </row>
    <row r="133" spans="1:13" ht="22.5" customHeight="1">
      <c r="A133" s="97"/>
      <c r="B133" s="185" t="s">
        <v>130</v>
      </c>
      <c r="C133" s="185" t="s">
        <v>130</v>
      </c>
      <c r="D133" s="185" t="s">
        <v>85</v>
      </c>
      <c r="E133" s="63" t="s">
        <v>131</v>
      </c>
      <c r="F133" s="66">
        <v>35.25</v>
      </c>
      <c r="G133" s="66">
        <v>35.25</v>
      </c>
      <c r="H133" s="66"/>
      <c r="I133" s="66"/>
      <c r="J133" s="66"/>
      <c r="K133" s="66"/>
      <c r="L133" s="66"/>
      <c r="M133" s="66"/>
    </row>
    <row r="134" spans="1:13" ht="22.5" customHeight="1">
      <c r="A134" s="97"/>
      <c r="B134" s="185"/>
      <c r="C134" s="185" t="s">
        <v>87</v>
      </c>
      <c r="D134" s="185"/>
      <c r="E134" s="63" t="s">
        <v>132</v>
      </c>
      <c r="F134" s="66">
        <v>2.93</v>
      </c>
      <c r="G134" s="66">
        <v>2.93</v>
      </c>
      <c r="H134" s="66"/>
      <c r="I134" s="66"/>
      <c r="J134" s="66"/>
      <c r="K134" s="66"/>
      <c r="L134" s="66"/>
      <c r="M134" s="66"/>
    </row>
    <row r="135" spans="1:13" ht="22.5" customHeight="1">
      <c r="A135" s="97"/>
      <c r="B135" s="185" t="s">
        <v>130</v>
      </c>
      <c r="C135" s="185" t="s">
        <v>130</v>
      </c>
      <c r="D135" s="185" t="s">
        <v>87</v>
      </c>
      <c r="E135" s="63" t="s">
        <v>134</v>
      </c>
      <c r="F135" s="66">
        <v>2.93</v>
      </c>
      <c r="G135" s="66">
        <v>2.93</v>
      </c>
      <c r="H135" s="66"/>
      <c r="I135" s="66"/>
      <c r="J135" s="66"/>
      <c r="K135" s="66"/>
      <c r="L135" s="66"/>
      <c r="M135" s="66"/>
    </row>
    <row r="136" spans="1:13" ht="22.5" customHeight="1">
      <c r="A136" s="97"/>
      <c r="B136" s="185"/>
      <c r="C136" s="185" t="s">
        <v>83</v>
      </c>
      <c r="D136" s="185"/>
      <c r="E136" s="63" t="s">
        <v>135</v>
      </c>
      <c r="F136" s="66">
        <v>2.94</v>
      </c>
      <c r="G136" s="66">
        <v>2.94</v>
      </c>
      <c r="H136" s="66"/>
      <c r="I136" s="66"/>
      <c r="J136" s="66"/>
      <c r="K136" s="66"/>
      <c r="L136" s="66"/>
      <c r="M136" s="66"/>
    </row>
    <row r="137" spans="1:13" ht="22.5" customHeight="1">
      <c r="A137" s="97"/>
      <c r="B137" s="185" t="s">
        <v>130</v>
      </c>
      <c r="C137" s="185" t="s">
        <v>130</v>
      </c>
      <c r="D137" s="185" t="s">
        <v>85</v>
      </c>
      <c r="E137" s="63" t="s">
        <v>136</v>
      </c>
      <c r="F137" s="66">
        <v>2.94</v>
      </c>
      <c r="G137" s="66">
        <v>2.94</v>
      </c>
      <c r="H137" s="66"/>
      <c r="I137" s="66"/>
      <c r="J137" s="66"/>
      <c r="K137" s="66"/>
      <c r="L137" s="66"/>
      <c r="M137" s="66"/>
    </row>
    <row r="138" spans="1:13" ht="22.5" customHeight="1">
      <c r="A138" s="97"/>
      <c r="B138" s="185"/>
      <c r="C138" s="185" t="s">
        <v>154</v>
      </c>
      <c r="D138" s="185"/>
      <c r="E138" s="63" t="s">
        <v>191</v>
      </c>
      <c r="F138" s="66">
        <v>24.68</v>
      </c>
      <c r="G138" s="66">
        <v>24.68</v>
      </c>
      <c r="H138" s="66"/>
      <c r="I138" s="66"/>
      <c r="J138" s="66"/>
      <c r="K138" s="66"/>
      <c r="L138" s="66"/>
      <c r="M138" s="66"/>
    </row>
    <row r="139" spans="1:13" ht="22.5" customHeight="1">
      <c r="A139" s="97"/>
      <c r="B139" s="185" t="s">
        <v>130</v>
      </c>
      <c r="C139" s="185" t="s">
        <v>130</v>
      </c>
      <c r="D139" s="185" t="s">
        <v>85</v>
      </c>
      <c r="E139" s="63" t="s">
        <v>192</v>
      </c>
      <c r="F139" s="66">
        <v>24.68</v>
      </c>
      <c r="G139" s="66">
        <v>24.68</v>
      </c>
      <c r="H139" s="66"/>
      <c r="I139" s="66"/>
      <c r="J139" s="66"/>
      <c r="K139" s="66"/>
      <c r="L139" s="66"/>
      <c r="M139" s="66"/>
    </row>
    <row r="140" spans="1:13" ht="22.5" customHeight="1">
      <c r="A140" s="97"/>
      <c r="B140" s="185"/>
      <c r="C140" s="185" t="s">
        <v>137</v>
      </c>
      <c r="D140" s="185"/>
      <c r="E140" s="63" t="s">
        <v>138</v>
      </c>
      <c r="F140" s="66">
        <v>11.93</v>
      </c>
      <c r="G140" s="66">
        <v>11.93</v>
      </c>
      <c r="H140" s="66"/>
      <c r="I140" s="66"/>
      <c r="J140" s="66"/>
      <c r="K140" s="66"/>
      <c r="L140" s="66"/>
      <c r="M140" s="66"/>
    </row>
    <row r="141" spans="1:13" ht="22.5" customHeight="1">
      <c r="A141" s="97"/>
      <c r="B141" s="185" t="s">
        <v>130</v>
      </c>
      <c r="C141" s="185" t="s">
        <v>130</v>
      </c>
      <c r="D141" s="185" t="s">
        <v>85</v>
      </c>
      <c r="E141" s="63" t="s">
        <v>139</v>
      </c>
      <c r="F141" s="66">
        <v>11.93</v>
      </c>
      <c r="G141" s="66">
        <v>11.93</v>
      </c>
      <c r="H141" s="66"/>
      <c r="I141" s="66"/>
      <c r="J141" s="66"/>
      <c r="K141" s="66"/>
      <c r="L141" s="66"/>
      <c r="M141" s="66"/>
    </row>
    <row r="142" spans="1:13" ht="22.5" customHeight="1">
      <c r="A142" s="97"/>
      <c r="B142" s="185"/>
      <c r="C142" s="185" t="s">
        <v>140</v>
      </c>
      <c r="D142" s="185"/>
      <c r="E142" s="63" t="s">
        <v>141</v>
      </c>
      <c r="F142" s="66">
        <v>4.52</v>
      </c>
      <c r="G142" s="66">
        <v>4.52</v>
      </c>
      <c r="H142" s="66"/>
      <c r="I142" s="66"/>
      <c r="J142" s="66"/>
      <c r="K142" s="66"/>
      <c r="L142" s="66"/>
      <c r="M142" s="66"/>
    </row>
    <row r="143" spans="1:13" ht="22.5" customHeight="1">
      <c r="A143" s="97"/>
      <c r="B143" s="185" t="s">
        <v>130</v>
      </c>
      <c r="C143" s="185" t="s">
        <v>130</v>
      </c>
      <c r="D143" s="185" t="s">
        <v>85</v>
      </c>
      <c r="E143" s="63" t="s">
        <v>142</v>
      </c>
      <c r="F143" s="66">
        <v>4.52</v>
      </c>
      <c r="G143" s="66">
        <v>4.52</v>
      </c>
      <c r="H143" s="66"/>
      <c r="I143" s="66"/>
      <c r="J143" s="66"/>
      <c r="K143" s="66"/>
      <c r="L143" s="66"/>
      <c r="M143" s="66"/>
    </row>
    <row r="144" spans="1:13" ht="22.5" customHeight="1">
      <c r="A144" s="97"/>
      <c r="B144" s="185"/>
      <c r="C144" s="185" t="s">
        <v>143</v>
      </c>
      <c r="D144" s="185"/>
      <c r="E144" s="63" t="s">
        <v>144</v>
      </c>
      <c r="F144" s="66">
        <v>0.71</v>
      </c>
      <c r="G144" s="66">
        <v>0.71</v>
      </c>
      <c r="H144" s="66"/>
      <c r="I144" s="66"/>
      <c r="J144" s="66"/>
      <c r="K144" s="66"/>
      <c r="L144" s="66"/>
      <c r="M144" s="66"/>
    </row>
    <row r="145" spans="1:13" ht="22.5" customHeight="1">
      <c r="A145" s="97"/>
      <c r="B145" s="185" t="s">
        <v>130</v>
      </c>
      <c r="C145" s="185" t="s">
        <v>130</v>
      </c>
      <c r="D145" s="185" t="s">
        <v>85</v>
      </c>
      <c r="E145" s="63" t="s">
        <v>193</v>
      </c>
      <c r="F145" s="66">
        <v>0.32</v>
      </c>
      <c r="G145" s="66">
        <v>0.32</v>
      </c>
      <c r="H145" s="66"/>
      <c r="I145" s="66"/>
      <c r="J145" s="66"/>
      <c r="K145" s="66"/>
      <c r="L145" s="66"/>
      <c r="M145" s="66"/>
    </row>
    <row r="146" spans="1:13" ht="22.5" customHeight="1">
      <c r="A146" s="97"/>
      <c r="B146" s="185" t="s">
        <v>130</v>
      </c>
      <c r="C146" s="185" t="s">
        <v>130</v>
      </c>
      <c r="D146" s="185" t="s">
        <v>83</v>
      </c>
      <c r="E146" s="63" t="s">
        <v>194</v>
      </c>
      <c r="F146" s="66">
        <v>0.26</v>
      </c>
      <c r="G146" s="66">
        <v>0.26</v>
      </c>
      <c r="H146" s="66"/>
      <c r="I146" s="66"/>
      <c r="J146" s="66"/>
      <c r="K146" s="66"/>
      <c r="L146" s="66"/>
      <c r="M146" s="66"/>
    </row>
    <row r="147" spans="1:13" ht="22.5" customHeight="1">
      <c r="A147" s="97"/>
      <c r="B147" s="185" t="s">
        <v>130</v>
      </c>
      <c r="C147" s="185" t="s">
        <v>130</v>
      </c>
      <c r="D147" s="185" t="s">
        <v>90</v>
      </c>
      <c r="E147" s="63" t="s">
        <v>145</v>
      </c>
      <c r="F147" s="66">
        <v>0.13</v>
      </c>
      <c r="G147" s="66">
        <v>0.13</v>
      </c>
      <c r="H147" s="66"/>
      <c r="I147" s="66"/>
      <c r="J147" s="66"/>
      <c r="K147" s="66"/>
      <c r="L147" s="66"/>
      <c r="M147" s="66"/>
    </row>
    <row r="148" spans="1:13" ht="22.5" customHeight="1">
      <c r="A148" s="97"/>
      <c r="B148" s="185"/>
      <c r="C148" s="185" t="s">
        <v>146</v>
      </c>
      <c r="D148" s="185"/>
      <c r="E148" s="63" t="s">
        <v>147</v>
      </c>
      <c r="F148" s="66">
        <v>7.19</v>
      </c>
      <c r="G148" s="66">
        <v>7.19</v>
      </c>
      <c r="H148" s="66"/>
      <c r="I148" s="66"/>
      <c r="J148" s="66"/>
      <c r="K148" s="66"/>
      <c r="L148" s="66"/>
      <c r="M148" s="66"/>
    </row>
    <row r="149" spans="1:13" ht="22.5" customHeight="1">
      <c r="A149" s="97"/>
      <c r="B149" s="185" t="s">
        <v>130</v>
      </c>
      <c r="C149" s="185" t="s">
        <v>130</v>
      </c>
      <c r="D149" s="185" t="s">
        <v>85</v>
      </c>
      <c r="E149" s="63" t="s">
        <v>148</v>
      </c>
      <c r="F149" s="66">
        <v>7.19</v>
      </c>
      <c r="G149" s="66">
        <v>7.19</v>
      </c>
      <c r="H149" s="66"/>
      <c r="I149" s="66"/>
      <c r="J149" s="66"/>
      <c r="K149" s="66"/>
      <c r="L149" s="66"/>
      <c r="M149" s="66"/>
    </row>
    <row r="150" spans="1:13" ht="22.5" customHeight="1">
      <c r="A150" s="97"/>
      <c r="B150" s="185" t="s">
        <v>149</v>
      </c>
      <c r="C150" s="185"/>
      <c r="D150" s="185"/>
      <c r="E150" s="63" t="s">
        <v>69</v>
      </c>
      <c r="F150" s="66">
        <v>11.72</v>
      </c>
      <c r="G150" s="66"/>
      <c r="H150" s="66">
        <v>11.72</v>
      </c>
      <c r="I150" s="66"/>
      <c r="J150" s="66"/>
      <c r="K150" s="66"/>
      <c r="L150" s="66"/>
      <c r="M150" s="66"/>
    </row>
    <row r="151" spans="1:13" ht="22.5" customHeight="1">
      <c r="A151" s="97"/>
      <c r="B151" s="185"/>
      <c r="C151" s="185" t="s">
        <v>85</v>
      </c>
      <c r="D151" s="185"/>
      <c r="E151" s="63" t="s">
        <v>150</v>
      </c>
      <c r="F151" s="66">
        <v>4</v>
      </c>
      <c r="G151" s="66"/>
      <c r="H151" s="66">
        <v>4</v>
      </c>
      <c r="I151" s="66"/>
      <c r="J151" s="66"/>
      <c r="K151" s="66"/>
      <c r="L151" s="66"/>
      <c r="M151" s="66"/>
    </row>
    <row r="152" spans="1:13" ht="22.5" customHeight="1">
      <c r="A152" s="97"/>
      <c r="B152" s="185" t="s">
        <v>130</v>
      </c>
      <c r="C152" s="185" t="s">
        <v>130</v>
      </c>
      <c r="D152" s="185" t="s">
        <v>85</v>
      </c>
      <c r="E152" s="63" t="s">
        <v>151</v>
      </c>
      <c r="F152" s="66">
        <v>4</v>
      </c>
      <c r="G152" s="66"/>
      <c r="H152" s="66">
        <v>4</v>
      </c>
      <c r="I152" s="66"/>
      <c r="J152" s="66"/>
      <c r="K152" s="66"/>
      <c r="L152" s="66"/>
      <c r="M152" s="66"/>
    </row>
    <row r="153" spans="1:13" ht="22.5" customHeight="1">
      <c r="A153" s="97"/>
      <c r="B153" s="185"/>
      <c r="C153" s="185" t="s">
        <v>154</v>
      </c>
      <c r="D153" s="185"/>
      <c r="E153" s="63" t="s">
        <v>155</v>
      </c>
      <c r="F153" s="66">
        <v>0.6</v>
      </c>
      <c r="G153" s="66"/>
      <c r="H153" s="66">
        <v>0.6</v>
      </c>
      <c r="I153" s="66"/>
      <c r="J153" s="66"/>
      <c r="K153" s="66"/>
      <c r="L153" s="66"/>
      <c r="M153" s="66"/>
    </row>
    <row r="154" spans="1:13" ht="22.5" customHeight="1">
      <c r="A154" s="97"/>
      <c r="B154" s="185" t="s">
        <v>130</v>
      </c>
      <c r="C154" s="185" t="s">
        <v>130</v>
      </c>
      <c r="D154" s="185" t="s">
        <v>85</v>
      </c>
      <c r="E154" s="63" t="s">
        <v>156</v>
      </c>
      <c r="F154" s="66">
        <v>0.6</v>
      </c>
      <c r="G154" s="66"/>
      <c r="H154" s="66">
        <v>0.6</v>
      </c>
      <c r="I154" s="66"/>
      <c r="J154" s="66"/>
      <c r="K154" s="66"/>
      <c r="L154" s="66"/>
      <c r="M154" s="66"/>
    </row>
    <row r="155" spans="1:13" ht="22.5" customHeight="1">
      <c r="A155" s="97"/>
      <c r="B155" s="185"/>
      <c r="C155" s="185" t="s">
        <v>95</v>
      </c>
      <c r="D155" s="185"/>
      <c r="E155" s="63" t="s">
        <v>160</v>
      </c>
      <c r="F155" s="66">
        <v>1</v>
      </c>
      <c r="G155" s="66"/>
      <c r="H155" s="66">
        <v>1</v>
      </c>
      <c r="I155" s="66"/>
      <c r="J155" s="66"/>
      <c r="K155" s="66"/>
      <c r="L155" s="66"/>
      <c r="M155" s="66"/>
    </row>
    <row r="156" spans="1:13" ht="22.5" customHeight="1">
      <c r="A156" s="97"/>
      <c r="B156" s="185" t="s">
        <v>130</v>
      </c>
      <c r="C156" s="185" t="s">
        <v>130</v>
      </c>
      <c r="D156" s="185" t="s">
        <v>85</v>
      </c>
      <c r="E156" s="63" t="s">
        <v>161</v>
      </c>
      <c r="F156" s="66">
        <v>1</v>
      </c>
      <c r="G156" s="66"/>
      <c r="H156" s="66">
        <v>1</v>
      </c>
      <c r="I156" s="66"/>
      <c r="J156" s="66"/>
      <c r="K156" s="66"/>
      <c r="L156" s="66"/>
      <c r="M156" s="66"/>
    </row>
    <row r="157" spans="1:13" ht="22.5" customHeight="1">
      <c r="A157" s="97"/>
      <c r="B157" s="185"/>
      <c r="C157" s="185" t="s">
        <v>171</v>
      </c>
      <c r="D157" s="185"/>
      <c r="E157" s="63" t="s">
        <v>172</v>
      </c>
      <c r="F157" s="66">
        <v>1</v>
      </c>
      <c r="G157" s="66"/>
      <c r="H157" s="66">
        <v>1</v>
      </c>
      <c r="I157" s="66"/>
      <c r="J157" s="66"/>
      <c r="K157" s="66"/>
      <c r="L157" s="66"/>
      <c r="M157" s="66"/>
    </row>
    <row r="158" spans="1:13" ht="22.5" customHeight="1">
      <c r="A158" s="97"/>
      <c r="B158" s="185" t="s">
        <v>130</v>
      </c>
      <c r="C158" s="185" t="s">
        <v>130</v>
      </c>
      <c r="D158" s="185" t="s">
        <v>85</v>
      </c>
      <c r="E158" s="63" t="s">
        <v>173</v>
      </c>
      <c r="F158" s="66">
        <v>0.4</v>
      </c>
      <c r="G158" s="66"/>
      <c r="H158" s="66">
        <v>0.4</v>
      </c>
      <c r="I158" s="66"/>
      <c r="J158" s="66"/>
      <c r="K158" s="66"/>
      <c r="L158" s="66"/>
      <c r="M158" s="66"/>
    </row>
    <row r="159" spans="1:13" ht="22.5" customHeight="1">
      <c r="A159" s="97"/>
      <c r="B159" s="185" t="s">
        <v>130</v>
      </c>
      <c r="C159" s="185" t="s">
        <v>130</v>
      </c>
      <c r="D159" s="185" t="s">
        <v>87</v>
      </c>
      <c r="E159" s="63" t="s">
        <v>174</v>
      </c>
      <c r="F159" s="66">
        <v>0.6</v>
      </c>
      <c r="G159" s="66"/>
      <c r="H159" s="66">
        <v>0.6</v>
      </c>
      <c r="I159" s="66"/>
      <c r="J159" s="66"/>
      <c r="K159" s="66"/>
      <c r="L159" s="66"/>
      <c r="M159" s="66"/>
    </row>
    <row r="160" spans="1:13" ht="22.5" customHeight="1">
      <c r="A160" s="97"/>
      <c r="B160" s="185"/>
      <c r="C160" s="185" t="s">
        <v>175</v>
      </c>
      <c r="D160" s="185"/>
      <c r="E160" s="63" t="s">
        <v>176</v>
      </c>
      <c r="F160" s="66">
        <v>5</v>
      </c>
      <c r="G160" s="66"/>
      <c r="H160" s="66">
        <v>5</v>
      </c>
      <c r="I160" s="66"/>
      <c r="J160" s="66"/>
      <c r="K160" s="66"/>
      <c r="L160" s="66"/>
      <c r="M160" s="66"/>
    </row>
    <row r="161" spans="1:13" ht="22.5" customHeight="1">
      <c r="A161" s="97"/>
      <c r="B161" s="185" t="s">
        <v>130</v>
      </c>
      <c r="C161" s="185" t="s">
        <v>130</v>
      </c>
      <c r="D161" s="185" t="s">
        <v>87</v>
      </c>
      <c r="E161" s="63" t="s">
        <v>203</v>
      </c>
      <c r="F161" s="66">
        <v>5</v>
      </c>
      <c r="G161" s="66"/>
      <c r="H161" s="66">
        <v>5</v>
      </c>
      <c r="I161" s="66"/>
      <c r="J161" s="66"/>
      <c r="K161" s="66"/>
      <c r="L161" s="66"/>
      <c r="M161" s="66"/>
    </row>
    <row r="162" spans="1:13" ht="22.5" customHeight="1">
      <c r="A162" s="97"/>
      <c r="B162" s="185"/>
      <c r="C162" s="185" t="s">
        <v>181</v>
      </c>
      <c r="D162" s="185"/>
      <c r="E162" s="63" t="s">
        <v>182</v>
      </c>
      <c r="F162" s="66">
        <v>0.12</v>
      </c>
      <c r="G162" s="66"/>
      <c r="H162" s="66">
        <v>0.12</v>
      </c>
      <c r="I162" s="66"/>
      <c r="J162" s="66"/>
      <c r="K162" s="66"/>
      <c r="L162" s="66"/>
      <c r="M162" s="66"/>
    </row>
    <row r="163" spans="1:13" ht="22.5" customHeight="1">
      <c r="A163" s="97"/>
      <c r="B163" s="185" t="s">
        <v>130</v>
      </c>
      <c r="C163" s="185" t="s">
        <v>130</v>
      </c>
      <c r="D163" s="185" t="s">
        <v>87</v>
      </c>
      <c r="E163" s="63" t="s">
        <v>183</v>
      </c>
      <c r="F163" s="66">
        <v>0.12</v>
      </c>
      <c r="G163" s="66"/>
      <c r="H163" s="66">
        <v>0.12</v>
      </c>
      <c r="I163" s="66"/>
      <c r="J163" s="66"/>
      <c r="K163" s="66"/>
      <c r="L163" s="66"/>
      <c r="M163" s="66"/>
    </row>
    <row r="164" spans="1:13" ht="22.5" customHeight="1">
      <c r="A164" s="97"/>
      <c r="B164" s="185" t="s">
        <v>184</v>
      </c>
      <c r="C164" s="185"/>
      <c r="D164" s="185"/>
      <c r="E164" s="63" t="s">
        <v>70</v>
      </c>
      <c r="F164" s="66">
        <v>0.55</v>
      </c>
      <c r="G164" s="66"/>
      <c r="H164" s="66"/>
      <c r="I164" s="66">
        <v>0.55</v>
      </c>
      <c r="J164" s="66"/>
      <c r="K164" s="66"/>
      <c r="L164" s="66"/>
      <c r="M164" s="66"/>
    </row>
    <row r="165" spans="1:13" ht="22.5" customHeight="1">
      <c r="A165" s="97"/>
      <c r="B165" s="185"/>
      <c r="C165" s="185" t="s">
        <v>87</v>
      </c>
      <c r="D165" s="185"/>
      <c r="E165" s="63" t="s">
        <v>185</v>
      </c>
      <c r="F165" s="66">
        <v>0.53</v>
      </c>
      <c r="G165" s="66"/>
      <c r="H165" s="66"/>
      <c r="I165" s="66">
        <v>0.53</v>
      </c>
      <c r="J165" s="66"/>
      <c r="K165" s="66"/>
      <c r="L165" s="66"/>
      <c r="M165" s="66"/>
    </row>
    <row r="166" spans="1:13" ht="22.5" customHeight="1">
      <c r="A166" s="97"/>
      <c r="B166" s="185" t="s">
        <v>130</v>
      </c>
      <c r="C166" s="185" t="s">
        <v>130</v>
      </c>
      <c r="D166" s="185" t="s">
        <v>87</v>
      </c>
      <c r="E166" s="63" t="s">
        <v>187</v>
      </c>
      <c r="F166" s="66">
        <v>0.53</v>
      </c>
      <c r="G166" s="66"/>
      <c r="H166" s="66"/>
      <c r="I166" s="66">
        <v>0.53</v>
      </c>
      <c r="J166" s="66"/>
      <c r="K166" s="66"/>
      <c r="L166" s="66"/>
      <c r="M166" s="66"/>
    </row>
    <row r="167" spans="1:13" ht="22.5" customHeight="1">
      <c r="A167" s="97"/>
      <c r="B167" s="185"/>
      <c r="C167" s="185" t="s">
        <v>181</v>
      </c>
      <c r="D167" s="185"/>
      <c r="E167" s="63" t="s">
        <v>188</v>
      </c>
      <c r="F167" s="66">
        <v>0.02</v>
      </c>
      <c r="G167" s="66"/>
      <c r="H167" s="66"/>
      <c r="I167" s="66">
        <v>0.02</v>
      </c>
      <c r="J167" s="66"/>
      <c r="K167" s="66"/>
      <c r="L167" s="66"/>
      <c r="M167" s="66"/>
    </row>
    <row r="168" spans="1:13" ht="22.5" customHeight="1">
      <c r="A168" s="97"/>
      <c r="B168" s="185" t="s">
        <v>130</v>
      </c>
      <c r="C168" s="185" t="s">
        <v>130</v>
      </c>
      <c r="D168" s="185" t="s">
        <v>189</v>
      </c>
      <c r="E168" s="63" t="s">
        <v>190</v>
      </c>
      <c r="F168" s="66">
        <v>0.02</v>
      </c>
      <c r="G168" s="66"/>
      <c r="H168" s="66"/>
      <c r="I168" s="66">
        <v>0.02</v>
      </c>
      <c r="J168" s="66"/>
      <c r="K168" s="66"/>
      <c r="L168" s="66"/>
      <c r="M168" s="66"/>
    </row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spans="1:13" ht="10.5" customHeight="1">
      <c r="A216" s="143"/>
      <c r="B216" s="143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</row>
    <row r="217" spans="1:13" ht="12">
      <c r="A217" s="186"/>
      <c r="B217" s="186"/>
      <c r="C217" s="186"/>
      <c r="D217" s="186"/>
      <c r="E217" s="186"/>
      <c r="F217" s="186"/>
      <c r="G217" s="186"/>
      <c r="H217" s="186"/>
      <c r="I217" s="186"/>
      <c r="J217" s="186"/>
      <c r="K217" s="186"/>
      <c r="L217" s="186"/>
      <c r="M217" s="186"/>
    </row>
  </sheetData>
  <sheetProtection/>
  <mergeCells count="8">
    <mergeCell ref="A1:M1"/>
    <mergeCell ref="L2:M2"/>
    <mergeCell ref="L3:M3"/>
    <mergeCell ref="B4:D4"/>
    <mergeCell ref="F4:M4"/>
    <mergeCell ref="A216:M216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4"/>
  <sheetViews>
    <sheetView showGridLines="0" showZeros="0" workbookViewId="0" topLeftCell="A1">
      <selection activeCell="G10" sqref="G10"/>
    </sheetView>
  </sheetViews>
  <sheetFormatPr defaultColWidth="9.33203125" defaultRowHeight="11.25"/>
  <cols>
    <col min="1" max="1" width="7.83203125" style="69" customWidth="1"/>
    <col min="2" max="2" width="7.5" style="69" customWidth="1"/>
    <col min="3" max="3" width="8.83203125" style="69" customWidth="1"/>
    <col min="4" max="4" width="43.5" style="69" customWidth="1"/>
    <col min="5" max="5" width="12.5" style="69" customWidth="1"/>
    <col min="6" max="6" width="15.5" style="69" customWidth="1"/>
    <col min="7" max="7" width="13.33203125" style="69" customWidth="1"/>
    <col min="8" max="8" width="15.33203125" style="69" customWidth="1"/>
    <col min="9" max="9" width="11.16015625" style="69" customWidth="1"/>
    <col min="10" max="10" width="10.33203125" style="69" customWidth="1"/>
    <col min="11" max="11" width="12.66015625" style="69" customWidth="1"/>
    <col min="12" max="240" width="9.16015625" style="69" customWidth="1"/>
    <col min="241" max="16384" width="9.33203125" style="69" customWidth="1"/>
  </cols>
  <sheetData>
    <row r="1" spans="1:11" ht="30" customHeight="1">
      <c r="A1" s="134" t="s">
        <v>204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5.75" customHeight="1">
      <c r="A2"/>
      <c r="B2"/>
      <c r="C2"/>
      <c r="D2"/>
      <c r="E2"/>
      <c r="F2"/>
      <c r="G2"/>
      <c r="K2" s="144" t="s">
        <v>205</v>
      </c>
    </row>
    <row r="3" spans="1:11" ht="18" customHeight="1">
      <c r="A3" s="50" t="s">
        <v>25</v>
      </c>
      <c r="B3" s="135"/>
      <c r="C3" s="135"/>
      <c r="D3" s="135"/>
      <c r="E3" s="168"/>
      <c r="F3"/>
      <c r="G3" s="169"/>
      <c r="K3" s="181" t="s">
        <v>26</v>
      </c>
    </row>
    <row r="4" spans="1:11" s="68" customFormat="1" ht="12">
      <c r="A4" s="78" t="s">
        <v>77</v>
      </c>
      <c r="B4" s="78"/>
      <c r="C4" s="78"/>
      <c r="D4" s="170" t="s">
        <v>78</v>
      </c>
      <c r="E4" s="8" t="s">
        <v>109</v>
      </c>
      <c r="F4" s="8"/>
      <c r="G4" s="8"/>
      <c r="H4" s="8"/>
      <c r="I4" s="8"/>
      <c r="J4" s="8"/>
      <c r="K4" s="8"/>
    </row>
    <row r="5" spans="1:11" s="68" customFormat="1" ht="12" customHeight="1">
      <c r="A5" s="171" t="s">
        <v>79</v>
      </c>
      <c r="B5" s="171" t="s">
        <v>80</v>
      </c>
      <c r="C5" s="171" t="s">
        <v>81</v>
      </c>
      <c r="D5" s="172"/>
      <c r="E5" s="8" t="s">
        <v>63</v>
      </c>
      <c r="F5" s="8" t="s">
        <v>31</v>
      </c>
      <c r="G5" s="8"/>
      <c r="H5" s="8" t="s">
        <v>35</v>
      </c>
      <c r="I5" s="8" t="s">
        <v>37</v>
      </c>
      <c r="J5" s="8" t="s">
        <v>39</v>
      </c>
      <c r="K5" s="8" t="s">
        <v>41</v>
      </c>
    </row>
    <row r="6" spans="1:11" s="68" customFormat="1" ht="57.75" customHeight="1">
      <c r="A6" s="173"/>
      <c r="B6" s="173"/>
      <c r="C6" s="173"/>
      <c r="D6" s="174"/>
      <c r="E6" s="8"/>
      <c r="F6" s="8" t="s">
        <v>66</v>
      </c>
      <c r="G6" s="8" t="s">
        <v>67</v>
      </c>
      <c r="H6" s="8"/>
      <c r="I6" s="8"/>
      <c r="J6" s="8"/>
      <c r="K6" s="8"/>
    </row>
    <row r="7" spans="1:11" s="68" customFormat="1" ht="27" customHeight="1">
      <c r="A7" s="137"/>
      <c r="B7" s="137"/>
      <c r="C7" s="137"/>
      <c r="D7" s="138" t="s">
        <v>63</v>
      </c>
      <c r="E7" s="15">
        <v>6721.54</v>
      </c>
      <c r="F7" s="31">
        <v>6672.8</v>
      </c>
      <c r="G7" s="15"/>
      <c r="H7" s="15"/>
      <c r="I7" s="15"/>
      <c r="J7" s="15">
        <v>48.74</v>
      </c>
      <c r="K7" s="15"/>
    </row>
    <row r="8" spans="1:11" ht="27" customHeight="1">
      <c r="A8" s="175">
        <v>201</v>
      </c>
      <c r="B8" s="126"/>
      <c r="C8" s="126"/>
      <c r="D8" s="141" t="s">
        <v>110</v>
      </c>
      <c r="E8" s="64">
        <v>6495.3</v>
      </c>
      <c r="F8" s="64">
        <f>F10+F11+F12</f>
        <v>6446.56</v>
      </c>
      <c r="G8" s="127"/>
      <c r="H8" s="127"/>
      <c r="I8" s="127"/>
      <c r="J8" s="129"/>
      <c r="K8" s="129"/>
    </row>
    <row r="9" spans="1:11" ht="27" customHeight="1">
      <c r="A9" s="175"/>
      <c r="B9" s="126" t="s">
        <v>83</v>
      </c>
      <c r="C9" s="126"/>
      <c r="D9" s="141" t="s">
        <v>34</v>
      </c>
      <c r="E9" s="64">
        <f>+E10+E11+E12</f>
        <v>6495.3</v>
      </c>
      <c r="F9" s="64">
        <f>+F10+F11+F12</f>
        <v>6446.56</v>
      </c>
      <c r="G9" s="127"/>
      <c r="H9" s="127"/>
      <c r="I9" s="129"/>
      <c r="J9" s="129"/>
      <c r="K9" s="129"/>
    </row>
    <row r="10" spans="1:11" ht="27" customHeight="1">
      <c r="A10" s="175"/>
      <c r="B10" s="126"/>
      <c r="C10" s="126" t="s">
        <v>85</v>
      </c>
      <c r="D10" s="141" t="s">
        <v>36</v>
      </c>
      <c r="E10" s="64">
        <v>2618.3</v>
      </c>
      <c r="F10" s="64">
        <v>2618.3</v>
      </c>
      <c r="G10" s="127"/>
      <c r="H10" s="127"/>
      <c r="I10" s="127"/>
      <c r="J10" s="129"/>
      <c r="K10" s="129"/>
    </row>
    <row r="11" spans="1:11" ht="27" customHeight="1">
      <c r="A11" s="175"/>
      <c r="B11" s="126"/>
      <c r="C11" s="126" t="s">
        <v>87</v>
      </c>
      <c r="D11" s="141" t="s">
        <v>38</v>
      </c>
      <c r="E11" s="64">
        <v>3615.7</v>
      </c>
      <c r="F11" s="64">
        <v>3615.7</v>
      </c>
      <c r="G11" s="127"/>
      <c r="H11" s="127"/>
      <c r="I11" s="127"/>
      <c r="J11" s="129"/>
      <c r="K11" s="129"/>
    </row>
    <row r="12" spans="1:11" ht="27" customHeight="1">
      <c r="A12" s="175"/>
      <c r="B12" s="126"/>
      <c r="C12" s="126" t="s">
        <v>83</v>
      </c>
      <c r="D12" s="176" t="s">
        <v>40</v>
      </c>
      <c r="E12" s="64">
        <v>261.3</v>
      </c>
      <c r="F12" s="64">
        <v>212.56</v>
      </c>
      <c r="G12" s="127"/>
      <c r="H12" s="127"/>
      <c r="I12" s="127"/>
      <c r="J12" s="129">
        <v>48.74</v>
      </c>
      <c r="K12" s="129"/>
    </row>
    <row r="13" spans="1:11" ht="27" customHeight="1">
      <c r="A13" s="175">
        <v>208</v>
      </c>
      <c r="B13" s="126"/>
      <c r="C13" s="126"/>
      <c r="D13" s="141" t="s">
        <v>89</v>
      </c>
      <c r="E13" s="64">
        <f>E15+E16+E17</f>
        <v>110.56</v>
      </c>
      <c r="F13" s="64">
        <f>F15+F16+F17</f>
        <v>110.56</v>
      </c>
      <c r="G13" s="127"/>
      <c r="H13" s="127"/>
      <c r="I13" s="127"/>
      <c r="J13" s="129"/>
      <c r="K13" s="129"/>
    </row>
    <row r="14" spans="1:11" ht="27" customHeight="1">
      <c r="A14" s="175"/>
      <c r="B14" s="126" t="s">
        <v>90</v>
      </c>
      <c r="C14" s="126"/>
      <c r="D14" s="141" t="s">
        <v>44</v>
      </c>
      <c r="E14" s="64">
        <v>110.556</v>
      </c>
      <c r="F14" s="64">
        <v>110.556</v>
      </c>
      <c r="G14" s="127"/>
      <c r="H14" s="127"/>
      <c r="I14" s="127"/>
      <c r="J14" s="129"/>
      <c r="K14" s="129"/>
    </row>
    <row r="15" spans="1:11" ht="27" customHeight="1">
      <c r="A15" s="175"/>
      <c r="B15" s="126"/>
      <c r="C15" s="126" t="s">
        <v>85</v>
      </c>
      <c r="D15" s="141" t="s">
        <v>45</v>
      </c>
      <c r="E15" s="64">
        <v>1.41</v>
      </c>
      <c r="F15" s="64">
        <v>1.41</v>
      </c>
      <c r="G15" s="127"/>
      <c r="H15" s="127"/>
      <c r="I15" s="127"/>
      <c r="J15" s="129"/>
      <c r="K15" s="129"/>
    </row>
    <row r="16" spans="1:11" ht="27" customHeight="1">
      <c r="A16" s="175"/>
      <c r="B16" s="126"/>
      <c r="C16" s="126" t="s">
        <v>87</v>
      </c>
      <c r="D16" s="177" t="s">
        <v>47</v>
      </c>
      <c r="E16" s="64">
        <v>15.27</v>
      </c>
      <c r="F16" s="64">
        <v>15.27</v>
      </c>
      <c r="G16" s="127"/>
      <c r="H16" s="127"/>
      <c r="I16" s="127"/>
      <c r="J16" s="129"/>
      <c r="K16" s="129"/>
    </row>
    <row r="17" spans="1:11" ht="27" customHeight="1">
      <c r="A17" s="178"/>
      <c r="B17" s="179"/>
      <c r="C17" s="126" t="s">
        <v>90</v>
      </c>
      <c r="D17" s="177" t="s">
        <v>48</v>
      </c>
      <c r="E17" s="64">
        <v>93.88</v>
      </c>
      <c r="F17" s="64">
        <v>93.88</v>
      </c>
      <c r="G17" s="180"/>
      <c r="H17" s="180"/>
      <c r="I17" s="180"/>
      <c r="J17" s="129"/>
      <c r="K17" s="129"/>
    </row>
    <row r="18" spans="1:11" ht="27" customHeight="1">
      <c r="A18" s="175">
        <v>210</v>
      </c>
      <c r="B18" s="126"/>
      <c r="C18" s="126"/>
      <c r="D18" s="141" t="s">
        <v>94</v>
      </c>
      <c r="E18" s="64">
        <f>E20+E21</f>
        <v>42.91</v>
      </c>
      <c r="F18" s="64">
        <f>F20+F21</f>
        <v>42.91</v>
      </c>
      <c r="G18" s="127"/>
      <c r="H18" s="127"/>
      <c r="I18" s="127"/>
      <c r="J18" s="129"/>
      <c r="K18" s="129"/>
    </row>
    <row r="19" spans="1:11" ht="27" customHeight="1">
      <c r="A19" s="175"/>
      <c r="B19" s="126" t="s">
        <v>95</v>
      </c>
      <c r="C19" s="126"/>
      <c r="D19" s="141" t="s">
        <v>50</v>
      </c>
      <c r="E19" s="64">
        <v>42.91</v>
      </c>
      <c r="F19" s="64">
        <v>42.91</v>
      </c>
      <c r="G19" s="127"/>
      <c r="H19" s="127"/>
      <c r="I19" s="127"/>
      <c r="J19" s="129"/>
      <c r="K19" s="129"/>
    </row>
    <row r="20" spans="1:11" ht="27" customHeight="1">
      <c r="A20" s="175"/>
      <c r="B20" s="126"/>
      <c r="C20" s="126" t="s">
        <v>85</v>
      </c>
      <c r="D20" s="141" t="s">
        <v>51</v>
      </c>
      <c r="E20" s="64">
        <v>17.7</v>
      </c>
      <c r="F20" s="64">
        <v>17.7</v>
      </c>
      <c r="G20" s="127"/>
      <c r="H20" s="127"/>
      <c r="I20" s="127"/>
      <c r="J20" s="129"/>
      <c r="K20" s="129"/>
    </row>
    <row r="21" spans="1:11" ht="27" customHeight="1">
      <c r="A21" s="175"/>
      <c r="B21" s="126"/>
      <c r="C21" s="126" t="s">
        <v>87</v>
      </c>
      <c r="D21" s="176" t="s">
        <v>52</v>
      </c>
      <c r="E21" s="64">
        <v>25.21</v>
      </c>
      <c r="F21" s="64">
        <v>25.21</v>
      </c>
      <c r="G21" s="127"/>
      <c r="H21" s="127"/>
      <c r="I21" s="127"/>
      <c r="J21" s="129"/>
      <c r="K21" s="129"/>
    </row>
    <row r="22" spans="1:11" ht="27" customHeight="1">
      <c r="A22" s="175">
        <v>221</v>
      </c>
      <c r="B22" s="126"/>
      <c r="C22" s="126"/>
      <c r="D22" s="141" t="s">
        <v>98</v>
      </c>
      <c r="E22" s="64">
        <v>72.77</v>
      </c>
      <c r="F22" s="64">
        <v>72.77</v>
      </c>
      <c r="G22" s="127"/>
      <c r="H22" s="127"/>
      <c r="I22" s="127"/>
      <c r="J22" s="129"/>
      <c r="K22" s="129"/>
    </row>
    <row r="23" spans="1:11" ht="27" customHeight="1">
      <c r="A23" s="175"/>
      <c r="B23" s="126" t="s">
        <v>87</v>
      </c>
      <c r="C23" s="126"/>
      <c r="D23" s="141" t="s">
        <v>54</v>
      </c>
      <c r="E23" s="64">
        <v>72.77</v>
      </c>
      <c r="F23" s="64">
        <v>72.77</v>
      </c>
      <c r="G23" s="127"/>
      <c r="H23" s="127"/>
      <c r="I23" s="127"/>
      <c r="J23" s="129"/>
      <c r="K23" s="129"/>
    </row>
    <row r="24" spans="1:11" ht="27" customHeight="1">
      <c r="A24" s="175"/>
      <c r="B24" s="126"/>
      <c r="C24" s="126" t="s">
        <v>85</v>
      </c>
      <c r="D24" s="141" t="s">
        <v>55</v>
      </c>
      <c r="E24" s="64">
        <v>72.77</v>
      </c>
      <c r="F24" s="64">
        <v>72.77</v>
      </c>
      <c r="G24" s="127"/>
      <c r="H24" s="127"/>
      <c r="I24" s="127"/>
      <c r="J24" s="129"/>
      <c r="K24" s="129"/>
    </row>
  </sheetData>
  <sheetProtection/>
  <mergeCells count="13"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G38"/>
  <sheetViews>
    <sheetView showGridLines="0" showZeros="0" workbookViewId="0" topLeftCell="A1">
      <selection activeCell="F8" sqref="F8"/>
    </sheetView>
  </sheetViews>
  <sheetFormatPr defaultColWidth="9.16015625" defaultRowHeight="12.75" customHeight="1"/>
  <cols>
    <col min="1" max="1" width="9.33203125" style="159" customWidth="1"/>
    <col min="2" max="2" width="12" style="159" customWidth="1"/>
    <col min="3" max="3" width="43" style="0" customWidth="1"/>
    <col min="4" max="6" width="16" style="0" customWidth="1"/>
  </cols>
  <sheetData>
    <row r="1" spans="1:6" ht="24.75" customHeight="1">
      <c r="A1" s="87" t="s">
        <v>206</v>
      </c>
      <c r="B1" s="87"/>
      <c r="C1" s="87"/>
      <c r="D1" s="87"/>
      <c r="E1" s="87"/>
      <c r="F1" s="87"/>
    </row>
    <row r="2" spans="1:6" ht="15.75" customHeight="1">
      <c r="A2" s="87"/>
      <c r="B2" s="87"/>
      <c r="C2" s="87"/>
      <c r="D2" s="87"/>
      <c r="F2" s="144" t="s">
        <v>207</v>
      </c>
    </row>
    <row r="3" spans="1:6" s="69" customFormat="1" ht="15.75" customHeight="1">
      <c r="A3" s="50" t="s">
        <v>25</v>
      </c>
      <c r="B3" s="50"/>
      <c r="C3" s="160"/>
      <c r="D3" s="160"/>
      <c r="F3" s="144" t="s">
        <v>26</v>
      </c>
    </row>
    <row r="4" spans="1:6" s="68" customFormat="1" ht="24" customHeight="1">
      <c r="A4" s="161" t="s">
        <v>77</v>
      </c>
      <c r="B4" s="161"/>
      <c r="C4" s="77" t="s">
        <v>78</v>
      </c>
      <c r="D4" s="162" t="s">
        <v>208</v>
      </c>
      <c r="E4" s="163"/>
      <c r="F4" s="164"/>
    </row>
    <row r="5" spans="1:6" s="68" customFormat="1" ht="24" customHeight="1">
      <c r="A5" s="161" t="s">
        <v>79</v>
      </c>
      <c r="B5" s="161" t="s">
        <v>80</v>
      </c>
      <c r="C5" s="77"/>
      <c r="D5" s="77" t="s">
        <v>63</v>
      </c>
      <c r="E5" s="77" t="s">
        <v>209</v>
      </c>
      <c r="F5" s="77" t="s">
        <v>210</v>
      </c>
    </row>
    <row r="6" spans="1:6" s="68" customFormat="1" ht="24" customHeight="1">
      <c r="A6" s="161"/>
      <c r="B6" s="161"/>
      <c r="C6" s="77" t="s">
        <v>211</v>
      </c>
      <c r="D6" s="165">
        <f>D7+D16+D31</f>
        <v>3231.54</v>
      </c>
      <c r="E6" s="165">
        <f>E7+E31</f>
        <v>912.6699999999998</v>
      </c>
      <c r="F6" s="158">
        <v>2318.87</v>
      </c>
    </row>
    <row r="7" spans="1:6" s="69" customFormat="1" ht="24" customHeight="1">
      <c r="A7" s="62" t="s">
        <v>128</v>
      </c>
      <c r="B7" s="62"/>
      <c r="C7" s="166" t="s">
        <v>68</v>
      </c>
      <c r="D7" s="64">
        <f>D8+D9+D10+D12+D13+D14+D15+D11</f>
        <v>897.8899999999999</v>
      </c>
      <c r="E7" s="64">
        <f>E8+E9+E10+E12+E13+E14+E15+E11</f>
        <v>897.8899999999999</v>
      </c>
      <c r="F7" s="129"/>
    </row>
    <row r="8" spans="1:7" s="69" customFormat="1" ht="24" customHeight="1">
      <c r="A8" s="62"/>
      <c r="B8" s="62" t="s">
        <v>85</v>
      </c>
      <c r="C8" s="166" t="s">
        <v>129</v>
      </c>
      <c r="D8" s="167">
        <v>382.78</v>
      </c>
      <c r="E8" s="167">
        <v>382.78</v>
      </c>
      <c r="F8" s="127"/>
      <c r="G8" s="84"/>
    </row>
    <row r="9" spans="1:7" s="69" customFormat="1" ht="24" customHeight="1">
      <c r="A9" s="62"/>
      <c r="B9" s="62" t="s">
        <v>87</v>
      </c>
      <c r="C9" s="166" t="s">
        <v>132</v>
      </c>
      <c r="D9" s="167">
        <v>199.78</v>
      </c>
      <c r="E9" s="167">
        <v>199.78</v>
      </c>
      <c r="F9" s="127"/>
      <c r="G9" s="84"/>
    </row>
    <row r="10" spans="1:7" s="69" customFormat="1" ht="24" customHeight="1">
      <c r="A10" s="62"/>
      <c r="B10" s="62" t="s">
        <v>83</v>
      </c>
      <c r="C10" s="166" t="s">
        <v>135</v>
      </c>
      <c r="D10" s="64">
        <v>31.9</v>
      </c>
      <c r="E10" s="64">
        <v>31.9</v>
      </c>
      <c r="F10" s="127"/>
      <c r="G10" s="84"/>
    </row>
    <row r="11" spans="1:7" s="69" customFormat="1" ht="24" customHeight="1">
      <c r="A11" s="62"/>
      <c r="B11" s="62" t="s">
        <v>154</v>
      </c>
      <c r="C11" s="166" t="s">
        <v>191</v>
      </c>
      <c r="D11" s="64">
        <v>70.56</v>
      </c>
      <c r="E11" s="64">
        <v>70.56</v>
      </c>
      <c r="F11" s="127"/>
      <c r="G11" s="84"/>
    </row>
    <row r="12" spans="1:7" s="69" customFormat="1" ht="24" customHeight="1">
      <c r="A12" s="62"/>
      <c r="B12" s="62" t="s">
        <v>137</v>
      </c>
      <c r="C12" s="166" t="s">
        <v>138</v>
      </c>
      <c r="D12" s="64">
        <v>93.88</v>
      </c>
      <c r="E12" s="64">
        <v>93.88</v>
      </c>
      <c r="F12" s="127"/>
      <c r="G12" s="84"/>
    </row>
    <row r="13" spans="1:7" s="69" customFormat="1" ht="24" customHeight="1">
      <c r="A13" s="62"/>
      <c r="B13" s="62" t="s">
        <v>140</v>
      </c>
      <c r="C13" s="166" t="s">
        <v>141</v>
      </c>
      <c r="D13" s="64">
        <v>34.67</v>
      </c>
      <c r="E13" s="64">
        <v>34.67</v>
      </c>
      <c r="F13" s="127"/>
      <c r="G13" s="84"/>
    </row>
    <row r="14" spans="1:7" s="69" customFormat="1" ht="24" customHeight="1">
      <c r="A14" s="62"/>
      <c r="B14" s="62" t="s">
        <v>143</v>
      </c>
      <c r="C14" s="166" t="s">
        <v>144</v>
      </c>
      <c r="D14" s="64">
        <v>11.55</v>
      </c>
      <c r="E14" s="64">
        <v>11.55</v>
      </c>
      <c r="F14" s="127"/>
      <c r="G14" s="84"/>
    </row>
    <row r="15" spans="1:7" s="69" customFormat="1" ht="24" customHeight="1">
      <c r="A15" s="62"/>
      <c r="B15" s="62" t="s">
        <v>146</v>
      </c>
      <c r="C15" s="166" t="s">
        <v>147</v>
      </c>
      <c r="D15" s="64">
        <v>72.77</v>
      </c>
      <c r="E15" s="64">
        <v>72.77</v>
      </c>
      <c r="F15" s="127"/>
      <c r="G15" s="84"/>
    </row>
    <row r="16" spans="1:6" s="69" customFormat="1" ht="24" customHeight="1">
      <c r="A16" s="62" t="s">
        <v>149</v>
      </c>
      <c r="B16" s="62"/>
      <c r="C16" s="166" t="s">
        <v>69</v>
      </c>
      <c r="D16" s="129">
        <v>2318.87</v>
      </c>
      <c r="E16" s="64"/>
      <c r="F16" s="129">
        <f>F17+F18+F19+F20+F21+F22+F23++F24+F25+F26+F27+F28+F29+F30</f>
        <v>2318.8699999999994</v>
      </c>
    </row>
    <row r="17" spans="1:6" s="69" customFormat="1" ht="24" customHeight="1">
      <c r="A17" s="62"/>
      <c r="B17" s="62" t="s">
        <v>85</v>
      </c>
      <c r="C17" s="166" t="s">
        <v>150</v>
      </c>
      <c r="D17" s="129">
        <v>23.28</v>
      </c>
      <c r="E17" s="64"/>
      <c r="F17" s="129">
        <v>23.28</v>
      </c>
    </row>
    <row r="18" spans="1:6" s="69" customFormat="1" ht="24" customHeight="1">
      <c r="A18" s="62"/>
      <c r="B18" s="62" t="s">
        <v>87</v>
      </c>
      <c r="C18" s="166" t="s">
        <v>152</v>
      </c>
      <c r="D18" s="129">
        <v>3</v>
      </c>
      <c r="E18" s="64"/>
      <c r="F18" s="129">
        <v>3</v>
      </c>
    </row>
    <row r="19" spans="1:6" s="69" customFormat="1" ht="24" customHeight="1">
      <c r="A19" s="62"/>
      <c r="B19" s="62" t="s">
        <v>154</v>
      </c>
      <c r="C19" s="166" t="s">
        <v>155</v>
      </c>
      <c r="D19" s="129">
        <v>5.56</v>
      </c>
      <c r="E19" s="64"/>
      <c r="F19" s="129">
        <v>5.56</v>
      </c>
    </row>
    <row r="20" spans="1:6" s="69" customFormat="1" ht="24" customHeight="1">
      <c r="A20" s="62"/>
      <c r="B20" s="62" t="s">
        <v>137</v>
      </c>
      <c r="C20" s="166" t="s">
        <v>157</v>
      </c>
      <c r="D20" s="129">
        <v>1382.36</v>
      </c>
      <c r="E20" s="64"/>
      <c r="F20" s="129">
        <v>1382.36</v>
      </c>
    </row>
    <row r="21" spans="1:6" s="69" customFormat="1" ht="24" customHeight="1">
      <c r="A21" s="62"/>
      <c r="B21" s="62" t="s">
        <v>95</v>
      </c>
      <c r="C21" s="166" t="s">
        <v>160</v>
      </c>
      <c r="D21" s="129">
        <v>5.5</v>
      </c>
      <c r="E21" s="64"/>
      <c r="F21" s="129">
        <v>5.5</v>
      </c>
    </row>
    <row r="22" spans="1:6" s="69" customFormat="1" ht="24" customHeight="1">
      <c r="A22" s="62"/>
      <c r="B22" s="62" t="s">
        <v>162</v>
      </c>
      <c r="C22" s="166" t="s">
        <v>163</v>
      </c>
      <c r="D22" s="129">
        <v>3</v>
      </c>
      <c r="E22" s="64"/>
      <c r="F22" s="129">
        <v>3</v>
      </c>
    </row>
    <row r="23" spans="1:6" s="69" customFormat="1" ht="24" customHeight="1">
      <c r="A23" s="62"/>
      <c r="B23" s="62" t="s">
        <v>165</v>
      </c>
      <c r="C23" s="166" t="s">
        <v>166</v>
      </c>
      <c r="D23" s="129">
        <v>3</v>
      </c>
      <c r="E23" s="64"/>
      <c r="F23" s="129">
        <v>3</v>
      </c>
    </row>
    <row r="24" spans="1:6" s="69" customFormat="1" ht="24" customHeight="1">
      <c r="A24" s="62"/>
      <c r="B24" s="62" t="s">
        <v>200</v>
      </c>
      <c r="C24" s="166" t="s">
        <v>201</v>
      </c>
      <c r="D24" s="129">
        <v>0.6</v>
      </c>
      <c r="E24" s="64"/>
      <c r="F24" s="129">
        <v>0.6</v>
      </c>
    </row>
    <row r="25" spans="1:6" s="69" customFormat="1" ht="24" customHeight="1">
      <c r="A25" s="62"/>
      <c r="B25" s="62" t="s">
        <v>168</v>
      </c>
      <c r="C25" s="166" t="s">
        <v>169</v>
      </c>
      <c r="D25" s="129">
        <v>630.68</v>
      </c>
      <c r="E25" s="64"/>
      <c r="F25" s="129">
        <v>630.68</v>
      </c>
    </row>
    <row r="26" spans="1:6" s="69" customFormat="1" ht="24" customHeight="1">
      <c r="A26" s="62"/>
      <c r="B26" s="62" t="s">
        <v>171</v>
      </c>
      <c r="C26" s="166" t="s">
        <v>172</v>
      </c>
      <c r="D26" s="129">
        <v>10.54</v>
      </c>
      <c r="E26" s="64"/>
      <c r="F26" s="129">
        <v>10.54</v>
      </c>
    </row>
    <row r="27" spans="1:6" s="69" customFormat="1" ht="24" customHeight="1">
      <c r="A27" s="62"/>
      <c r="B27" s="62" t="s">
        <v>195</v>
      </c>
      <c r="C27" s="166" t="s">
        <v>196</v>
      </c>
      <c r="D27" s="129">
        <v>0.02</v>
      </c>
      <c r="E27" s="64"/>
      <c r="F27" s="129">
        <v>0.02</v>
      </c>
    </row>
    <row r="28" spans="1:6" s="69" customFormat="1" ht="24" customHeight="1">
      <c r="A28" s="62"/>
      <c r="B28" s="62" t="s">
        <v>175</v>
      </c>
      <c r="C28" s="166" t="s">
        <v>176</v>
      </c>
      <c r="D28" s="129">
        <v>205.2</v>
      </c>
      <c r="E28" s="64"/>
      <c r="F28" s="129">
        <v>205.2</v>
      </c>
    </row>
    <row r="29" spans="1:6" s="69" customFormat="1" ht="24" customHeight="1">
      <c r="A29" s="62"/>
      <c r="B29" s="62" t="s">
        <v>178</v>
      </c>
      <c r="C29" s="166" t="s">
        <v>179</v>
      </c>
      <c r="D29" s="129">
        <v>40.61</v>
      </c>
      <c r="E29" s="64"/>
      <c r="F29" s="129">
        <v>40.61</v>
      </c>
    </row>
    <row r="30" spans="1:6" s="69" customFormat="1" ht="24" customHeight="1">
      <c r="A30" s="62"/>
      <c r="B30" s="62" t="s">
        <v>181</v>
      </c>
      <c r="C30" s="166" t="s">
        <v>182</v>
      </c>
      <c r="D30" s="129">
        <v>5.52</v>
      </c>
      <c r="E30" s="64"/>
      <c r="F30" s="129">
        <v>5.52</v>
      </c>
    </row>
    <row r="31" spans="1:7" s="69" customFormat="1" ht="24" customHeight="1">
      <c r="A31" s="62" t="s">
        <v>184</v>
      </c>
      <c r="B31" s="62"/>
      <c r="C31" s="166" t="s">
        <v>70</v>
      </c>
      <c r="D31" s="64">
        <f>D32+D33</f>
        <v>14.78</v>
      </c>
      <c r="E31" s="64">
        <f>E32+E33</f>
        <v>14.78</v>
      </c>
      <c r="F31" s="127"/>
      <c r="G31" s="84"/>
    </row>
    <row r="32" spans="1:7" s="69" customFormat="1" ht="24" customHeight="1">
      <c r="A32" s="62"/>
      <c r="B32" s="62" t="s">
        <v>87</v>
      </c>
      <c r="C32" s="166" t="s">
        <v>185</v>
      </c>
      <c r="D32" s="127">
        <v>14.66</v>
      </c>
      <c r="E32" s="127">
        <v>14.66</v>
      </c>
      <c r="F32" s="127"/>
      <c r="G32" s="84"/>
    </row>
    <row r="33" spans="1:7" s="69" customFormat="1" ht="24" customHeight="1">
      <c r="A33" s="62"/>
      <c r="B33" s="62" t="s">
        <v>181</v>
      </c>
      <c r="C33" s="166" t="s">
        <v>188</v>
      </c>
      <c r="D33" s="127">
        <v>0.12</v>
      </c>
      <c r="E33" s="127">
        <v>0.12</v>
      </c>
      <c r="F33" s="127"/>
      <c r="G33" s="84"/>
    </row>
    <row r="34" s="69" customFormat="1" ht="12" customHeight="1">
      <c r="A34" s="84"/>
    </row>
    <row r="35" s="69" customFormat="1" ht="12" customHeight="1">
      <c r="A35" s="84"/>
    </row>
    <row r="36" s="69" customFormat="1" ht="12" customHeight="1">
      <c r="A36" s="84"/>
    </row>
    <row r="37" s="69" customFormat="1" ht="12" customHeight="1">
      <c r="A37" s="84"/>
    </row>
    <row r="38" s="69" customFormat="1" ht="12" customHeight="1">
      <c r="A38" s="84"/>
    </row>
    <row r="39" s="69" customFormat="1" ht="12" customHeight="1"/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A1" sqref="A1:M1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44.16015625" style="0" customWidth="1"/>
    <col min="6" max="6" width="14" style="0" customWidth="1"/>
    <col min="7" max="13" width="13" style="0" customWidth="1"/>
  </cols>
  <sheetData>
    <row r="1" spans="1:13" s="148" customFormat="1" ht="27">
      <c r="A1" s="118" t="s">
        <v>212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69" customFormat="1" ht="17.25" customHeight="1">
      <c r="A2" s="149"/>
      <c r="B2" s="150"/>
      <c r="C2" s="150"/>
      <c r="D2" s="150"/>
      <c r="E2" s="150"/>
      <c r="F2" s="150"/>
      <c r="G2" s="150"/>
      <c r="H2" s="150"/>
      <c r="L2" s="149"/>
      <c r="M2" s="156" t="s">
        <v>213</v>
      </c>
    </row>
    <row r="3" spans="1:13" ht="18.75" customHeight="1">
      <c r="A3" s="50" t="s">
        <v>25</v>
      </c>
      <c r="B3" s="50"/>
      <c r="C3" s="50"/>
      <c r="D3" s="135"/>
      <c r="E3" s="135"/>
      <c r="F3" s="135"/>
      <c r="G3" s="135"/>
      <c r="H3" s="135"/>
      <c r="K3" s="69"/>
      <c r="L3" s="145" t="s">
        <v>26</v>
      </c>
      <c r="M3" s="145"/>
    </row>
    <row r="4" spans="1:13" s="42" customFormat="1" ht="27" customHeight="1">
      <c r="A4" s="78" t="s">
        <v>60</v>
      </c>
      <c r="B4" s="78" t="s">
        <v>77</v>
      </c>
      <c r="C4" s="78"/>
      <c r="D4" s="78"/>
      <c r="E4" s="77" t="s">
        <v>78</v>
      </c>
      <c r="F4" s="77" t="s">
        <v>118</v>
      </c>
      <c r="G4" s="77"/>
      <c r="H4" s="77"/>
      <c r="I4" s="77"/>
      <c r="J4" s="77"/>
      <c r="K4" s="77"/>
      <c r="L4" s="77"/>
      <c r="M4" s="77"/>
    </row>
    <row r="5" spans="1:13" s="42" customFormat="1" ht="27" customHeight="1">
      <c r="A5" s="78"/>
      <c r="B5" s="78" t="s">
        <v>79</v>
      </c>
      <c r="C5" s="78" t="s">
        <v>80</v>
      </c>
      <c r="D5" s="77" t="s">
        <v>81</v>
      </c>
      <c r="E5" s="77"/>
      <c r="F5" s="77" t="s">
        <v>63</v>
      </c>
      <c r="G5" s="8" t="s">
        <v>121</v>
      </c>
      <c r="H5" s="8" t="s">
        <v>122</v>
      </c>
      <c r="I5" s="8" t="s">
        <v>123</v>
      </c>
      <c r="J5" s="8" t="s">
        <v>124</v>
      </c>
      <c r="K5" s="8" t="s">
        <v>125</v>
      </c>
      <c r="L5" s="8" t="s">
        <v>126</v>
      </c>
      <c r="M5" s="8" t="s">
        <v>127</v>
      </c>
    </row>
    <row r="6" spans="1:13" s="42" customFormat="1" ht="24" customHeight="1">
      <c r="A6" s="136"/>
      <c r="B6" s="137"/>
      <c r="C6" s="137"/>
      <c r="D6" s="137"/>
      <c r="E6" s="138" t="s">
        <v>63</v>
      </c>
      <c r="F6" s="151"/>
      <c r="G6" s="151"/>
      <c r="H6" s="151"/>
      <c r="I6" s="151"/>
      <c r="J6" s="151">
        <f>SUM(J7:J20)</f>
        <v>0</v>
      </c>
      <c r="K6" s="157"/>
      <c r="L6" s="157"/>
      <c r="M6" s="158"/>
    </row>
    <row r="7" spans="1:13" ht="21" customHeight="1">
      <c r="A7" s="97"/>
      <c r="B7" s="62"/>
      <c r="C7" s="62"/>
      <c r="D7" s="62"/>
      <c r="E7" s="63"/>
      <c r="F7" s="154"/>
      <c r="G7" s="154"/>
      <c r="H7" s="154"/>
      <c r="I7" s="154"/>
      <c r="J7" s="154"/>
      <c r="K7" s="154"/>
      <c r="L7" s="154"/>
      <c r="M7" s="154"/>
    </row>
    <row r="8" spans="1:13" ht="21" customHeight="1">
      <c r="A8" s="97"/>
      <c r="B8" s="62"/>
      <c r="C8" s="62"/>
      <c r="D8" s="62"/>
      <c r="E8" s="63"/>
      <c r="F8" s="154"/>
      <c r="G8" s="154"/>
      <c r="H8" s="154"/>
      <c r="I8" s="154"/>
      <c r="J8" s="154"/>
      <c r="K8" s="154"/>
      <c r="L8" s="154"/>
      <c r="M8" s="154"/>
    </row>
    <row r="9" spans="1:13" ht="21" customHeight="1">
      <c r="A9" s="97"/>
      <c r="B9" s="62"/>
      <c r="C9" s="62"/>
      <c r="D9" s="62"/>
      <c r="E9" s="63"/>
      <c r="F9" s="154"/>
      <c r="G9" s="154"/>
      <c r="H9" s="154"/>
      <c r="I9" s="154"/>
      <c r="J9" s="154"/>
      <c r="K9" s="154"/>
      <c r="L9" s="154"/>
      <c r="M9" s="154"/>
    </row>
    <row r="10" spans="1:13" ht="21" customHeight="1">
      <c r="A10" s="97"/>
      <c r="B10" s="62"/>
      <c r="C10" s="62"/>
      <c r="D10" s="62"/>
      <c r="E10" s="63"/>
      <c r="F10" s="154"/>
      <c r="G10" s="154"/>
      <c r="H10" s="154"/>
      <c r="I10" s="154"/>
      <c r="J10" s="154"/>
      <c r="K10" s="154"/>
      <c r="L10" s="154"/>
      <c r="M10" s="154"/>
    </row>
    <row r="11" spans="1:13" ht="21" customHeight="1">
      <c r="A11" s="97"/>
      <c r="B11" s="62"/>
      <c r="C11" s="62"/>
      <c r="D11" s="62"/>
      <c r="E11" s="63"/>
      <c r="F11" s="154"/>
      <c r="G11" s="154"/>
      <c r="H11" s="154"/>
      <c r="I11" s="154"/>
      <c r="J11" s="154"/>
      <c r="K11" s="154"/>
      <c r="L11" s="154"/>
      <c r="M11" s="154"/>
    </row>
    <row r="12" spans="1:13" ht="21" customHeight="1">
      <c r="A12" s="97"/>
      <c r="B12" s="62"/>
      <c r="C12" s="62"/>
      <c r="D12" s="62"/>
      <c r="E12" s="63"/>
      <c r="F12" s="154"/>
      <c r="G12" s="154"/>
      <c r="H12" s="154"/>
      <c r="I12" s="154"/>
      <c r="J12" s="154"/>
      <c r="K12" s="154"/>
      <c r="L12" s="154"/>
      <c r="M12" s="154"/>
    </row>
    <row r="13" spans="1:13" ht="21" customHeight="1">
      <c r="A13" s="97"/>
      <c r="B13" s="62"/>
      <c r="C13" s="62"/>
      <c r="D13" s="62"/>
      <c r="E13" s="63"/>
      <c r="F13" s="154"/>
      <c r="G13" s="154"/>
      <c r="H13" s="154"/>
      <c r="I13" s="154"/>
      <c r="J13" s="154"/>
      <c r="K13" s="154"/>
      <c r="L13" s="154"/>
      <c r="M13" s="154"/>
    </row>
    <row r="14" spans="1:13" ht="21" customHeight="1">
      <c r="A14" s="97"/>
      <c r="B14" s="62"/>
      <c r="C14" s="62"/>
      <c r="D14" s="62"/>
      <c r="E14" s="63"/>
      <c r="F14" s="154"/>
      <c r="G14" s="154"/>
      <c r="H14" s="154"/>
      <c r="I14" s="154"/>
      <c r="J14" s="154"/>
      <c r="K14" s="154"/>
      <c r="L14" s="154"/>
      <c r="M14" s="154"/>
    </row>
    <row r="15" spans="1:13" ht="21" customHeight="1">
      <c r="A15" s="97"/>
      <c r="B15" s="62"/>
      <c r="C15" s="62"/>
      <c r="D15" s="62"/>
      <c r="E15" s="63"/>
      <c r="F15" s="154"/>
      <c r="G15" s="154"/>
      <c r="H15" s="154"/>
      <c r="I15" s="154"/>
      <c r="J15" s="154"/>
      <c r="K15" s="154"/>
      <c r="L15" s="154"/>
      <c r="M15" s="154"/>
    </row>
    <row r="16" spans="1:13" ht="21" customHeight="1">
      <c r="A16" s="97"/>
      <c r="B16" s="62"/>
      <c r="C16" s="62"/>
      <c r="D16" s="62"/>
      <c r="E16" s="63"/>
      <c r="F16" s="154"/>
      <c r="G16" s="154"/>
      <c r="H16" s="154"/>
      <c r="I16" s="154"/>
      <c r="J16" s="154"/>
      <c r="K16" s="154"/>
      <c r="L16" s="154"/>
      <c r="M16" s="154"/>
    </row>
    <row r="17" spans="1:13" ht="21" customHeight="1">
      <c r="A17" s="97"/>
      <c r="B17" s="62"/>
      <c r="C17" s="62"/>
      <c r="D17" s="62"/>
      <c r="E17" s="63"/>
      <c r="F17" s="154"/>
      <c r="G17" s="154"/>
      <c r="H17" s="154"/>
      <c r="I17" s="154"/>
      <c r="J17" s="154"/>
      <c r="K17" s="154"/>
      <c r="L17" s="154"/>
      <c r="M17" s="154"/>
    </row>
    <row r="18" spans="1:13" ht="21" customHeight="1">
      <c r="A18" s="97"/>
      <c r="B18" s="62"/>
      <c r="C18" s="62"/>
      <c r="D18" s="62"/>
      <c r="E18" s="63"/>
      <c r="F18" s="154"/>
      <c r="G18" s="154"/>
      <c r="H18" s="154"/>
      <c r="I18" s="154"/>
      <c r="J18" s="154"/>
      <c r="K18" s="154"/>
      <c r="L18" s="154"/>
      <c r="M18" s="154"/>
    </row>
    <row r="19" spans="1:13" ht="21" customHeight="1">
      <c r="A19" s="97"/>
      <c r="B19" s="62"/>
      <c r="C19" s="62"/>
      <c r="D19" s="62"/>
      <c r="E19" s="63"/>
      <c r="F19" s="154"/>
      <c r="G19" s="154"/>
      <c r="H19" s="154"/>
      <c r="I19" s="154"/>
      <c r="J19" s="154"/>
      <c r="K19" s="154"/>
      <c r="L19" s="154"/>
      <c r="M19" s="154"/>
    </row>
    <row r="20" spans="1:13" ht="21" customHeight="1">
      <c r="A20" s="97"/>
      <c r="B20" s="62"/>
      <c r="C20" s="62"/>
      <c r="D20" s="62"/>
      <c r="E20" s="63"/>
      <c r="F20" s="154"/>
      <c r="G20" s="154"/>
      <c r="H20" s="154"/>
      <c r="I20" s="154"/>
      <c r="J20" s="154"/>
      <c r="K20" s="154"/>
      <c r="L20" s="154"/>
      <c r="M20" s="154"/>
    </row>
    <row r="21" spans="1:13" ht="21" customHeight="1">
      <c r="A21" s="97"/>
      <c r="B21" s="62"/>
      <c r="C21" s="62"/>
      <c r="D21" s="62"/>
      <c r="E21" s="63"/>
      <c r="F21" s="154"/>
      <c r="G21" s="154"/>
      <c r="H21" s="154"/>
      <c r="I21" s="154"/>
      <c r="J21" s="154"/>
      <c r="K21" s="154"/>
      <c r="L21" s="154"/>
      <c r="M21" s="154"/>
    </row>
    <row r="22" spans="1:13" ht="21" customHeight="1">
      <c r="A22" s="97"/>
      <c r="B22" s="62"/>
      <c r="C22" s="62"/>
      <c r="D22" s="62"/>
      <c r="E22" s="63"/>
      <c r="F22" s="154"/>
      <c r="G22" s="154"/>
      <c r="H22" s="154"/>
      <c r="I22" s="154"/>
      <c r="J22" s="154"/>
      <c r="K22" s="154"/>
      <c r="L22" s="154"/>
      <c r="M22" s="154"/>
    </row>
    <row r="23" ht="12.75" customHeight="1">
      <c r="A23" t="s">
        <v>214</v>
      </c>
    </row>
  </sheetData>
  <sheetProtection/>
  <mergeCells count="7">
    <mergeCell ref="A1:M1"/>
    <mergeCell ref="A3:C3"/>
    <mergeCell ref="L3:M3"/>
    <mergeCell ref="B4:D4"/>
    <mergeCell ref="F4:M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workbookViewId="0" topLeftCell="A1">
      <selection activeCell="M2" sqref="M2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44.16015625" style="0" customWidth="1"/>
    <col min="6" max="6" width="14" style="0" customWidth="1"/>
    <col min="7" max="13" width="13" style="0" customWidth="1"/>
  </cols>
  <sheetData>
    <row r="1" spans="1:13" s="148" customFormat="1" ht="27">
      <c r="A1" s="118" t="s">
        <v>215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69" customFormat="1" ht="17.25" customHeight="1">
      <c r="A2" s="149"/>
      <c r="B2" s="150"/>
      <c r="C2" s="150"/>
      <c r="D2" s="150"/>
      <c r="E2" s="150"/>
      <c r="F2" s="150"/>
      <c r="G2" s="150"/>
      <c r="H2" s="150"/>
      <c r="L2" s="149"/>
      <c r="M2" s="156" t="s">
        <v>216</v>
      </c>
    </row>
    <row r="3" spans="1:13" ht="18.75" customHeight="1">
      <c r="A3" s="50" t="s">
        <v>25</v>
      </c>
      <c r="B3" s="50"/>
      <c r="C3" s="50"/>
      <c r="D3" s="135"/>
      <c r="E3" s="135"/>
      <c r="F3" s="135"/>
      <c r="G3" s="135"/>
      <c r="H3" s="135"/>
      <c r="K3" s="69"/>
      <c r="L3" s="145" t="s">
        <v>26</v>
      </c>
      <c r="M3" s="145"/>
    </row>
    <row r="4" spans="1:13" s="42" customFormat="1" ht="27" customHeight="1">
      <c r="A4" s="78" t="s">
        <v>60</v>
      </c>
      <c r="B4" s="78" t="s">
        <v>77</v>
      </c>
      <c r="C4" s="78"/>
      <c r="D4" s="78"/>
      <c r="E4" s="77" t="s">
        <v>78</v>
      </c>
      <c r="F4" s="77" t="s">
        <v>118</v>
      </c>
      <c r="G4" s="77"/>
      <c r="H4" s="77"/>
      <c r="I4" s="77"/>
      <c r="J4" s="77"/>
      <c r="K4" s="77"/>
      <c r="L4" s="77"/>
      <c r="M4" s="77"/>
    </row>
    <row r="5" spans="1:13" s="42" customFormat="1" ht="27" customHeight="1">
      <c r="A5" s="78"/>
      <c r="B5" s="78" t="s">
        <v>79</v>
      </c>
      <c r="C5" s="78" t="s">
        <v>80</v>
      </c>
      <c r="D5" s="77" t="s">
        <v>81</v>
      </c>
      <c r="E5" s="77"/>
      <c r="F5" s="77" t="s">
        <v>63</v>
      </c>
      <c r="G5" s="8" t="s">
        <v>121</v>
      </c>
      <c r="H5" s="8" t="s">
        <v>122</v>
      </c>
      <c r="I5" s="8" t="s">
        <v>123</v>
      </c>
      <c r="J5" s="8" t="s">
        <v>124</v>
      </c>
      <c r="K5" s="8" t="s">
        <v>125</v>
      </c>
      <c r="L5" s="8" t="s">
        <v>126</v>
      </c>
      <c r="M5" s="8" t="s">
        <v>127</v>
      </c>
    </row>
    <row r="6" spans="1:13" s="42" customFormat="1" ht="24" customHeight="1">
      <c r="A6" s="136"/>
      <c r="B6" s="137"/>
      <c r="C6" s="137"/>
      <c r="D6" s="137"/>
      <c r="E6" s="138" t="s">
        <v>63</v>
      </c>
      <c r="F6" s="151">
        <v>48.74</v>
      </c>
      <c r="G6" s="151"/>
      <c r="H6" s="151">
        <v>48.74</v>
      </c>
      <c r="I6" s="151"/>
      <c r="J6" s="151"/>
      <c r="K6" s="157"/>
      <c r="L6" s="157"/>
      <c r="M6" s="158"/>
    </row>
    <row r="7" spans="1:13" ht="21" customHeight="1">
      <c r="A7" s="97" t="s">
        <v>217</v>
      </c>
      <c r="B7" s="152">
        <v>201</v>
      </c>
      <c r="C7" s="153"/>
      <c r="D7" s="153"/>
      <c r="E7" s="152" t="s">
        <v>82</v>
      </c>
      <c r="F7" s="154"/>
      <c r="G7" s="154"/>
      <c r="H7" s="154">
        <v>20.74</v>
      </c>
      <c r="I7" s="154"/>
      <c r="J7" s="154"/>
      <c r="K7" s="154"/>
      <c r="L7" s="154"/>
      <c r="M7" s="154"/>
    </row>
    <row r="8" spans="1:13" ht="21" customHeight="1">
      <c r="A8" s="97"/>
      <c r="B8" s="152"/>
      <c r="C8" s="153" t="s">
        <v>83</v>
      </c>
      <c r="D8" s="153"/>
      <c r="E8" s="155" t="s">
        <v>84</v>
      </c>
      <c r="F8" s="154"/>
      <c r="G8" s="154"/>
      <c r="H8" s="154">
        <v>20.74</v>
      </c>
      <c r="I8" s="154"/>
      <c r="J8" s="154"/>
      <c r="K8" s="154"/>
      <c r="L8" s="154"/>
      <c r="M8" s="154"/>
    </row>
    <row r="9" spans="1:13" ht="21" customHeight="1">
      <c r="A9" s="97"/>
      <c r="B9" s="152"/>
      <c r="C9" s="153"/>
      <c r="D9" s="153" t="s">
        <v>83</v>
      </c>
      <c r="E9" s="155" t="s">
        <v>101</v>
      </c>
      <c r="F9" s="154"/>
      <c r="G9" s="154"/>
      <c r="H9" s="154">
        <v>20.74</v>
      </c>
      <c r="I9" s="154"/>
      <c r="J9" s="154"/>
      <c r="K9" s="154"/>
      <c r="L9" s="154"/>
      <c r="M9" s="154"/>
    </row>
    <row r="10" spans="1:13" ht="21" customHeight="1">
      <c r="A10" s="97" t="s">
        <v>218</v>
      </c>
      <c r="B10" s="152">
        <v>201</v>
      </c>
      <c r="C10" s="153"/>
      <c r="D10" s="153"/>
      <c r="E10" s="152" t="s">
        <v>82</v>
      </c>
      <c r="F10" s="154"/>
      <c r="G10" s="154"/>
      <c r="H10" s="154">
        <v>28</v>
      </c>
      <c r="I10" s="154"/>
      <c r="J10" s="154"/>
      <c r="K10" s="154"/>
      <c r="L10" s="154"/>
      <c r="M10" s="154"/>
    </row>
    <row r="11" spans="1:13" ht="21" customHeight="1">
      <c r="A11" s="97"/>
      <c r="B11" s="152"/>
      <c r="C11" s="153" t="s">
        <v>83</v>
      </c>
      <c r="D11" s="153"/>
      <c r="E11" s="155" t="s">
        <v>84</v>
      </c>
      <c r="F11" s="154"/>
      <c r="G11" s="154"/>
      <c r="H11" s="154">
        <v>28</v>
      </c>
      <c r="I11" s="154"/>
      <c r="J11" s="154"/>
      <c r="K11" s="154"/>
      <c r="L11" s="154"/>
      <c r="M11" s="154"/>
    </row>
    <row r="12" spans="1:13" ht="21" customHeight="1">
      <c r="A12" s="97"/>
      <c r="B12" s="152"/>
      <c r="C12" s="153"/>
      <c r="D12" s="153" t="s">
        <v>83</v>
      </c>
      <c r="E12" s="155" t="s">
        <v>101</v>
      </c>
      <c r="F12" s="154"/>
      <c r="G12" s="154"/>
      <c r="H12" s="154">
        <v>28</v>
      </c>
      <c r="I12" s="154"/>
      <c r="J12" s="154"/>
      <c r="K12" s="154"/>
      <c r="L12" s="154"/>
      <c r="M12" s="154"/>
    </row>
    <row r="13" spans="1:13" ht="21" customHeight="1">
      <c r="A13" s="97"/>
      <c r="B13" s="62"/>
      <c r="C13" s="62"/>
      <c r="D13" s="62"/>
      <c r="E13" s="63"/>
      <c r="F13" s="154"/>
      <c r="G13" s="154"/>
      <c r="H13" s="154"/>
      <c r="I13" s="154"/>
      <c r="J13" s="154"/>
      <c r="K13" s="154"/>
      <c r="L13" s="154"/>
      <c r="M13" s="154"/>
    </row>
    <row r="14" spans="1:13" ht="21" customHeight="1">
      <c r="A14" s="97"/>
      <c r="B14" s="62"/>
      <c r="C14" s="62"/>
      <c r="D14" s="62"/>
      <c r="E14" s="63"/>
      <c r="F14" s="154"/>
      <c r="G14" s="154"/>
      <c r="H14" s="154"/>
      <c r="I14" s="154"/>
      <c r="J14" s="154"/>
      <c r="K14" s="154"/>
      <c r="L14" s="154"/>
      <c r="M14" s="154"/>
    </row>
    <row r="15" spans="1:13" ht="21" customHeight="1">
      <c r="A15" s="97"/>
      <c r="B15" s="62"/>
      <c r="C15" s="62"/>
      <c r="D15" s="62"/>
      <c r="E15" s="63"/>
      <c r="F15" s="154"/>
      <c r="G15" s="154"/>
      <c r="H15" s="154"/>
      <c r="I15" s="154"/>
      <c r="J15" s="154"/>
      <c r="K15" s="154"/>
      <c r="L15" s="154"/>
      <c r="M15" s="154"/>
    </row>
    <row r="16" spans="1:13" ht="21" customHeight="1">
      <c r="A16" s="97"/>
      <c r="B16" s="62"/>
      <c r="C16" s="62"/>
      <c r="D16" s="62"/>
      <c r="E16" s="63"/>
      <c r="F16" s="154"/>
      <c r="G16" s="154"/>
      <c r="H16" s="154"/>
      <c r="I16" s="154"/>
      <c r="J16" s="154"/>
      <c r="K16" s="154"/>
      <c r="L16" s="154"/>
      <c r="M16" s="154"/>
    </row>
    <row r="17" spans="1:13" ht="21" customHeight="1">
      <c r="A17" s="97"/>
      <c r="B17" s="62"/>
      <c r="C17" s="62"/>
      <c r="D17" s="62"/>
      <c r="E17" s="63"/>
      <c r="F17" s="154"/>
      <c r="G17" s="154"/>
      <c r="H17" s="154"/>
      <c r="I17" s="154"/>
      <c r="J17" s="154"/>
      <c r="K17" s="154"/>
      <c r="L17" s="154"/>
      <c r="M17" s="154"/>
    </row>
    <row r="18" spans="1:13" ht="21" customHeight="1">
      <c r="A18" s="97"/>
      <c r="B18" s="62"/>
      <c r="C18" s="62"/>
      <c r="D18" s="62"/>
      <c r="E18" s="63"/>
      <c r="F18" s="154"/>
      <c r="G18" s="154"/>
      <c r="H18" s="154"/>
      <c r="I18" s="154"/>
      <c r="J18" s="154"/>
      <c r="K18" s="154"/>
      <c r="L18" s="154"/>
      <c r="M18" s="154"/>
    </row>
    <row r="19" spans="1:13" ht="21" customHeight="1">
      <c r="A19" s="97"/>
      <c r="B19" s="62"/>
      <c r="C19" s="62"/>
      <c r="D19" s="62"/>
      <c r="E19" s="63"/>
      <c r="F19" s="154"/>
      <c r="G19" s="154"/>
      <c r="H19" s="154"/>
      <c r="I19" s="154"/>
      <c r="J19" s="154"/>
      <c r="K19" s="154"/>
      <c r="L19" s="154"/>
      <c r="M19" s="154"/>
    </row>
    <row r="20" spans="1:13" ht="21" customHeight="1">
      <c r="A20" s="97"/>
      <c r="B20" s="62"/>
      <c r="C20" s="62"/>
      <c r="D20" s="62"/>
      <c r="E20" s="63"/>
      <c r="F20" s="154"/>
      <c r="G20" s="154"/>
      <c r="H20" s="154"/>
      <c r="I20" s="154"/>
      <c r="J20" s="154"/>
      <c r="K20" s="154"/>
      <c r="L20" s="154"/>
      <c r="M20" s="154"/>
    </row>
    <row r="21" spans="1:13" ht="21" customHeight="1">
      <c r="A21" s="97"/>
      <c r="B21" s="62"/>
      <c r="C21" s="62"/>
      <c r="D21" s="62"/>
      <c r="E21" s="63"/>
      <c r="F21" s="154"/>
      <c r="G21" s="154"/>
      <c r="H21" s="154"/>
      <c r="I21" s="154"/>
      <c r="J21" s="154"/>
      <c r="K21" s="154"/>
      <c r="L21" s="154"/>
      <c r="M21" s="154"/>
    </row>
    <row r="22" spans="1:13" ht="21" customHeight="1">
      <c r="A22" s="97"/>
      <c r="B22" s="62"/>
      <c r="C22" s="62"/>
      <c r="D22" s="62"/>
      <c r="E22" s="63"/>
      <c r="F22" s="154"/>
      <c r="G22" s="154"/>
      <c r="H22" s="154"/>
      <c r="I22" s="154"/>
      <c r="J22" s="154"/>
      <c r="K22" s="154"/>
      <c r="L22" s="154"/>
      <c r="M22" s="154"/>
    </row>
  </sheetData>
  <sheetProtection/>
  <mergeCells count="7">
    <mergeCell ref="A1:M1"/>
    <mergeCell ref="A3:C3"/>
    <mergeCell ref="L3:M3"/>
    <mergeCell ref="B4:D4"/>
    <mergeCell ref="F4:M4"/>
    <mergeCell ref="A4:A5"/>
    <mergeCell ref="E4:E5"/>
  </mergeCells>
  <printOptions/>
  <pageMargins left="0.75" right="0.75" top="1" bottom="1" header="0.51" footer="0.51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workbookViewId="0" topLeftCell="A1">
      <selection activeCell="L2" sqref="L2:M2"/>
    </sheetView>
  </sheetViews>
  <sheetFormatPr defaultColWidth="9.33203125" defaultRowHeight="11.25"/>
  <cols>
    <col min="1" max="1" width="24.16015625" style="69" customWidth="1"/>
    <col min="2" max="4" width="7.16015625" style="69" customWidth="1"/>
    <col min="5" max="5" width="11.5" style="69" bestFit="1" customWidth="1"/>
    <col min="6" max="10" width="14.33203125" style="69" customWidth="1"/>
    <col min="11" max="16384" width="9.33203125" style="69" customWidth="1"/>
  </cols>
  <sheetData>
    <row r="1" spans="1:13" ht="35.25" customHeight="1">
      <c r="A1" s="134" t="s">
        <v>219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2:13" ht="15.75" customHeight="1">
      <c r="L2" s="144" t="s">
        <v>220</v>
      </c>
      <c r="M2" s="144"/>
    </row>
    <row r="3" spans="1:13" ht="22.5" customHeight="1">
      <c r="A3" s="50" t="s">
        <v>25</v>
      </c>
      <c r="B3" s="50"/>
      <c r="C3" s="50"/>
      <c r="D3" s="135"/>
      <c r="E3" s="135"/>
      <c r="F3" s="135"/>
      <c r="G3" s="135"/>
      <c r="H3" s="135"/>
      <c r="L3" s="145" t="s">
        <v>26</v>
      </c>
      <c r="M3" s="145"/>
    </row>
    <row r="4" spans="1:13" s="68" customFormat="1" ht="24" customHeight="1">
      <c r="A4" s="78" t="s">
        <v>60</v>
      </c>
      <c r="B4" s="78" t="s">
        <v>77</v>
      </c>
      <c r="C4" s="78"/>
      <c r="D4" s="78"/>
      <c r="E4" s="77" t="s">
        <v>78</v>
      </c>
      <c r="F4" s="77" t="s">
        <v>118</v>
      </c>
      <c r="G4" s="77"/>
      <c r="H4" s="77"/>
      <c r="I4" s="77"/>
      <c r="J4" s="77"/>
      <c r="K4" s="77"/>
      <c r="L4" s="77"/>
      <c r="M4" s="77"/>
    </row>
    <row r="5" spans="1:13" s="68" customFormat="1" ht="40.5" customHeight="1">
      <c r="A5" s="78"/>
      <c r="B5" s="78" t="s">
        <v>79</v>
      </c>
      <c r="C5" s="78" t="s">
        <v>80</v>
      </c>
      <c r="D5" s="77" t="s">
        <v>81</v>
      </c>
      <c r="E5" s="77"/>
      <c r="F5" s="77" t="s">
        <v>63</v>
      </c>
      <c r="G5" s="8" t="s">
        <v>121</v>
      </c>
      <c r="H5" s="8" t="s">
        <v>122</v>
      </c>
      <c r="I5" s="8" t="s">
        <v>123</v>
      </c>
      <c r="J5" s="8" t="s">
        <v>124</v>
      </c>
      <c r="K5" s="8" t="s">
        <v>125</v>
      </c>
      <c r="L5" s="8" t="s">
        <v>126</v>
      </c>
      <c r="M5" s="8" t="s">
        <v>127</v>
      </c>
    </row>
    <row r="6" spans="1:13" s="68" customFormat="1" ht="23.25" customHeight="1">
      <c r="A6" s="136"/>
      <c r="B6" s="137"/>
      <c r="C6" s="137"/>
      <c r="D6" s="137"/>
      <c r="E6" s="138" t="s">
        <v>63</v>
      </c>
      <c r="F6" s="139">
        <f>SUM(G6:J6)</f>
        <v>0</v>
      </c>
      <c r="G6" s="139">
        <f>SUM(G7:G20)</f>
        <v>0</v>
      </c>
      <c r="H6" s="139">
        <f>SUM(H7:H20)</f>
        <v>0</v>
      </c>
      <c r="I6" s="139">
        <f>SUM(I7:I20)</f>
        <v>0</v>
      </c>
      <c r="J6" s="139">
        <f>SUM(J7:J20)</f>
        <v>0</v>
      </c>
      <c r="K6" s="146"/>
      <c r="L6" s="146"/>
      <c r="M6" s="147"/>
    </row>
    <row r="7" spans="1:13" s="68" customFormat="1" ht="23.25" customHeight="1">
      <c r="A7" s="97"/>
      <c r="B7" s="140"/>
      <c r="C7" s="140"/>
      <c r="D7" s="140"/>
      <c r="E7" s="96"/>
      <c r="F7" s="116">
        <f>SUM(G7:J7)</f>
        <v>0</v>
      </c>
      <c r="G7" s="116"/>
      <c r="H7" s="116"/>
      <c r="I7" s="116"/>
      <c r="J7" s="116"/>
      <c r="K7" s="86"/>
      <c r="L7" s="86"/>
      <c r="M7" s="86"/>
    </row>
    <row r="8" spans="1:13" s="68" customFormat="1" ht="23.25" customHeight="1">
      <c r="A8" s="97"/>
      <c r="B8" s="140"/>
      <c r="C8" s="140"/>
      <c r="D8" s="140"/>
      <c r="E8" s="96"/>
      <c r="F8" s="116">
        <f aca="true" t="shared" si="0" ref="F8:F19">SUM(G8:J8)</f>
        <v>0</v>
      </c>
      <c r="G8" s="116"/>
      <c r="H8" s="116"/>
      <c r="I8" s="116"/>
      <c r="J8" s="116"/>
      <c r="K8" s="86"/>
      <c r="L8" s="86"/>
      <c r="M8" s="86"/>
    </row>
    <row r="9" spans="1:13" s="68" customFormat="1" ht="23.25" customHeight="1">
      <c r="A9" s="97"/>
      <c r="B9" s="140"/>
      <c r="C9" s="140"/>
      <c r="D9" s="140"/>
      <c r="E9" s="96"/>
      <c r="F9" s="116">
        <f t="shared" si="0"/>
        <v>0</v>
      </c>
      <c r="G9" s="116"/>
      <c r="H9" s="116"/>
      <c r="I9" s="116"/>
      <c r="J9" s="116"/>
      <c r="K9" s="86"/>
      <c r="L9" s="86"/>
      <c r="M9" s="86"/>
    </row>
    <row r="10" spans="1:13" s="68" customFormat="1" ht="23.25" customHeight="1">
      <c r="A10" s="97"/>
      <c r="B10" s="140"/>
      <c r="C10" s="140"/>
      <c r="D10" s="140"/>
      <c r="E10" s="96"/>
      <c r="F10" s="116">
        <f t="shared" si="0"/>
        <v>0</v>
      </c>
      <c r="G10" s="116"/>
      <c r="H10" s="116"/>
      <c r="I10" s="116"/>
      <c r="J10" s="116"/>
      <c r="K10" s="86"/>
      <c r="L10" s="86"/>
      <c r="M10" s="86"/>
    </row>
    <row r="11" spans="1:13" s="68" customFormat="1" ht="23.25" customHeight="1">
      <c r="A11" s="97"/>
      <c r="B11" s="140"/>
      <c r="C11" s="140"/>
      <c r="D11" s="140"/>
      <c r="E11" s="96"/>
      <c r="F11" s="116">
        <f t="shared" si="0"/>
        <v>0</v>
      </c>
      <c r="G11" s="116"/>
      <c r="H11" s="116"/>
      <c r="I11" s="116"/>
      <c r="J11" s="116"/>
      <c r="K11" s="86"/>
      <c r="L11" s="86"/>
      <c r="M11" s="86"/>
    </row>
    <row r="12" spans="1:13" s="68" customFormat="1" ht="23.25" customHeight="1">
      <c r="A12" s="97"/>
      <c r="B12" s="140"/>
      <c r="C12" s="140"/>
      <c r="D12" s="140"/>
      <c r="E12" s="96"/>
      <c r="F12" s="116">
        <f t="shared" si="0"/>
        <v>0</v>
      </c>
      <c r="G12" s="116"/>
      <c r="H12" s="116"/>
      <c r="I12" s="116"/>
      <c r="J12" s="116"/>
      <c r="K12" s="86"/>
      <c r="L12" s="86"/>
      <c r="M12" s="86"/>
    </row>
    <row r="13" spans="1:13" s="68" customFormat="1" ht="23.25" customHeight="1">
      <c r="A13" s="97"/>
      <c r="B13" s="140"/>
      <c r="C13" s="140"/>
      <c r="D13" s="140"/>
      <c r="E13" s="96"/>
      <c r="F13" s="116">
        <f t="shared" si="0"/>
        <v>0</v>
      </c>
      <c r="G13" s="116"/>
      <c r="H13" s="116"/>
      <c r="I13" s="116"/>
      <c r="J13" s="116"/>
      <c r="K13" s="86"/>
      <c r="L13" s="86"/>
      <c r="M13" s="86"/>
    </row>
    <row r="14" spans="1:13" s="68" customFormat="1" ht="23.25" customHeight="1">
      <c r="A14" s="97"/>
      <c r="B14" s="140"/>
      <c r="C14" s="140"/>
      <c r="D14" s="140"/>
      <c r="E14" s="96"/>
      <c r="F14" s="116">
        <f t="shared" si="0"/>
        <v>0</v>
      </c>
      <c r="G14" s="116"/>
      <c r="H14" s="116"/>
      <c r="I14" s="116"/>
      <c r="J14" s="116"/>
      <c r="K14" s="86"/>
      <c r="L14" s="86"/>
      <c r="M14" s="86"/>
    </row>
    <row r="15" spans="1:13" ht="24.75" customHeight="1">
      <c r="A15" s="97"/>
      <c r="B15" s="140"/>
      <c r="C15" s="140"/>
      <c r="D15" s="140"/>
      <c r="E15" s="96"/>
      <c r="F15" s="116">
        <f t="shared" si="0"/>
        <v>0</v>
      </c>
      <c r="G15" s="116"/>
      <c r="H15" s="116"/>
      <c r="I15" s="116"/>
      <c r="J15" s="116"/>
      <c r="K15" s="86"/>
      <c r="L15" s="86"/>
      <c r="M15" s="86"/>
    </row>
    <row r="16" spans="1:13" ht="22.5" customHeight="1">
      <c r="A16" s="141"/>
      <c r="B16" s="140"/>
      <c r="C16" s="140"/>
      <c r="D16" s="140"/>
      <c r="E16" s="96"/>
      <c r="F16" s="116">
        <f t="shared" si="0"/>
        <v>0</v>
      </c>
      <c r="G16" s="116"/>
      <c r="H16" s="116"/>
      <c r="I16" s="116"/>
      <c r="J16" s="116"/>
      <c r="K16" s="86"/>
      <c r="L16" s="86"/>
      <c r="M16" s="86"/>
    </row>
    <row r="17" spans="1:13" ht="12">
      <c r="A17" s="97"/>
      <c r="B17" s="140"/>
      <c r="C17" s="140"/>
      <c r="D17" s="140"/>
      <c r="E17" s="96"/>
      <c r="F17" s="116">
        <f t="shared" si="0"/>
        <v>0</v>
      </c>
      <c r="G17" s="116"/>
      <c r="H17" s="116"/>
      <c r="I17" s="116"/>
      <c r="J17" s="116"/>
      <c r="K17" s="86"/>
      <c r="L17" s="86"/>
      <c r="M17" s="86"/>
    </row>
    <row r="18" spans="1:13" ht="12">
      <c r="A18" s="97"/>
      <c r="B18" s="140"/>
      <c r="C18" s="140"/>
      <c r="D18" s="140"/>
      <c r="E18" s="96"/>
      <c r="F18" s="116">
        <f t="shared" si="0"/>
        <v>0</v>
      </c>
      <c r="G18" s="116"/>
      <c r="H18" s="116"/>
      <c r="I18" s="116"/>
      <c r="J18" s="116"/>
      <c r="K18" s="86"/>
      <c r="L18" s="86"/>
      <c r="M18" s="86"/>
    </row>
    <row r="19" spans="1:13" ht="12">
      <c r="A19" s="97"/>
      <c r="B19" s="140"/>
      <c r="C19" s="140"/>
      <c r="D19" s="140"/>
      <c r="E19" s="96"/>
      <c r="F19" s="116">
        <f t="shared" si="0"/>
        <v>0</v>
      </c>
      <c r="G19" s="116"/>
      <c r="H19" s="116"/>
      <c r="I19" s="116"/>
      <c r="J19" s="116"/>
      <c r="K19" s="86"/>
      <c r="L19" s="86"/>
      <c r="M19" s="86"/>
    </row>
    <row r="20" spans="1:13" ht="12">
      <c r="A20" s="141"/>
      <c r="B20" s="140"/>
      <c r="C20" s="140"/>
      <c r="D20" s="140"/>
      <c r="E20" s="96"/>
      <c r="F20" s="116"/>
      <c r="G20" s="116"/>
      <c r="H20" s="116"/>
      <c r="I20" s="116"/>
      <c r="J20" s="116"/>
      <c r="K20" s="86"/>
      <c r="L20" s="86"/>
      <c r="M20" s="86"/>
    </row>
    <row r="21" spans="1:10" ht="12">
      <c r="A21" s="84" t="s">
        <v>221</v>
      </c>
      <c r="B21" s="84"/>
      <c r="C21" s="84"/>
      <c r="D21" s="84"/>
      <c r="E21" s="84"/>
      <c r="F21" s="84"/>
      <c r="G21" s="84"/>
      <c r="H21" s="84"/>
      <c r="I21" s="84"/>
      <c r="J21" s="84"/>
    </row>
    <row r="22" spans="1:13" ht="14.25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</row>
    <row r="23" ht="12">
      <c r="E23" s="84"/>
    </row>
    <row r="27" ht="12">
      <c r="G27" s="84"/>
    </row>
    <row r="28" ht="12">
      <c r="C28" s="84"/>
    </row>
  </sheetData>
  <sheetProtection/>
  <mergeCells count="9">
    <mergeCell ref="A1:M1"/>
    <mergeCell ref="L2:M2"/>
    <mergeCell ref="A3:C3"/>
    <mergeCell ref="L3:M3"/>
    <mergeCell ref="B4:D4"/>
    <mergeCell ref="F4:M4"/>
    <mergeCell ref="A22:M22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workbookViewId="0" topLeftCell="A1">
      <selection activeCell="L2" sqref="L2:M2"/>
    </sheetView>
  </sheetViews>
  <sheetFormatPr defaultColWidth="9.16015625" defaultRowHeight="11.25"/>
  <cols>
    <col min="1" max="1" width="34" style="69" customWidth="1"/>
    <col min="2" max="4" width="7.16015625" style="69" customWidth="1"/>
    <col min="5" max="5" width="17.83203125" style="69" customWidth="1"/>
    <col min="6" max="10" width="14.33203125" style="69" customWidth="1"/>
    <col min="11" max="16384" width="9.16015625" style="69" customWidth="1"/>
  </cols>
  <sheetData>
    <row r="1" spans="1:13" ht="35.25" customHeight="1">
      <c r="A1" s="134" t="s">
        <v>222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2:13" ht="15.75" customHeight="1">
      <c r="L2" s="144" t="s">
        <v>223</v>
      </c>
      <c r="M2" s="144"/>
    </row>
    <row r="3" spans="1:13" ht="22.5" customHeight="1">
      <c r="A3" s="50" t="s">
        <v>25</v>
      </c>
      <c r="B3" s="50"/>
      <c r="C3" s="50"/>
      <c r="D3" s="135"/>
      <c r="E3" s="135"/>
      <c r="F3" s="135"/>
      <c r="G3" s="135"/>
      <c r="H3" s="135"/>
      <c r="L3" s="145" t="s">
        <v>26</v>
      </c>
      <c r="M3" s="145"/>
    </row>
    <row r="4" spans="1:13" s="68" customFormat="1" ht="24" customHeight="1">
      <c r="A4" s="78" t="s">
        <v>60</v>
      </c>
      <c r="B4" s="78" t="s">
        <v>77</v>
      </c>
      <c r="C4" s="78"/>
      <c r="D4" s="78"/>
      <c r="E4" s="77" t="s">
        <v>78</v>
      </c>
      <c r="F4" s="77" t="s">
        <v>118</v>
      </c>
      <c r="G4" s="77"/>
      <c r="H4" s="77"/>
      <c r="I4" s="77"/>
      <c r="J4" s="77"/>
      <c r="K4" s="77"/>
      <c r="L4" s="77"/>
      <c r="M4" s="77"/>
    </row>
    <row r="5" spans="1:13" s="68" customFormat="1" ht="40.5" customHeight="1">
      <c r="A5" s="78"/>
      <c r="B5" s="78" t="s">
        <v>79</v>
      </c>
      <c r="C5" s="78" t="s">
        <v>80</v>
      </c>
      <c r="D5" s="77" t="s">
        <v>81</v>
      </c>
      <c r="E5" s="77"/>
      <c r="F5" s="77" t="s">
        <v>63</v>
      </c>
      <c r="G5" s="8" t="s">
        <v>121</v>
      </c>
      <c r="H5" s="8" t="s">
        <v>122</v>
      </c>
      <c r="I5" s="8" t="s">
        <v>123</v>
      </c>
      <c r="J5" s="8" t="s">
        <v>124</v>
      </c>
      <c r="K5" s="8" t="s">
        <v>125</v>
      </c>
      <c r="L5" s="8" t="s">
        <v>126</v>
      </c>
      <c r="M5" s="8" t="s">
        <v>127</v>
      </c>
    </row>
    <row r="6" spans="1:13" s="68" customFormat="1" ht="23.25" customHeight="1">
      <c r="A6" s="136"/>
      <c r="B6" s="137"/>
      <c r="C6" s="137"/>
      <c r="D6" s="137"/>
      <c r="E6" s="138" t="s">
        <v>63</v>
      </c>
      <c r="F6" s="139">
        <f>SUM(G6:J6)</f>
        <v>0</v>
      </c>
      <c r="G6" s="139">
        <f>SUM(G7:G20)</f>
        <v>0</v>
      </c>
      <c r="H6" s="139">
        <f>SUM(H7:H20)</f>
        <v>0</v>
      </c>
      <c r="I6" s="139">
        <f>SUM(I7:I20)</f>
        <v>0</v>
      </c>
      <c r="J6" s="139">
        <f>SUM(J7:J20)</f>
        <v>0</v>
      </c>
      <c r="K6" s="146"/>
      <c r="L6" s="146"/>
      <c r="M6" s="147"/>
    </row>
    <row r="7" spans="1:13" s="68" customFormat="1" ht="23.25" customHeight="1">
      <c r="A7" s="97"/>
      <c r="B7" s="140"/>
      <c r="C7" s="140"/>
      <c r="D7" s="140"/>
      <c r="E7" s="96"/>
      <c r="F7" s="116">
        <f>SUM(G7:J7)</f>
        <v>0</v>
      </c>
      <c r="G7" s="116"/>
      <c r="H7" s="116"/>
      <c r="I7" s="116"/>
      <c r="J7" s="116"/>
      <c r="K7" s="86"/>
      <c r="L7" s="86"/>
      <c r="M7" s="86"/>
    </row>
    <row r="8" spans="1:13" s="68" customFormat="1" ht="23.25" customHeight="1">
      <c r="A8" s="97"/>
      <c r="B8" s="140"/>
      <c r="C8" s="140"/>
      <c r="D8" s="140"/>
      <c r="E8" s="96"/>
      <c r="F8" s="116">
        <f aca="true" t="shared" si="0" ref="F8:F19">SUM(G8:J8)</f>
        <v>0</v>
      </c>
      <c r="G8" s="116"/>
      <c r="H8" s="116"/>
      <c r="I8" s="116"/>
      <c r="J8" s="116"/>
      <c r="K8" s="86"/>
      <c r="L8" s="86"/>
      <c r="M8" s="86"/>
    </row>
    <row r="9" spans="1:13" s="68" customFormat="1" ht="23.25" customHeight="1">
      <c r="A9" s="97"/>
      <c r="B9" s="140"/>
      <c r="C9" s="140"/>
      <c r="D9" s="140"/>
      <c r="E9" s="96"/>
      <c r="F9" s="116">
        <f t="shared" si="0"/>
        <v>0</v>
      </c>
      <c r="G9" s="116"/>
      <c r="H9" s="116"/>
      <c r="I9" s="116"/>
      <c r="J9" s="116"/>
      <c r="K9" s="86"/>
      <c r="L9" s="86"/>
      <c r="M9" s="86"/>
    </row>
    <row r="10" spans="1:13" s="68" customFormat="1" ht="23.25" customHeight="1">
      <c r="A10" s="97"/>
      <c r="B10" s="140"/>
      <c r="C10" s="140"/>
      <c r="D10" s="140"/>
      <c r="E10" s="96"/>
      <c r="F10" s="116">
        <f t="shared" si="0"/>
        <v>0</v>
      </c>
      <c r="G10" s="116"/>
      <c r="H10" s="116"/>
      <c r="I10" s="116"/>
      <c r="J10" s="116"/>
      <c r="K10" s="86"/>
      <c r="L10" s="86"/>
      <c r="M10" s="86"/>
    </row>
    <row r="11" spans="1:13" s="68" customFormat="1" ht="23.25" customHeight="1">
      <c r="A11" s="97"/>
      <c r="B11" s="140"/>
      <c r="C11" s="140"/>
      <c r="D11" s="140"/>
      <c r="E11" s="96"/>
      <c r="F11" s="116">
        <f t="shared" si="0"/>
        <v>0</v>
      </c>
      <c r="G11" s="116"/>
      <c r="H11" s="116"/>
      <c r="I11" s="116"/>
      <c r="J11" s="116"/>
      <c r="K11" s="86"/>
      <c r="L11" s="86"/>
      <c r="M11" s="86"/>
    </row>
    <row r="12" spans="1:13" s="68" customFormat="1" ht="23.25" customHeight="1">
      <c r="A12" s="97"/>
      <c r="B12" s="140"/>
      <c r="C12" s="140"/>
      <c r="D12" s="140"/>
      <c r="E12" s="96"/>
      <c r="F12" s="116">
        <f t="shared" si="0"/>
        <v>0</v>
      </c>
      <c r="G12" s="116"/>
      <c r="H12" s="116"/>
      <c r="I12" s="116"/>
      <c r="J12" s="116"/>
      <c r="K12" s="86"/>
      <c r="L12" s="86"/>
      <c r="M12" s="86"/>
    </row>
    <row r="13" spans="1:13" s="68" customFormat="1" ht="23.25" customHeight="1">
      <c r="A13" s="97"/>
      <c r="B13" s="140"/>
      <c r="C13" s="140"/>
      <c r="D13" s="140"/>
      <c r="E13" s="96"/>
      <c r="F13" s="116">
        <f t="shared" si="0"/>
        <v>0</v>
      </c>
      <c r="G13" s="116"/>
      <c r="H13" s="116"/>
      <c r="I13" s="116"/>
      <c r="J13" s="116"/>
      <c r="K13" s="86"/>
      <c r="L13" s="86"/>
      <c r="M13" s="86"/>
    </row>
    <row r="14" spans="1:13" s="68" customFormat="1" ht="23.25" customHeight="1">
      <c r="A14" s="97"/>
      <c r="B14" s="140"/>
      <c r="C14" s="140"/>
      <c r="D14" s="140"/>
      <c r="E14" s="96"/>
      <c r="F14" s="116">
        <f t="shared" si="0"/>
        <v>0</v>
      </c>
      <c r="G14" s="116"/>
      <c r="H14" s="116"/>
      <c r="I14" s="116"/>
      <c r="J14" s="116"/>
      <c r="K14" s="86"/>
      <c r="L14" s="86"/>
      <c r="M14" s="86"/>
    </row>
    <row r="15" spans="1:13" ht="24.75" customHeight="1">
      <c r="A15" s="97"/>
      <c r="B15" s="140"/>
      <c r="C15" s="140"/>
      <c r="D15" s="140"/>
      <c r="E15" s="96"/>
      <c r="F15" s="116">
        <f t="shared" si="0"/>
        <v>0</v>
      </c>
      <c r="G15" s="116"/>
      <c r="H15" s="116"/>
      <c r="I15" s="116"/>
      <c r="J15" s="116"/>
      <c r="K15" s="86"/>
      <c r="L15" s="86"/>
      <c r="M15" s="86"/>
    </row>
    <row r="16" spans="1:13" ht="22.5" customHeight="1">
      <c r="A16" s="141"/>
      <c r="B16" s="140"/>
      <c r="C16" s="140"/>
      <c r="D16" s="140"/>
      <c r="E16" s="96"/>
      <c r="F16" s="116">
        <f t="shared" si="0"/>
        <v>0</v>
      </c>
      <c r="G16" s="116"/>
      <c r="H16" s="116"/>
      <c r="I16" s="116"/>
      <c r="J16" s="116"/>
      <c r="K16" s="86"/>
      <c r="L16" s="86"/>
      <c r="M16" s="86"/>
    </row>
    <row r="17" spans="1:13" ht="12">
      <c r="A17" s="97"/>
      <c r="B17" s="140"/>
      <c r="C17" s="140"/>
      <c r="D17" s="140"/>
      <c r="E17" s="96"/>
      <c r="F17" s="116">
        <f t="shared" si="0"/>
        <v>0</v>
      </c>
      <c r="G17" s="116"/>
      <c r="H17" s="116"/>
      <c r="I17" s="116"/>
      <c r="J17" s="116"/>
      <c r="K17" s="86"/>
      <c r="L17" s="86"/>
      <c r="M17" s="86"/>
    </row>
    <row r="18" spans="1:13" ht="12">
      <c r="A18" s="97"/>
      <c r="B18" s="140"/>
      <c r="C18" s="140"/>
      <c r="D18" s="140"/>
      <c r="E18" s="96"/>
      <c r="F18" s="116">
        <f t="shared" si="0"/>
        <v>0</v>
      </c>
      <c r="G18" s="116"/>
      <c r="H18" s="116"/>
      <c r="I18" s="116"/>
      <c r="J18" s="116"/>
      <c r="K18" s="86"/>
      <c r="L18" s="86"/>
      <c r="M18" s="86"/>
    </row>
    <row r="19" spans="1:13" ht="12">
      <c r="A19" s="97"/>
      <c r="B19" s="140"/>
      <c r="C19" s="140"/>
      <c r="D19" s="140"/>
      <c r="E19" s="96"/>
      <c r="F19" s="116">
        <f t="shared" si="0"/>
        <v>0</v>
      </c>
      <c r="G19" s="116"/>
      <c r="H19" s="116"/>
      <c r="I19" s="116"/>
      <c r="J19" s="116"/>
      <c r="K19" s="86"/>
      <c r="L19" s="86"/>
      <c r="M19" s="86"/>
    </row>
    <row r="20" spans="1:13" ht="12">
      <c r="A20" s="141"/>
      <c r="B20" s="140"/>
      <c r="C20" s="140"/>
      <c r="D20" s="140"/>
      <c r="E20" s="96"/>
      <c r="F20" s="116"/>
      <c r="G20" s="116"/>
      <c r="H20" s="116"/>
      <c r="I20" s="116"/>
      <c r="J20" s="116"/>
      <c r="K20" s="86"/>
      <c r="L20" s="86"/>
      <c r="M20" s="86"/>
    </row>
    <row r="21" spans="1:13" s="133" customFormat="1" ht="28.5" customHeight="1">
      <c r="A21" s="142" t="s">
        <v>224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</row>
    <row r="22" spans="1:13" ht="14.25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</row>
    <row r="23" ht="12">
      <c r="E23" s="84"/>
    </row>
    <row r="27" ht="12">
      <c r="G27" s="84"/>
    </row>
    <row r="28" ht="12">
      <c r="C28" s="84"/>
    </row>
  </sheetData>
  <sheetProtection/>
  <mergeCells count="10">
    <mergeCell ref="A1:M1"/>
    <mergeCell ref="L2:M2"/>
    <mergeCell ref="A3:C3"/>
    <mergeCell ref="L3:M3"/>
    <mergeCell ref="B4:D4"/>
    <mergeCell ref="F4:M4"/>
    <mergeCell ref="A21:M21"/>
    <mergeCell ref="A22:M22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16"/>
  <sheetViews>
    <sheetView showGridLines="0" showZeros="0" workbookViewId="0" topLeftCell="A1">
      <selection activeCell="M2" sqref="M2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94.5" style="0" customWidth="1"/>
    <col min="4" max="4" width="13.83203125" style="0" customWidth="1"/>
    <col min="5" max="5" width="14.66015625" style="0" customWidth="1"/>
    <col min="6" max="9" width="11.5" style="0" customWidth="1"/>
    <col min="10" max="10" width="11.33203125" style="0" customWidth="1"/>
    <col min="11" max="11" width="9.5" style="0" customWidth="1"/>
    <col min="13" max="13" width="13.66015625" style="0" customWidth="1"/>
  </cols>
  <sheetData>
    <row r="1" spans="1:13" ht="36.75" customHeight="1">
      <c r="A1" s="118" t="s">
        <v>225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8" customHeight="1">
      <c r="A2" s="69"/>
      <c r="B2" s="69"/>
      <c r="C2" s="69"/>
      <c r="D2" s="69"/>
      <c r="E2" s="69"/>
      <c r="F2" s="69"/>
      <c r="G2" s="69"/>
      <c r="H2" s="69"/>
      <c r="I2" s="69"/>
      <c r="M2" s="71" t="s">
        <v>226</v>
      </c>
    </row>
    <row r="3" spans="1:13" ht="21" customHeight="1">
      <c r="A3" s="50" t="s">
        <v>25</v>
      </c>
      <c r="B3" s="69"/>
      <c r="C3" s="69"/>
      <c r="D3" s="69"/>
      <c r="E3" s="69"/>
      <c r="F3" s="69"/>
      <c r="G3" s="69"/>
      <c r="H3" s="69"/>
      <c r="I3" s="69"/>
      <c r="K3" s="69"/>
      <c r="M3" s="131" t="s">
        <v>26</v>
      </c>
    </row>
    <row r="4" spans="1:13" s="42" customFormat="1" ht="29.25" customHeight="1">
      <c r="A4" s="119" t="s">
        <v>60</v>
      </c>
      <c r="B4" s="120" t="s">
        <v>227</v>
      </c>
      <c r="C4" s="120" t="s">
        <v>228</v>
      </c>
      <c r="D4" s="8" t="s">
        <v>109</v>
      </c>
      <c r="E4" s="8"/>
      <c r="F4" s="8"/>
      <c r="G4" s="8"/>
      <c r="H4" s="8"/>
      <c r="I4" s="8"/>
      <c r="J4" s="8"/>
      <c r="K4" s="8"/>
      <c r="L4" s="8"/>
      <c r="M4" s="8"/>
    </row>
    <row r="5" spans="1:13" s="42" customFormat="1" ht="12" customHeight="1">
      <c r="A5" s="121"/>
      <c r="B5" s="122"/>
      <c r="C5" s="122"/>
      <c r="D5" s="120" t="s">
        <v>63</v>
      </c>
      <c r="E5" s="8" t="s">
        <v>31</v>
      </c>
      <c r="F5" s="8"/>
      <c r="G5" s="8" t="s">
        <v>35</v>
      </c>
      <c r="H5" s="8" t="s">
        <v>37</v>
      </c>
      <c r="I5" s="8" t="s">
        <v>39</v>
      </c>
      <c r="J5" s="8" t="s">
        <v>41</v>
      </c>
      <c r="K5" s="8" t="s">
        <v>43</v>
      </c>
      <c r="L5" s="8"/>
      <c r="M5" s="8" t="s">
        <v>46</v>
      </c>
    </row>
    <row r="6" spans="1:13" s="42" customFormat="1" ht="51.75" customHeight="1">
      <c r="A6" s="123"/>
      <c r="B6" s="124"/>
      <c r="C6" s="124"/>
      <c r="D6" s="124"/>
      <c r="E6" s="10" t="s">
        <v>66</v>
      </c>
      <c r="F6" s="8" t="s">
        <v>67</v>
      </c>
      <c r="G6" s="8"/>
      <c r="H6" s="8"/>
      <c r="I6" s="8"/>
      <c r="J6" s="8"/>
      <c r="K6" s="10" t="s">
        <v>66</v>
      </c>
      <c r="L6" s="10" t="s">
        <v>67</v>
      </c>
      <c r="M6" s="8"/>
    </row>
    <row r="7" spans="1:13" ht="28.5" customHeight="1">
      <c r="A7" s="58"/>
      <c r="B7" s="109"/>
      <c r="C7" s="109" t="s">
        <v>229</v>
      </c>
      <c r="D7" s="125">
        <v>3490</v>
      </c>
      <c r="E7" s="125">
        <v>3492</v>
      </c>
      <c r="F7" s="125"/>
      <c r="G7" s="125"/>
      <c r="H7" s="125"/>
      <c r="I7" s="125"/>
      <c r="J7" s="125"/>
      <c r="K7" s="129"/>
      <c r="L7" s="132"/>
      <c r="M7" s="132"/>
    </row>
    <row r="8" spans="1:13" ht="225.75" customHeight="1">
      <c r="A8" s="61" t="s">
        <v>71</v>
      </c>
      <c r="B8" s="126" t="s">
        <v>230</v>
      </c>
      <c r="C8" s="97" t="s">
        <v>231</v>
      </c>
      <c r="D8" s="125">
        <v>2709</v>
      </c>
      <c r="E8" s="125">
        <v>2709</v>
      </c>
      <c r="F8" s="125"/>
      <c r="G8" s="125"/>
      <c r="H8" s="125"/>
      <c r="I8" s="125"/>
      <c r="J8" s="125"/>
      <c r="K8" s="129"/>
      <c r="L8" s="132"/>
      <c r="M8" s="132"/>
    </row>
    <row r="9" spans="1:13" ht="28.5" customHeight="1">
      <c r="A9" s="65"/>
      <c r="B9" s="126" t="s">
        <v>232</v>
      </c>
      <c r="C9" s="97" t="s">
        <v>233</v>
      </c>
      <c r="D9" s="125">
        <v>270</v>
      </c>
      <c r="E9" s="125">
        <v>270</v>
      </c>
      <c r="F9" s="127"/>
      <c r="G9" s="127"/>
      <c r="H9" s="127"/>
      <c r="I9" s="127"/>
      <c r="J9" s="127"/>
      <c r="K9" s="129"/>
      <c r="L9" s="132"/>
      <c r="M9" s="132"/>
    </row>
    <row r="10" spans="1:13" ht="45.75" customHeight="1">
      <c r="A10" s="65"/>
      <c r="B10" s="126" t="s">
        <v>234</v>
      </c>
      <c r="C10" s="97" t="s">
        <v>235</v>
      </c>
      <c r="D10" s="125">
        <v>39</v>
      </c>
      <c r="E10" s="125">
        <v>39</v>
      </c>
      <c r="F10" s="127"/>
      <c r="G10" s="127"/>
      <c r="H10" s="127"/>
      <c r="I10" s="127"/>
      <c r="J10" s="127"/>
      <c r="K10" s="129"/>
      <c r="L10" s="132"/>
      <c r="M10" s="132"/>
    </row>
    <row r="11" spans="1:13" ht="111" customHeight="1">
      <c r="A11" s="65"/>
      <c r="B11" s="126" t="s">
        <v>236</v>
      </c>
      <c r="C11" s="97" t="s">
        <v>237</v>
      </c>
      <c r="D11" s="125">
        <v>160</v>
      </c>
      <c r="E11" s="125">
        <v>160</v>
      </c>
      <c r="F11" s="127"/>
      <c r="G11" s="127"/>
      <c r="H11" s="127"/>
      <c r="I11" s="127"/>
      <c r="J11" s="127"/>
      <c r="K11" s="129"/>
      <c r="L11" s="132"/>
      <c r="M11" s="132"/>
    </row>
    <row r="12" spans="1:13" ht="69.75" customHeight="1">
      <c r="A12" s="65"/>
      <c r="B12" s="128" t="s">
        <v>238</v>
      </c>
      <c r="C12" s="97" t="s">
        <v>239</v>
      </c>
      <c r="D12" s="129">
        <v>274</v>
      </c>
      <c r="E12" s="129">
        <v>274</v>
      </c>
      <c r="F12" s="127"/>
      <c r="G12" s="127"/>
      <c r="H12" s="127"/>
      <c r="I12" s="127"/>
      <c r="J12" s="127"/>
      <c r="K12" s="129"/>
      <c r="L12" s="132"/>
      <c r="M12" s="132"/>
    </row>
    <row r="13" spans="1:13" ht="29.25" customHeight="1">
      <c r="A13" s="67"/>
      <c r="B13" s="128" t="s">
        <v>240</v>
      </c>
      <c r="C13" s="97" t="s">
        <v>241</v>
      </c>
      <c r="D13" s="129">
        <v>10</v>
      </c>
      <c r="E13" s="129">
        <v>10</v>
      </c>
      <c r="F13" s="129"/>
      <c r="G13" s="129"/>
      <c r="H13" s="129"/>
      <c r="I13" s="129"/>
      <c r="J13" s="127"/>
      <c r="K13" s="129"/>
      <c r="L13" s="132"/>
      <c r="M13" s="132"/>
    </row>
    <row r="14" spans="1:13" ht="69.75" customHeight="1">
      <c r="A14" s="126" t="s">
        <v>72</v>
      </c>
      <c r="B14" s="128" t="s">
        <v>242</v>
      </c>
      <c r="C14" s="97" t="s">
        <v>243</v>
      </c>
      <c r="D14" s="129">
        <v>28</v>
      </c>
      <c r="E14" s="129"/>
      <c r="F14" s="127"/>
      <c r="G14" s="127"/>
      <c r="H14" s="127"/>
      <c r="I14" s="127">
        <v>28</v>
      </c>
      <c r="J14" s="127"/>
      <c r="K14" s="129"/>
      <c r="L14" s="132"/>
      <c r="M14" s="132"/>
    </row>
    <row r="16" spans="1:13" ht="12.75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</row>
  </sheetData>
  <sheetProtection/>
  <mergeCells count="15">
    <mergeCell ref="A1:M1"/>
    <mergeCell ref="D4:M4"/>
    <mergeCell ref="E5:F5"/>
    <mergeCell ref="K5:L5"/>
    <mergeCell ref="A16:M16"/>
    <mergeCell ref="A4:A6"/>
    <mergeCell ref="A8:A13"/>
    <mergeCell ref="B4:B6"/>
    <mergeCell ref="C4:C6"/>
    <mergeCell ref="D5:D6"/>
    <mergeCell ref="G5:G6"/>
    <mergeCell ref="H5:H6"/>
    <mergeCell ref="I5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O2" sqref="O2"/>
    </sheetView>
  </sheetViews>
  <sheetFormatPr defaultColWidth="9.16015625" defaultRowHeight="12.75" customHeight="1"/>
  <cols>
    <col min="1" max="1" width="18.33203125" style="0" customWidth="1"/>
    <col min="2" max="2" width="17.83203125" style="0" customWidth="1"/>
    <col min="3" max="3" width="26.33203125" style="0" customWidth="1"/>
    <col min="4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2.5">
      <c r="A1" s="87" t="s">
        <v>244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22.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O2" s="101" t="s">
        <v>245</v>
      </c>
    </row>
    <row r="3" spans="1:15" ht="20.25" customHeight="1">
      <c r="A3" s="50" t="s">
        <v>25</v>
      </c>
      <c r="O3" s="102" t="s">
        <v>26</v>
      </c>
    </row>
    <row r="4" spans="1:15" s="42" customFormat="1" ht="30.75" customHeight="1">
      <c r="A4" s="103" t="s">
        <v>60</v>
      </c>
      <c r="B4" s="103" t="s">
        <v>246</v>
      </c>
      <c r="C4" s="103" t="s">
        <v>247</v>
      </c>
      <c r="D4" s="103" t="s">
        <v>248</v>
      </c>
      <c r="E4" s="103" t="s">
        <v>249</v>
      </c>
      <c r="F4" s="89" t="s">
        <v>109</v>
      </c>
      <c r="G4" s="89"/>
      <c r="H4" s="89"/>
      <c r="I4" s="89"/>
      <c r="J4" s="89"/>
      <c r="K4" s="89"/>
      <c r="L4" s="89"/>
      <c r="M4" s="89"/>
      <c r="N4" s="89"/>
      <c r="O4" s="89"/>
    </row>
    <row r="5" spans="1:15" s="42" customFormat="1" ht="26.25" customHeight="1">
      <c r="A5" s="104"/>
      <c r="B5" s="104"/>
      <c r="C5" s="104"/>
      <c r="D5" s="104"/>
      <c r="E5" s="104"/>
      <c r="F5" s="105" t="s">
        <v>63</v>
      </c>
      <c r="G5" s="8" t="s">
        <v>31</v>
      </c>
      <c r="H5" s="8"/>
      <c r="I5" s="8" t="s">
        <v>35</v>
      </c>
      <c r="J5" s="8" t="s">
        <v>37</v>
      </c>
      <c r="K5" s="8" t="s">
        <v>39</v>
      </c>
      <c r="L5" s="8" t="s">
        <v>41</v>
      </c>
      <c r="M5" s="8" t="s">
        <v>43</v>
      </c>
      <c r="N5" s="8"/>
      <c r="O5" s="8" t="s">
        <v>46</v>
      </c>
    </row>
    <row r="6" spans="1:15" s="42" customFormat="1" ht="48" customHeight="1">
      <c r="A6" s="106"/>
      <c r="B6" s="106"/>
      <c r="C6" s="106"/>
      <c r="D6" s="106"/>
      <c r="E6" s="106">
        <f>SUM(E7:E20)</f>
        <v>8</v>
      </c>
      <c r="F6" s="107"/>
      <c r="G6" s="10" t="s">
        <v>66</v>
      </c>
      <c r="H6" s="8" t="s">
        <v>67</v>
      </c>
      <c r="I6" s="8"/>
      <c r="J6" s="8"/>
      <c r="K6" s="8"/>
      <c r="L6" s="8"/>
      <c r="M6" s="10" t="s">
        <v>66</v>
      </c>
      <c r="N6" s="10" t="s">
        <v>67</v>
      </c>
      <c r="O6" s="8"/>
    </row>
    <row r="7" spans="1:15" s="42" customFormat="1" ht="33" customHeight="1">
      <c r="A7" s="89" t="s">
        <v>63</v>
      </c>
      <c r="B7" s="108"/>
      <c r="C7" s="109"/>
      <c r="D7" s="109" t="s">
        <v>229</v>
      </c>
      <c r="E7" s="110">
        <f>SUM(E8:E22)</f>
        <v>4</v>
      </c>
      <c r="F7" s="111">
        <v>583</v>
      </c>
      <c r="G7" s="112">
        <v>583</v>
      </c>
      <c r="H7" s="113"/>
      <c r="I7" s="113"/>
      <c r="J7" s="113"/>
      <c r="K7" s="113"/>
      <c r="L7" s="113"/>
      <c r="M7" s="117"/>
      <c r="N7" s="117"/>
      <c r="O7" s="117"/>
    </row>
    <row r="8" spans="1:15" s="42" customFormat="1" ht="37.5" customHeight="1">
      <c r="A8" s="109" t="s">
        <v>250</v>
      </c>
      <c r="B8" s="108" t="s">
        <v>230</v>
      </c>
      <c r="C8" s="108" t="s">
        <v>251</v>
      </c>
      <c r="D8" s="114"/>
      <c r="E8" s="110">
        <v>4</v>
      </c>
      <c r="F8" s="111">
        <v>583</v>
      </c>
      <c r="G8" s="112">
        <v>583</v>
      </c>
      <c r="H8" s="113"/>
      <c r="I8" s="113"/>
      <c r="J8" s="113"/>
      <c r="K8" s="113"/>
      <c r="L8" s="113"/>
      <c r="M8" s="117"/>
      <c r="N8" s="117"/>
      <c r="O8" s="117"/>
    </row>
    <row r="9" spans="1:15" s="42" customFormat="1" ht="21.75" customHeight="1">
      <c r="A9" s="109"/>
      <c r="B9" s="108"/>
      <c r="C9" s="109"/>
      <c r="D9" s="109"/>
      <c r="E9" s="110"/>
      <c r="F9" s="111"/>
      <c r="G9" s="112"/>
      <c r="H9" s="113"/>
      <c r="I9" s="113"/>
      <c r="J9" s="113"/>
      <c r="K9" s="113"/>
      <c r="L9" s="113"/>
      <c r="M9" s="117"/>
      <c r="N9" s="117"/>
      <c r="O9" s="117"/>
    </row>
    <row r="10" spans="1:15" s="42" customFormat="1" ht="21.75" customHeight="1">
      <c r="A10" s="109"/>
      <c r="B10" s="108"/>
      <c r="C10" s="109"/>
      <c r="D10" s="109"/>
      <c r="E10" s="110"/>
      <c r="F10" s="111"/>
      <c r="G10" s="112"/>
      <c r="H10" s="113"/>
      <c r="I10" s="113"/>
      <c r="J10" s="113"/>
      <c r="K10" s="113"/>
      <c r="L10" s="113"/>
      <c r="M10" s="117"/>
      <c r="N10" s="117"/>
      <c r="O10" s="117"/>
    </row>
    <row r="11" spans="1:15" s="42" customFormat="1" ht="21.75" customHeight="1">
      <c r="A11" s="109"/>
      <c r="B11" s="108"/>
      <c r="C11" s="109"/>
      <c r="D11" s="109"/>
      <c r="E11" s="115"/>
      <c r="F11" s="116"/>
      <c r="G11" s="98"/>
      <c r="H11" s="113"/>
      <c r="I11" s="113"/>
      <c r="J11" s="113"/>
      <c r="K11" s="113"/>
      <c r="L11" s="113"/>
      <c r="M11" s="117"/>
      <c r="N11" s="117"/>
      <c r="O11" s="117"/>
    </row>
    <row r="12" spans="1:15" s="42" customFormat="1" ht="21.75" customHeight="1">
      <c r="A12" s="109"/>
      <c r="B12" s="108"/>
      <c r="C12" s="109"/>
      <c r="D12" s="109"/>
      <c r="E12" s="115"/>
      <c r="F12" s="116"/>
      <c r="G12" s="98"/>
      <c r="H12" s="113"/>
      <c r="I12" s="113"/>
      <c r="J12" s="113"/>
      <c r="K12" s="113"/>
      <c r="L12" s="113"/>
      <c r="M12" s="117"/>
      <c r="N12" s="117"/>
      <c r="O12" s="117"/>
    </row>
    <row r="13" spans="1:15" s="42" customFormat="1" ht="21.75" customHeight="1">
      <c r="A13" s="109"/>
      <c r="B13" s="108"/>
      <c r="C13" s="109"/>
      <c r="D13" s="109"/>
      <c r="E13" s="115"/>
      <c r="F13" s="116"/>
      <c r="G13" s="98"/>
      <c r="H13" s="113"/>
      <c r="I13" s="113"/>
      <c r="J13" s="113"/>
      <c r="K13" s="113"/>
      <c r="L13" s="113"/>
      <c r="M13" s="117"/>
      <c r="N13" s="117"/>
      <c r="O13" s="117"/>
    </row>
    <row r="14" spans="1:15" s="42" customFormat="1" ht="21.75" customHeight="1">
      <c r="A14" s="109"/>
      <c r="B14" s="108"/>
      <c r="C14" s="109"/>
      <c r="D14" s="109"/>
      <c r="E14" s="115"/>
      <c r="F14" s="116"/>
      <c r="G14" s="98"/>
      <c r="H14" s="113"/>
      <c r="I14" s="113"/>
      <c r="J14" s="113"/>
      <c r="K14" s="113"/>
      <c r="L14" s="113"/>
      <c r="M14" s="117"/>
      <c r="N14" s="117"/>
      <c r="O14" s="117"/>
    </row>
    <row r="15" spans="1:15" s="42" customFormat="1" ht="21.75" customHeight="1">
      <c r="A15" s="109"/>
      <c r="B15" s="108"/>
      <c r="C15" s="109"/>
      <c r="D15" s="109"/>
      <c r="E15" s="115"/>
      <c r="F15" s="116"/>
      <c r="G15" s="98"/>
      <c r="H15" s="113"/>
      <c r="I15" s="113"/>
      <c r="J15" s="113"/>
      <c r="K15" s="113"/>
      <c r="L15" s="113"/>
      <c r="M15" s="117"/>
      <c r="N15" s="117"/>
      <c r="O15" s="117"/>
    </row>
    <row r="16" spans="1:15" s="42" customFormat="1" ht="21.75" customHeight="1">
      <c r="A16" s="109"/>
      <c r="B16" s="108"/>
      <c r="C16" s="109"/>
      <c r="D16" s="109"/>
      <c r="E16" s="115"/>
      <c r="F16" s="116"/>
      <c r="G16" s="98"/>
      <c r="H16" s="113"/>
      <c r="I16" s="113"/>
      <c r="J16" s="113"/>
      <c r="K16" s="113"/>
      <c r="L16" s="113"/>
      <c r="M16" s="117"/>
      <c r="N16" s="117"/>
      <c r="O16" s="117"/>
    </row>
    <row r="17" spans="1:15" s="42" customFormat="1" ht="21.75" customHeight="1">
      <c r="A17" s="109"/>
      <c r="B17" s="108"/>
      <c r="C17" s="109"/>
      <c r="D17" s="109"/>
      <c r="E17" s="115"/>
      <c r="F17" s="116"/>
      <c r="G17" s="98"/>
      <c r="H17" s="113"/>
      <c r="I17" s="113"/>
      <c r="J17" s="113"/>
      <c r="K17" s="113"/>
      <c r="L17" s="113"/>
      <c r="M17" s="117"/>
      <c r="N17" s="117"/>
      <c r="O17" s="117"/>
    </row>
    <row r="18" spans="1:15" s="42" customFormat="1" ht="21.75" customHeight="1">
      <c r="A18" s="109"/>
      <c r="B18" s="108"/>
      <c r="C18" s="109"/>
      <c r="D18" s="109"/>
      <c r="E18" s="115"/>
      <c r="F18" s="116"/>
      <c r="G18" s="98"/>
      <c r="H18" s="113"/>
      <c r="I18" s="113"/>
      <c r="J18" s="113"/>
      <c r="K18" s="113"/>
      <c r="L18" s="113"/>
      <c r="M18" s="117"/>
      <c r="N18" s="117"/>
      <c r="O18" s="117"/>
    </row>
    <row r="19" spans="1:15" s="42" customFormat="1" ht="21.75" customHeight="1">
      <c r="A19" s="109"/>
      <c r="B19" s="108"/>
      <c r="C19" s="109"/>
      <c r="D19" s="109"/>
      <c r="E19" s="115"/>
      <c r="F19" s="116"/>
      <c r="G19" s="98"/>
      <c r="H19" s="113"/>
      <c r="I19" s="113"/>
      <c r="J19" s="113"/>
      <c r="K19" s="113"/>
      <c r="L19" s="113"/>
      <c r="M19" s="117"/>
      <c r="N19" s="117"/>
      <c r="O19" s="117"/>
    </row>
    <row r="20" spans="1:15" ht="21.75" customHeight="1">
      <c r="A20" s="97"/>
      <c r="B20" s="96"/>
      <c r="C20" s="97"/>
      <c r="D20" s="97" t="s">
        <v>229</v>
      </c>
      <c r="E20" s="115">
        <f>SUM(E22:E26)</f>
        <v>0</v>
      </c>
      <c r="F20" s="116"/>
      <c r="G20" s="98"/>
      <c r="H20" s="99"/>
      <c r="I20" s="99"/>
      <c r="J20" s="99"/>
      <c r="K20" s="99"/>
      <c r="L20" s="99"/>
      <c r="M20" s="99"/>
      <c r="N20" s="99"/>
      <c r="O20" s="99"/>
    </row>
    <row r="21" spans="1:14" ht="26.25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69"/>
      <c r="M21" s="69"/>
      <c r="N21" s="69"/>
    </row>
    <row r="22" ht="30.75" customHeight="1"/>
  </sheetData>
  <sheetProtection/>
  <mergeCells count="15">
    <mergeCell ref="A1:O1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S9"/>
  <sheetViews>
    <sheetView showGridLines="0" showZeros="0" workbookViewId="0" topLeftCell="A1">
      <selection activeCell="S2" sqref="S2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8.83203125" style="0" bestFit="1" customWidth="1"/>
    <col min="11" max="16" width="11.5" style="0" customWidth="1"/>
  </cols>
  <sheetData>
    <row r="1" spans="1:19" ht="36.75" customHeight="1">
      <c r="A1" s="87" t="s">
        <v>252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8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S2" s="101" t="s">
        <v>253</v>
      </c>
    </row>
    <row r="3" spans="1:19" ht="22.5" customHeight="1">
      <c r="A3" s="50" t="s">
        <v>25</v>
      </c>
      <c r="S3" s="102" t="s">
        <v>26</v>
      </c>
    </row>
    <row r="4" spans="1:19" s="42" customFormat="1" ht="21.75" customHeight="1">
      <c r="A4" s="89" t="s">
        <v>60</v>
      </c>
      <c r="B4" s="90" t="s">
        <v>254</v>
      </c>
      <c r="C4" s="90" t="s">
        <v>255</v>
      </c>
      <c r="D4" s="38" t="s">
        <v>256</v>
      </c>
      <c r="E4" s="38"/>
      <c r="F4" s="38"/>
      <c r="G4" s="26" t="s">
        <v>257</v>
      </c>
      <c r="H4" s="90" t="s">
        <v>258</v>
      </c>
      <c r="I4" s="90" t="s">
        <v>259</v>
      </c>
      <c r="J4" s="89" t="s">
        <v>109</v>
      </c>
      <c r="K4" s="89"/>
      <c r="L4" s="89"/>
      <c r="M4" s="89"/>
      <c r="N4" s="89"/>
      <c r="O4" s="89"/>
      <c r="P4" s="89"/>
      <c r="Q4" s="89"/>
      <c r="R4" s="89"/>
      <c r="S4" s="89"/>
    </row>
    <row r="5" spans="1:19" s="42" customFormat="1" ht="26.25" customHeight="1">
      <c r="A5" s="89"/>
      <c r="B5" s="91"/>
      <c r="C5" s="91"/>
      <c r="D5" s="92" t="s">
        <v>79</v>
      </c>
      <c r="E5" s="92" t="s">
        <v>80</v>
      </c>
      <c r="F5" s="92" t="s">
        <v>81</v>
      </c>
      <c r="G5" s="29"/>
      <c r="H5" s="91"/>
      <c r="I5" s="91" t="s">
        <v>259</v>
      </c>
      <c r="J5" s="89" t="s">
        <v>63</v>
      </c>
      <c r="K5" s="8" t="s">
        <v>31</v>
      </c>
      <c r="L5" s="8"/>
      <c r="M5" s="8" t="s">
        <v>35</v>
      </c>
      <c r="N5" s="8" t="s">
        <v>37</v>
      </c>
      <c r="O5" s="8" t="s">
        <v>39</v>
      </c>
      <c r="P5" s="8" t="s">
        <v>41</v>
      </c>
      <c r="Q5" s="8" t="s">
        <v>43</v>
      </c>
      <c r="R5" s="8"/>
      <c r="S5" s="8" t="s">
        <v>46</v>
      </c>
    </row>
    <row r="6" spans="1:19" ht="49.5" customHeight="1">
      <c r="A6" s="89"/>
      <c r="B6" s="93"/>
      <c r="C6" s="93"/>
      <c r="D6" s="94"/>
      <c r="E6" s="94"/>
      <c r="F6" s="94"/>
      <c r="G6" s="30"/>
      <c r="H6" s="93"/>
      <c r="I6" s="93"/>
      <c r="J6" s="89"/>
      <c r="K6" s="10" t="s">
        <v>66</v>
      </c>
      <c r="L6" s="8" t="s">
        <v>67</v>
      </c>
      <c r="M6" s="8"/>
      <c r="N6" s="8"/>
      <c r="O6" s="8"/>
      <c r="P6" s="8"/>
      <c r="Q6" s="10" t="s">
        <v>66</v>
      </c>
      <c r="R6" s="10" t="s">
        <v>67</v>
      </c>
      <c r="S6" s="8"/>
    </row>
    <row r="7" spans="1:19" ht="51.75" customHeight="1">
      <c r="A7" s="95" t="s">
        <v>63</v>
      </c>
      <c r="B7" s="96"/>
      <c r="C7" s="97"/>
      <c r="D7" s="97"/>
      <c r="E7" s="97"/>
      <c r="F7" s="97"/>
      <c r="G7" s="97" t="s">
        <v>229</v>
      </c>
      <c r="H7" s="97"/>
      <c r="I7" s="97"/>
      <c r="J7" s="98">
        <f>SUM(K7:P7)</f>
        <v>337</v>
      </c>
      <c r="K7" s="98">
        <v>337</v>
      </c>
      <c r="L7" s="99"/>
      <c r="M7" s="99"/>
      <c r="N7" s="99"/>
      <c r="O7" s="99"/>
      <c r="P7" s="99"/>
      <c r="Q7" s="99"/>
      <c r="R7" s="99"/>
      <c r="S7" s="99"/>
    </row>
    <row r="8" spans="1:19" ht="51.75" customHeight="1">
      <c r="A8" s="97" t="s">
        <v>250</v>
      </c>
      <c r="B8" s="96" t="s">
        <v>260</v>
      </c>
      <c r="C8" s="96" t="s">
        <v>260</v>
      </c>
      <c r="D8" s="97" t="s">
        <v>261</v>
      </c>
      <c r="E8" s="97" t="s">
        <v>83</v>
      </c>
      <c r="F8" s="97" t="s">
        <v>87</v>
      </c>
      <c r="G8" s="97" t="s">
        <v>262</v>
      </c>
      <c r="H8" s="97" t="s">
        <v>263</v>
      </c>
      <c r="I8" s="97" t="s">
        <v>264</v>
      </c>
      <c r="J8" s="100">
        <v>337</v>
      </c>
      <c r="K8" s="100">
        <v>337</v>
      </c>
      <c r="L8" s="99"/>
      <c r="M8" s="99"/>
      <c r="N8" s="99"/>
      <c r="O8" s="99"/>
      <c r="P8" s="99"/>
      <c r="Q8" s="99"/>
      <c r="R8" s="99"/>
      <c r="S8" s="99"/>
    </row>
    <row r="9" spans="1:19" ht="51.75" customHeight="1">
      <c r="A9" s="97"/>
      <c r="B9" s="96"/>
      <c r="C9" s="97"/>
      <c r="D9" s="97"/>
      <c r="E9" s="97"/>
      <c r="F9" s="97"/>
      <c r="G9" s="97" t="s">
        <v>229</v>
      </c>
      <c r="H9" s="97"/>
      <c r="I9" s="97"/>
      <c r="J9" s="98">
        <f>SUM(K9:P9)</f>
        <v>0</v>
      </c>
      <c r="K9" s="98"/>
      <c r="L9" s="99"/>
      <c r="M9" s="99"/>
      <c r="N9" s="99"/>
      <c r="O9" s="99"/>
      <c r="P9" s="99"/>
      <c r="Q9" s="99"/>
      <c r="R9" s="99"/>
      <c r="S9" s="99"/>
    </row>
  </sheetData>
  <sheetProtection/>
  <mergeCells count="20">
    <mergeCell ref="A1:S1"/>
    <mergeCell ref="D4:F4"/>
    <mergeCell ref="J4:S4"/>
    <mergeCell ref="K5:L5"/>
    <mergeCell ref="Q5:R5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5:J6"/>
    <mergeCell ref="M5:M6"/>
    <mergeCell ref="N5:N6"/>
    <mergeCell ref="O5:O6"/>
    <mergeCell ref="P5:P6"/>
    <mergeCell ref="S5:S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workbookViewId="0" topLeftCell="A1">
      <selection activeCell="C2" sqref="C2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70" t="s">
        <v>265</v>
      </c>
      <c r="B1" s="70"/>
      <c r="C1" s="70"/>
    </row>
    <row r="2" spans="1:3" ht="21" customHeight="1">
      <c r="A2" s="70"/>
      <c r="B2" s="70"/>
      <c r="C2" s="71" t="s">
        <v>266</v>
      </c>
    </row>
    <row r="3" spans="1:3" ht="24.75" customHeight="1">
      <c r="A3" s="50" t="s">
        <v>25</v>
      </c>
      <c r="B3" s="50"/>
      <c r="C3" s="72" t="s">
        <v>26</v>
      </c>
    </row>
    <row r="4" spans="1:16" s="68" customFormat="1" ht="21.75" customHeight="1">
      <c r="A4" s="73" t="s">
        <v>267</v>
      </c>
      <c r="B4" s="74" t="s">
        <v>268</v>
      </c>
      <c r="C4" s="75"/>
      <c r="F4" s="76"/>
      <c r="P4" s="76"/>
    </row>
    <row r="5" spans="1:16" s="68" customFormat="1" ht="43.5" customHeight="1">
      <c r="A5" s="73"/>
      <c r="B5" s="77" t="s">
        <v>269</v>
      </c>
      <c r="C5" s="78" t="s">
        <v>270</v>
      </c>
      <c r="E5" s="79">
        <v>3.6</v>
      </c>
      <c r="F5" s="80">
        <v>0</v>
      </c>
      <c r="G5" s="80">
        <v>0.6</v>
      </c>
      <c r="H5" s="79">
        <v>3</v>
      </c>
      <c r="I5" s="80">
        <v>0</v>
      </c>
      <c r="J5" s="79">
        <v>3</v>
      </c>
      <c r="K5" s="79">
        <v>9.4</v>
      </c>
      <c r="L5" s="80">
        <v>0</v>
      </c>
      <c r="M5" s="80">
        <v>0.7</v>
      </c>
      <c r="N5" s="79">
        <v>8.7</v>
      </c>
      <c r="O5" s="80">
        <v>0</v>
      </c>
      <c r="P5" s="79">
        <v>8.7</v>
      </c>
    </row>
    <row r="6" spans="1:16" s="68" customFormat="1" ht="34.5" customHeight="1">
      <c r="A6" s="81" t="s">
        <v>271</v>
      </c>
      <c r="B6" s="82">
        <f>SUM(B7:B9)</f>
        <v>475.8</v>
      </c>
      <c r="C6" s="82">
        <f>SUM(C7:C9)</f>
        <v>511.49</v>
      </c>
      <c r="E6" s="76"/>
      <c r="G6" s="76"/>
      <c r="I6" s="76"/>
      <c r="J6" s="76"/>
      <c r="K6" s="76"/>
      <c r="L6" s="76"/>
      <c r="M6" s="76"/>
      <c r="N6" s="76"/>
      <c r="O6" s="76"/>
      <c r="P6" s="76"/>
    </row>
    <row r="7" spans="1:16" s="69" customFormat="1" ht="34.5" customHeight="1">
      <c r="A7" s="83" t="s">
        <v>272</v>
      </c>
      <c r="B7" s="82"/>
      <c r="C7" s="82"/>
      <c r="D7" s="84"/>
      <c r="E7" s="84"/>
      <c r="F7" s="84"/>
      <c r="G7" s="84"/>
      <c r="H7" s="84"/>
      <c r="I7" s="84"/>
      <c r="J7" s="84"/>
      <c r="K7" s="84"/>
      <c r="L7" s="84"/>
      <c r="M7" s="84"/>
      <c r="O7" s="84"/>
      <c r="P7" s="84"/>
    </row>
    <row r="8" spans="1:16" s="69" customFormat="1" ht="34.5" customHeight="1">
      <c r="A8" s="85" t="s">
        <v>273</v>
      </c>
      <c r="B8" s="82">
        <v>270.6</v>
      </c>
      <c r="C8" s="86">
        <v>302.93</v>
      </c>
      <c r="D8" s="84"/>
      <c r="E8" s="84"/>
      <c r="G8" s="84"/>
      <c r="H8" s="84"/>
      <c r="I8" s="84"/>
      <c r="J8" s="84"/>
      <c r="K8" s="84"/>
      <c r="L8" s="84"/>
      <c r="M8" s="84"/>
      <c r="O8" s="84"/>
      <c r="P8" s="84"/>
    </row>
    <row r="9" spans="1:16" s="69" customFormat="1" ht="34.5" customHeight="1">
      <c r="A9" s="85" t="s">
        <v>274</v>
      </c>
      <c r="B9" s="82">
        <f>SUM(B10:B11)</f>
        <v>205.2</v>
      </c>
      <c r="C9" s="82">
        <f>SUM(C10:C11)</f>
        <v>208.56</v>
      </c>
      <c r="D9" s="84"/>
      <c r="E9" s="84"/>
      <c r="H9" s="84"/>
      <c r="I9" s="84"/>
      <c r="L9" s="84"/>
      <c r="N9" s="84"/>
      <c r="P9" s="84"/>
    </row>
    <row r="10" spans="1:9" s="69" customFormat="1" ht="34.5" customHeight="1">
      <c r="A10" s="85" t="s">
        <v>275</v>
      </c>
      <c r="B10" s="82"/>
      <c r="C10" s="82"/>
      <c r="D10" s="84"/>
      <c r="E10" s="84"/>
      <c r="F10" s="84"/>
      <c r="G10" s="84"/>
      <c r="H10" s="84"/>
      <c r="I10" s="84"/>
    </row>
    <row r="11" spans="1:8" s="69" customFormat="1" ht="34.5" customHeight="1">
      <c r="A11" s="85" t="s">
        <v>276</v>
      </c>
      <c r="B11" s="82">
        <v>205.2</v>
      </c>
      <c r="C11" s="82">
        <v>208.56</v>
      </c>
      <c r="D11" s="84"/>
      <c r="E11" s="84"/>
      <c r="F11" s="84"/>
      <c r="G11" s="84"/>
      <c r="H11" s="84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M33"/>
  <sheetViews>
    <sheetView showGridLines="0" showZeros="0" workbookViewId="0" topLeftCell="A1">
      <selection activeCell="F2" sqref="F2"/>
    </sheetView>
  </sheetViews>
  <sheetFormatPr defaultColWidth="6.83203125" defaultRowHeight="19.5" customHeight="1"/>
  <cols>
    <col min="1" max="1" width="42.83203125" style="43" customWidth="1"/>
    <col min="2" max="4" width="7.16015625" style="44" customWidth="1"/>
    <col min="5" max="5" width="47" style="44" customWidth="1"/>
    <col min="6" max="6" width="39.5" style="44" customWidth="1"/>
    <col min="7" max="195" width="6.83203125" style="45" customWidth="1"/>
    <col min="196" max="196" width="6.83203125" style="0" customWidth="1"/>
  </cols>
  <sheetData>
    <row r="1" spans="1:6" s="39" customFormat="1" ht="36.75" customHeight="1">
      <c r="A1" s="46" t="s">
        <v>277</v>
      </c>
      <c r="B1" s="47"/>
      <c r="C1" s="47"/>
      <c r="D1" s="47"/>
      <c r="E1" s="47"/>
      <c r="F1" s="47"/>
    </row>
    <row r="2" spans="1:6" s="39" customFormat="1" ht="24" customHeight="1">
      <c r="A2" s="48"/>
      <c r="B2" s="48"/>
      <c r="C2" s="48"/>
      <c r="D2" s="48"/>
      <c r="E2" s="48"/>
      <c r="F2" s="49" t="s">
        <v>278</v>
      </c>
    </row>
    <row r="3" spans="1:6" s="39" customFormat="1" ht="15" customHeight="1">
      <c r="A3" s="50" t="s">
        <v>25</v>
      </c>
      <c r="B3" s="50"/>
      <c r="C3" s="50"/>
      <c r="D3" s="51"/>
      <c r="E3" s="51"/>
      <c r="F3" s="52" t="s">
        <v>26</v>
      </c>
    </row>
    <row r="4" spans="1:6" s="40" customFormat="1" ht="24" customHeight="1">
      <c r="A4" s="53" t="s">
        <v>60</v>
      </c>
      <c r="B4" s="8" t="s">
        <v>279</v>
      </c>
      <c r="C4" s="8"/>
      <c r="D4" s="8"/>
      <c r="E4" s="8" t="s">
        <v>78</v>
      </c>
      <c r="F4" s="54" t="s">
        <v>269</v>
      </c>
    </row>
    <row r="5" spans="1:6" s="40" customFormat="1" ht="24.75" customHeight="1">
      <c r="A5" s="53"/>
      <c r="B5" s="8"/>
      <c r="C5" s="8"/>
      <c r="D5" s="8"/>
      <c r="E5" s="8"/>
      <c r="F5" s="54"/>
    </row>
    <row r="6" spans="1:6" s="41" customFormat="1" ht="38.25" customHeight="1">
      <c r="A6" s="53"/>
      <c r="B6" s="55" t="s">
        <v>79</v>
      </c>
      <c r="C6" s="55" t="s">
        <v>80</v>
      </c>
      <c r="D6" s="55" t="s">
        <v>81</v>
      </c>
      <c r="E6" s="8"/>
      <c r="F6" s="54"/>
    </row>
    <row r="7" spans="1:195" s="42" customFormat="1" ht="35.25" customHeight="1">
      <c r="A7" s="56"/>
      <c r="B7" s="57"/>
      <c r="C7" s="57"/>
      <c r="D7" s="57"/>
      <c r="E7" s="58" t="s">
        <v>63</v>
      </c>
      <c r="F7" s="59">
        <v>2276.07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</row>
    <row r="8" spans="1:6" ht="30" customHeight="1">
      <c r="A8" s="61" t="s">
        <v>71</v>
      </c>
      <c r="B8" s="62" t="s">
        <v>149</v>
      </c>
      <c r="C8" s="62"/>
      <c r="D8" s="62"/>
      <c r="E8" s="63" t="s">
        <v>69</v>
      </c>
      <c r="F8" s="64">
        <v>2276.07</v>
      </c>
    </row>
    <row r="9" spans="1:6" ht="30" customHeight="1">
      <c r="A9" s="65"/>
      <c r="B9" s="62"/>
      <c r="C9" s="62" t="s">
        <v>85</v>
      </c>
      <c r="D9" s="62"/>
      <c r="E9" s="63" t="s">
        <v>150</v>
      </c>
      <c r="F9" s="66">
        <v>10.18</v>
      </c>
    </row>
    <row r="10" spans="1:6" ht="30" customHeight="1">
      <c r="A10" s="65"/>
      <c r="B10" s="62" t="s">
        <v>130</v>
      </c>
      <c r="C10" s="62" t="s">
        <v>130</v>
      </c>
      <c r="D10" s="62" t="s">
        <v>85</v>
      </c>
      <c r="E10" s="63" t="s">
        <v>151</v>
      </c>
      <c r="F10" s="66">
        <v>10.18</v>
      </c>
    </row>
    <row r="11" spans="1:6" ht="30" customHeight="1">
      <c r="A11" s="65"/>
      <c r="B11" s="62"/>
      <c r="C11" s="62" t="s">
        <v>87</v>
      </c>
      <c r="D11" s="62"/>
      <c r="E11" s="63" t="s">
        <v>152</v>
      </c>
      <c r="F11" s="66">
        <v>3</v>
      </c>
    </row>
    <row r="12" spans="1:6" ht="30" customHeight="1">
      <c r="A12" s="65"/>
      <c r="B12" s="62" t="s">
        <v>130</v>
      </c>
      <c r="C12" s="62" t="s">
        <v>130</v>
      </c>
      <c r="D12" s="62" t="s">
        <v>85</v>
      </c>
      <c r="E12" s="63" t="s">
        <v>153</v>
      </c>
      <c r="F12" s="66">
        <v>3</v>
      </c>
    </row>
    <row r="13" spans="1:6" ht="30" customHeight="1">
      <c r="A13" s="65"/>
      <c r="B13" s="62"/>
      <c r="C13" s="62" t="s">
        <v>154</v>
      </c>
      <c r="D13" s="62"/>
      <c r="E13" s="63" t="s">
        <v>155</v>
      </c>
      <c r="F13" s="66">
        <v>2</v>
      </c>
    </row>
    <row r="14" spans="1:6" ht="30" customHeight="1">
      <c r="A14" s="65"/>
      <c r="B14" s="62" t="s">
        <v>130</v>
      </c>
      <c r="C14" s="62" t="s">
        <v>130</v>
      </c>
      <c r="D14" s="62" t="s">
        <v>85</v>
      </c>
      <c r="E14" s="63" t="s">
        <v>156</v>
      </c>
      <c r="F14" s="66">
        <v>2</v>
      </c>
    </row>
    <row r="15" spans="1:6" ht="30" customHeight="1">
      <c r="A15" s="65"/>
      <c r="B15" s="62"/>
      <c r="C15" s="62" t="s">
        <v>137</v>
      </c>
      <c r="D15" s="62"/>
      <c r="E15" s="63" t="s">
        <v>157</v>
      </c>
      <c r="F15" s="66">
        <v>1382.36</v>
      </c>
    </row>
    <row r="16" spans="1:6" ht="30" customHeight="1">
      <c r="A16" s="65"/>
      <c r="B16" s="62" t="s">
        <v>130</v>
      </c>
      <c r="C16" s="62" t="s">
        <v>130</v>
      </c>
      <c r="D16" s="62" t="s">
        <v>158</v>
      </c>
      <c r="E16" s="63" t="s">
        <v>159</v>
      </c>
      <c r="F16" s="66">
        <v>1382.36</v>
      </c>
    </row>
    <row r="17" spans="1:6" ht="30" customHeight="1">
      <c r="A17" s="65"/>
      <c r="B17" s="62"/>
      <c r="C17" s="62" t="s">
        <v>95</v>
      </c>
      <c r="D17" s="62"/>
      <c r="E17" s="63" t="s">
        <v>160</v>
      </c>
      <c r="F17" s="66">
        <v>3</v>
      </c>
    </row>
    <row r="18" spans="1:6" ht="30" customHeight="1">
      <c r="A18" s="65"/>
      <c r="B18" s="62" t="s">
        <v>130</v>
      </c>
      <c r="C18" s="62" t="s">
        <v>130</v>
      </c>
      <c r="D18" s="62" t="s">
        <v>85</v>
      </c>
      <c r="E18" s="63" t="s">
        <v>161</v>
      </c>
      <c r="F18" s="66">
        <v>3</v>
      </c>
    </row>
    <row r="19" spans="1:6" ht="30" customHeight="1">
      <c r="A19" s="65"/>
      <c r="B19" s="62"/>
      <c r="C19" s="62" t="s">
        <v>162</v>
      </c>
      <c r="D19" s="62"/>
      <c r="E19" s="63" t="s">
        <v>163</v>
      </c>
      <c r="F19" s="66">
        <v>3</v>
      </c>
    </row>
    <row r="20" spans="1:6" ht="30" customHeight="1">
      <c r="A20" s="65"/>
      <c r="B20" s="62" t="s">
        <v>130</v>
      </c>
      <c r="C20" s="62" t="s">
        <v>130</v>
      </c>
      <c r="D20" s="62" t="s">
        <v>85</v>
      </c>
      <c r="E20" s="63" t="s">
        <v>164</v>
      </c>
      <c r="F20" s="66">
        <v>3</v>
      </c>
    </row>
    <row r="21" spans="1:6" ht="30" customHeight="1">
      <c r="A21" s="65"/>
      <c r="B21" s="62"/>
      <c r="C21" s="62" t="s">
        <v>165</v>
      </c>
      <c r="D21" s="62"/>
      <c r="E21" s="63" t="s">
        <v>166</v>
      </c>
      <c r="F21" s="66">
        <v>3</v>
      </c>
    </row>
    <row r="22" spans="1:6" ht="30" customHeight="1">
      <c r="A22" s="65"/>
      <c r="B22" s="62" t="s">
        <v>130</v>
      </c>
      <c r="C22" s="62" t="s">
        <v>130</v>
      </c>
      <c r="D22" s="62" t="s">
        <v>85</v>
      </c>
      <c r="E22" s="63" t="s">
        <v>167</v>
      </c>
      <c r="F22" s="66">
        <v>3</v>
      </c>
    </row>
    <row r="23" spans="1:6" ht="30" customHeight="1">
      <c r="A23" s="65"/>
      <c r="B23" s="62"/>
      <c r="C23" s="62" t="s">
        <v>168</v>
      </c>
      <c r="D23" s="62"/>
      <c r="E23" s="63" t="s">
        <v>169</v>
      </c>
      <c r="F23" s="66">
        <v>630.68</v>
      </c>
    </row>
    <row r="24" spans="1:6" ht="30" customHeight="1">
      <c r="A24" s="65"/>
      <c r="B24" s="62" t="s">
        <v>130</v>
      </c>
      <c r="C24" s="62" t="s">
        <v>130</v>
      </c>
      <c r="D24" s="62" t="s">
        <v>85</v>
      </c>
      <c r="E24" s="63" t="s">
        <v>170</v>
      </c>
      <c r="F24" s="66">
        <v>630.68</v>
      </c>
    </row>
    <row r="25" spans="1:6" ht="30" customHeight="1">
      <c r="A25" s="65"/>
      <c r="B25" s="62"/>
      <c r="C25" s="62" t="s">
        <v>171</v>
      </c>
      <c r="D25" s="62"/>
      <c r="E25" s="63" t="s">
        <v>172</v>
      </c>
      <c r="F25" s="66">
        <v>5.22</v>
      </c>
    </row>
    <row r="26" spans="1:6" ht="30" customHeight="1">
      <c r="A26" s="65"/>
      <c r="B26" s="62" t="s">
        <v>130</v>
      </c>
      <c r="C26" s="62" t="s">
        <v>130</v>
      </c>
      <c r="D26" s="62" t="s">
        <v>85</v>
      </c>
      <c r="E26" s="63" t="s">
        <v>173</v>
      </c>
      <c r="F26" s="66">
        <v>2.09</v>
      </c>
    </row>
    <row r="27" spans="1:6" ht="30" customHeight="1">
      <c r="A27" s="65"/>
      <c r="B27" s="62" t="s">
        <v>130</v>
      </c>
      <c r="C27" s="62" t="s">
        <v>130</v>
      </c>
      <c r="D27" s="62" t="s">
        <v>87</v>
      </c>
      <c r="E27" s="63" t="s">
        <v>174</v>
      </c>
      <c r="F27" s="66">
        <v>3.13</v>
      </c>
    </row>
    <row r="28" spans="1:6" ht="30" customHeight="1">
      <c r="A28" s="65"/>
      <c r="B28" s="62"/>
      <c r="C28" s="62" t="s">
        <v>175</v>
      </c>
      <c r="D28" s="62"/>
      <c r="E28" s="63" t="s">
        <v>176</v>
      </c>
      <c r="F28" s="66">
        <v>192.7</v>
      </c>
    </row>
    <row r="29" spans="1:6" ht="30" customHeight="1">
      <c r="A29" s="65"/>
      <c r="B29" s="62" t="s">
        <v>130</v>
      </c>
      <c r="C29" s="62" t="s">
        <v>130</v>
      </c>
      <c r="D29" s="62" t="s">
        <v>85</v>
      </c>
      <c r="E29" s="63" t="s">
        <v>177</v>
      </c>
      <c r="F29" s="66">
        <v>192.7</v>
      </c>
    </row>
    <row r="30" spans="1:6" ht="30" customHeight="1">
      <c r="A30" s="65"/>
      <c r="B30" s="62"/>
      <c r="C30" s="62" t="s">
        <v>178</v>
      </c>
      <c r="D30" s="62"/>
      <c r="E30" s="63" t="s">
        <v>179</v>
      </c>
      <c r="F30" s="66">
        <v>40.61</v>
      </c>
    </row>
    <row r="31" spans="1:6" ht="30" customHeight="1">
      <c r="A31" s="65"/>
      <c r="B31" s="62" t="s">
        <v>130</v>
      </c>
      <c r="C31" s="62" t="s">
        <v>130</v>
      </c>
      <c r="D31" s="62" t="s">
        <v>85</v>
      </c>
      <c r="E31" s="63" t="s">
        <v>180</v>
      </c>
      <c r="F31" s="66">
        <v>40.61</v>
      </c>
    </row>
    <row r="32" spans="1:6" ht="25.5" customHeight="1">
      <c r="A32" s="65"/>
      <c r="B32" s="62"/>
      <c r="C32" s="62" t="s">
        <v>181</v>
      </c>
      <c r="D32" s="62"/>
      <c r="E32" s="63" t="s">
        <v>182</v>
      </c>
      <c r="F32" s="66">
        <v>0.32</v>
      </c>
    </row>
    <row r="33" spans="1:6" ht="27.75" customHeight="1">
      <c r="A33" s="67"/>
      <c r="B33" s="62" t="s">
        <v>130</v>
      </c>
      <c r="C33" s="62" t="s">
        <v>130</v>
      </c>
      <c r="D33" s="62" t="s">
        <v>87</v>
      </c>
      <c r="E33" s="63" t="s">
        <v>183</v>
      </c>
      <c r="F33" s="66">
        <v>0.32</v>
      </c>
    </row>
  </sheetData>
  <sheetProtection/>
  <mergeCells count="6">
    <mergeCell ref="A3:C3"/>
    <mergeCell ref="A4:A6"/>
    <mergeCell ref="A8:A33"/>
    <mergeCell ref="E4:E6"/>
    <mergeCell ref="F4:F6"/>
    <mergeCell ref="B4:D5"/>
  </mergeCells>
  <printOptions horizontalCentered="1"/>
  <pageMargins left="0.39" right="0.39" top="0.98" bottom="0.98" header="0" footer="0"/>
  <pageSetup fitToHeight="100" horizontalDpi="600" verticalDpi="6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V16"/>
  <sheetViews>
    <sheetView showGridLines="0" showZeros="0" tabSelected="1" zoomScale="85" zoomScaleNormal="85" workbookViewId="0" topLeftCell="A1">
      <selection activeCell="U2" sqref="U2"/>
    </sheetView>
  </sheetViews>
  <sheetFormatPr defaultColWidth="9.33203125" defaultRowHeight="12.75" customHeight="1"/>
  <cols>
    <col min="1" max="1" width="23.33203125" style="1" customWidth="1"/>
    <col min="2" max="2" width="9.33203125" style="1" customWidth="1"/>
    <col min="3" max="3" width="11.33203125" style="1" bestFit="1" customWidth="1"/>
    <col min="4" max="4" width="12.83203125" style="1" bestFit="1" customWidth="1"/>
    <col min="5" max="5" width="12" style="1" customWidth="1"/>
    <col min="6" max="6" width="9.83203125" style="1" customWidth="1"/>
    <col min="7" max="7" width="9" style="1" customWidth="1"/>
    <col min="8" max="8" width="12.83203125" style="1" customWidth="1"/>
    <col min="9" max="9" width="12" style="1" customWidth="1"/>
    <col min="10" max="10" width="8.16015625" style="1" customWidth="1"/>
    <col min="11" max="11" width="9.16015625" style="1" customWidth="1"/>
    <col min="12" max="12" width="12" style="1" customWidth="1"/>
    <col min="13" max="13" width="16.83203125" style="1" customWidth="1"/>
    <col min="14" max="14" width="9.66015625" style="1" customWidth="1"/>
    <col min="15" max="15" width="26.16015625" style="1" customWidth="1"/>
    <col min="16" max="18" width="9.16015625" style="1" customWidth="1"/>
    <col min="19" max="19" width="27" style="1" customWidth="1"/>
    <col min="20" max="22" width="9.16015625" style="1" customWidth="1"/>
    <col min="23" max="16384" width="9.33203125" style="1" customWidth="1"/>
  </cols>
  <sheetData>
    <row r="1" spans="1:22" ht="22.5">
      <c r="A1" s="2" t="s">
        <v>280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5" t="s">
        <v>281</v>
      </c>
      <c r="V2" s="2"/>
    </row>
    <row r="3" spans="1:22" ht="12.75" customHeight="1">
      <c r="A3" s="3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6" t="s">
        <v>26</v>
      </c>
      <c r="V3" s="4"/>
    </row>
    <row r="4" spans="1:22" ht="12.75" customHeight="1">
      <c r="A4" s="5" t="s">
        <v>60</v>
      </c>
      <c r="B4" s="5" t="s">
        <v>227</v>
      </c>
      <c r="C4" s="6" t="s">
        <v>109</v>
      </c>
      <c r="D4" s="6"/>
      <c r="E4" s="6"/>
      <c r="F4" s="6"/>
      <c r="G4" s="6"/>
      <c r="H4" s="6"/>
      <c r="I4" s="6"/>
      <c r="J4" s="6"/>
      <c r="K4" s="6"/>
      <c r="L4" s="6"/>
      <c r="M4" s="26" t="s">
        <v>282</v>
      </c>
      <c r="N4" s="26" t="s">
        <v>283</v>
      </c>
      <c r="O4" s="27" t="s">
        <v>284</v>
      </c>
      <c r="P4" s="28"/>
      <c r="Q4" s="28"/>
      <c r="R4" s="37"/>
      <c r="S4" s="27" t="s">
        <v>285</v>
      </c>
      <c r="T4" s="28"/>
      <c r="U4" s="28"/>
      <c r="V4" s="37"/>
    </row>
    <row r="5" spans="1:22" ht="30" customHeight="1">
      <c r="A5" s="7"/>
      <c r="B5" s="7"/>
      <c r="C5" s="6" t="s">
        <v>63</v>
      </c>
      <c r="D5" s="8" t="s">
        <v>31</v>
      </c>
      <c r="E5" s="8"/>
      <c r="F5" s="8" t="s">
        <v>35</v>
      </c>
      <c r="G5" s="8" t="s">
        <v>37</v>
      </c>
      <c r="H5" s="8" t="s">
        <v>39</v>
      </c>
      <c r="I5" s="8" t="s">
        <v>41</v>
      </c>
      <c r="J5" s="8" t="s">
        <v>43</v>
      </c>
      <c r="K5" s="8"/>
      <c r="L5" s="8" t="s">
        <v>46</v>
      </c>
      <c r="M5" s="29"/>
      <c r="N5" s="29"/>
      <c r="O5" s="26" t="s">
        <v>286</v>
      </c>
      <c r="P5" s="26" t="s">
        <v>287</v>
      </c>
      <c r="Q5" s="26" t="s">
        <v>288</v>
      </c>
      <c r="R5" s="26" t="s">
        <v>289</v>
      </c>
      <c r="S5" s="26" t="s">
        <v>286</v>
      </c>
      <c r="T5" s="26" t="s">
        <v>287</v>
      </c>
      <c r="U5" s="26" t="s">
        <v>288</v>
      </c>
      <c r="V5" s="26" t="s">
        <v>289</v>
      </c>
    </row>
    <row r="6" spans="1:22" ht="63.75" customHeight="1">
      <c r="A6" s="9"/>
      <c r="B6" s="9"/>
      <c r="C6" s="6"/>
      <c r="D6" s="10" t="s">
        <v>66</v>
      </c>
      <c r="E6" s="8" t="s">
        <v>67</v>
      </c>
      <c r="F6" s="8"/>
      <c r="G6" s="8"/>
      <c r="H6" s="8"/>
      <c r="I6" s="8"/>
      <c r="J6" s="10" t="s">
        <v>66</v>
      </c>
      <c r="K6" s="10" t="s">
        <v>67</v>
      </c>
      <c r="L6" s="8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63.75" customHeight="1">
      <c r="A7" s="11"/>
      <c r="B7" s="12"/>
      <c r="C7" s="13">
        <v>3490</v>
      </c>
      <c r="D7" s="14">
        <v>3462</v>
      </c>
      <c r="E7" s="15"/>
      <c r="F7" s="15"/>
      <c r="G7" s="15"/>
      <c r="H7" s="15">
        <v>28</v>
      </c>
      <c r="I7" s="15"/>
      <c r="J7" s="31"/>
      <c r="K7" s="31"/>
      <c r="L7" s="15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22" ht="153" customHeight="1">
      <c r="A8" s="16" t="s">
        <v>71</v>
      </c>
      <c r="B8" s="17" t="s">
        <v>230</v>
      </c>
      <c r="C8" s="18">
        <v>2709</v>
      </c>
      <c r="D8" s="19">
        <v>2709</v>
      </c>
      <c r="E8" s="20"/>
      <c r="F8" s="20"/>
      <c r="G8" s="20"/>
      <c r="H8" s="20"/>
      <c r="I8" s="20"/>
      <c r="J8" s="33"/>
      <c r="K8" s="33"/>
      <c r="L8" s="33"/>
      <c r="M8" s="20" t="s">
        <v>290</v>
      </c>
      <c r="N8" s="20" t="s">
        <v>291</v>
      </c>
      <c r="O8" s="34" t="s">
        <v>292</v>
      </c>
      <c r="P8" s="34"/>
      <c r="Q8" s="34"/>
      <c r="R8" s="34"/>
      <c r="S8" s="34" t="s">
        <v>292</v>
      </c>
      <c r="T8" s="38"/>
      <c r="U8" s="38"/>
      <c r="V8" s="38"/>
    </row>
    <row r="9" spans="1:22" ht="120.75" customHeight="1">
      <c r="A9" s="16"/>
      <c r="B9" s="17" t="s">
        <v>293</v>
      </c>
      <c r="C9" s="18">
        <v>270</v>
      </c>
      <c r="D9" s="19">
        <v>270</v>
      </c>
      <c r="E9" s="20"/>
      <c r="F9" s="20"/>
      <c r="G9" s="20"/>
      <c r="H9" s="20"/>
      <c r="I9" s="20"/>
      <c r="J9" s="33"/>
      <c r="K9" s="33"/>
      <c r="L9" s="33"/>
      <c r="M9" s="20" t="s">
        <v>294</v>
      </c>
      <c r="N9" s="20" t="s">
        <v>295</v>
      </c>
      <c r="O9" s="34" t="s">
        <v>296</v>
      </c>
      <c r="P9" s="34"/>
      <c r="Q9" s="34"/>
      <c r="R9" s="34"/>
      <c r="S9" s="34" t="s">
        <v>296</v>
      </c>
      <c r="T9" s="38"/>
      <c r="U9" s="38"/>
      <c r="V9" s="38"/>
    </row>
    <row r="10" spans="1:22" ht="60" customHeight="1">
      <c r="A10" s="16"/>
      <c r="B10" s="17" t="s">
        <v>238</v>
      </c>
      <c r="C10" s="21">
        <v>274</v>
      </c>
      <c r="D10" s="21">
        <v>274</v>
      </c>
      <c r="E10" s="20"/>
      <c r="F10" s="20"/>
      <c r="G10" s="20"/>
      <c r="H10" s="20"/>
      <c r="I10" s="20"/>
      <c r="J10" s="33"/>
      <c r="K10" s="33"/>
      <c r="L10" s="33"/>
      <c r="M10" s="20" t="s">
        <v>297</v>
      </c>
      <c r="N10" s="20" t="s">
        <v>298</v>
      </c>
      <c r="O10" s="34" t="s">
        <v>299</v>
      </c>
      <c r="P10" s="34"/>
      <c r="Q10" s="34"/>
      <c r="R10" s="34"/>
      <c r="S10" s="34" t="s">
        <v>299</v>
      </c>
      <c r="T10" s="38"/>
      <c r="U10" s="38"/>
      <c r="V10" s="38"/>
    </row>
    <row r="11" spans="1:22" ht="75.75" customHeight="1">
      <c r="A11" s="16"/>
      <c r="B11" s="17" t="s">
        <v>300</v>
      </c>
      <c r="C11" s="21">
        <v>160</v>
      </c>
      <c r="D11" s="21">
        <v>160</v>
      </c>
      <c r="E11" s="20"/>
      <c r="F11" s="20"/>
      <c r="G11" s="20"/>
      <c r="H11" s="20"/>
      <c r="I11" s="20"/>
      <c r="J11" s="33"/>
      <c r="K11" s="33"/>
      <c r="L11" s="33"/>
      <c r="M11" s="20" t="s">
        <v>301</v>
      </c>
      <c r="N11" s="20" t="s">
        <v>302</v>
      </c>
      <c r="O11" s="34" t="s">
        <v>301</v>
      </c>
      <c r="P11" s="34"/>
      <c r="Q11" s="34"/>
      <c r="R11" s="34"/>
      <c r="S11" s="34" t="s">
        <v>301</v>
      </c>
      <c r="T11" s="38"/>
      <c r="U11" s="38"/>
      <c r="V11" s="38"/>
    </row>
    <row r="12" spans="1:22" ht="153" customHeight="1">
      <c r="A12" s="16"/>
      <c r="B12" s="17" t="s">
        <v>303</v>
      </c>
      <c r="C12" s="18">
        <v>10</v>
      </c>
      <c r="D12" s="19">
        <v>10</v>
      </c>
      <c r="E12" s="20"/>
      <c r="F12" s="20"/>
      <c r="G12" s="20"/>
      <c r="H12" s="20"/>
      <c r="I12" s="20"/>
      <c r="J12" s="33"/>
      <c r="K12" s="33"/>
      <c r="L12" s="33"/>
      <c r="M12" s="20" t="s">
        <v>304</v>
      </c>
      <c r="N12" s="20" t="s">
        <v>305</v>
      </c>
      <c r="O12" s="34" t="s">
        <v>306</v>
      </c>
      <c r="P12" s="34"/>
      <c r="Q12" s="34"/>
      <c r="R12" s="34"/>
      <c r="S12" s="34" t="s">
        <v>306</v>
      </c>
      <c r="T12" s="38"/>
      <c r="U12" s="38"/>
      <c r="V12" s="38"/>
    </row>
    <row r="13" spans="1:22" ht="153" customHeight="1">
      <c r="A13" s="16"/>
      <c r="B13" s="17" t="s">
        <v>307</v>
      </c>
      <c r="C13" s="22">
        <v>39</v>
      </c>
      <c r="D13" s="23">
        <v>39</v>
      </c>
      <c r="E13" s="20"/>
      <c r="F13" s="20"/>
      <c r="G13" s="20"/>
      <c r="H13" s="20"/>
      <c r="I13" s="20"/>
      <c r="J13" s="33"/>
      <c r="K13" s="33"/>
      <c r="L13" s="33"/>
      <c r="M13" s="20" t="s">
        <v>308</v>
      </c>
      <c r="N13" s="20" t="s">
        <v>298</v>
      </c>
      <c r="O13" s="34" t="s">
        <v>308</v>
      </c>
      <c r="P13" s="34"/>
      <c r="Q13" s="34"/>
      <c r="R13" s="34"/>
      <c r="S13" s="34" t="s">
        <v>308</v>
      </c>
      <c r="T13" s="38"/>
      <c r="U13" s="38"/>
      <c r="V13" s="38"/>
    </row>
    <row r="14" spans="1:22" ht="153" customHeight="1">
      <c r="A14" s="6" t="s">
        <v>72</v>
      </c>
      <c r="B14" s="24" t="s">
        <v>242</v>
      </c>
      <c r="C14" s="22">
        <v>28</v>
      </c>
      <c r="D14" s="23"/>
      <c r="E14" s="20"/>
      <c r="F14" s="20"/>
      <c r="G14" s="20"/>
      <c r="H14" s="23">
        <v>28</v>
      </c>
      <c r="I14" s="20"/>
      <c r="J14" s="33"/>
      <c r="K14" s="33"/>
      <c r="L14" s="33"/>
      <c r="M14" s="20" t="s">
        <v>309</v>
      </c>
      <c r="N14" s="20" t="s">
        <v>298</v>
      </c>
      <c r="O14" s="34" t="s">
        <v>309</v>
      </c>
      <c r="P14" s="34"/>
      <c r="Q14" s="34"/>
      <c r="R14" s="34"/>
      <c r="S14" s="34" t="s">
        <v>309</v>
      </c>
      <c r="T14" s="38"/>
      <c r="U14" s="38"/>
      <c r="V14" s="38"/>
    </row>
    <row r="15" spans="3:9" ht="153" customHeight="1">
      <c r="C15" s="25"/>
      <c r="D15" s="25"/>
      <c r="E15" s="25"/>
      <c r="F15" s="25"/>
      <c r="G15" s="25"/>
      <c r="H15" s="25"/>
      <c r="I15" s="25"/>
    </row>
    <row r="16" spans="3:9" ht="153" customHeight="1">
      <c r="C16" s="25"/>
      <c r="D16" s="25"/>
      <c r="E16" s="25"/>
      <c r="F16" s="25"/>
      <c r="G16" s="25"/>
      <c r="H16" s="25"/>
      <c r="I16" s="25"/>
    </row>
  </sheetData>
  <sheetProtection/>
  <mergeCells count="24">
    <mergeCell ref="C4:L4"/>
    <mergeCell ref="O4:R4"/>
    <mergeCell ref="S4:V4"/>
    <mergeCell ref="D5:E5"/>
    <mergeCell ref="J5:K5"/>
    <mergeCell ref="A4:A6"/>
    <mergeCell ref="A8:A13"/>
    <mergeCell ref="B4:B6"/>
    <mergeCell ref="C5:C6"/>
    <mergeCell ref="F5:F6"/>
    <mergeCell ref="G5:G6"/>
    <mergeCell ref="H5:H6"/>
    <mergeCell ref="I5:I6"/>
    <mergeCell ref="L5:L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2018-01-26T05:37:19Z</cp:lastPrinted>
  <dcterms:created xsi:type="dcterms:W3CDTF">2017-01-26T02:06:17Z</dcterms:created>
  <dcterms:modified xsi:type="dcterms:W3CDTF">2018-02-07T06:31:06Z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