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tabRatio="782" firstSheet="39" activeTab="40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'2部门收支总表（分单位）'!$A$1:$P$28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<sst xmlns="http://schemas.openxmlformats.org/spreadsheetml/2006/main" count="4155" uniqueCount="708">
  <si>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</si>
  <si>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</si>
  <si>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</si>
  <si>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</si>
  <si>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</si>
  <si>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</si>
  <si>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</si>
  <si>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</si>
  <si>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</si>
  <si>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</si>
  <si>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</si>
  <si>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</si>
  <si>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</si>
  <si>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</si>
  <si>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</si>
  <si>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</si>
  <si>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</si>
  <si>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</si>
  <si>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</si>
  <si>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</si>
  <si>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</si>
  <si>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</si>
  <si>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</si>
  <si>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</si>
  <si>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</si>
  <si>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</si>
  <si>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</si>
  <si>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</si>
  <si>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</si>
  <si>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</si>
  <si>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</si>
  <si>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</si>
  <si>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</si>
  <si>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</si>
  <si>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 xml:space="preserve">  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</si>
  <si>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</si>
  <si>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</si>
  <si>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</si>
  <si>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</si>
  <si>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</si>
  <si>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</si>
  <si>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</si>
  <si>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</si>
  <si>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</si>
  <si>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</si>
  <si>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</si>
  <si>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</si>
  <si>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</si>
  <si>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</si>
  <si>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</si>
  <si>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</si>
  <si>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</si>
  <si>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302</t>
  </si>
  <si>
    <t>303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</si>
  <si>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</si>
  <si>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</si>
  <si>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</si>
  <si>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</si>
  <si>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</si>
  <si>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</si>
  <si>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</si>
  <si>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</si>
  <si>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</si>
  <si>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</si>
  <si>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</si>
  <si>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</si>
  <si>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</si>
  <si>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</si>
  <si>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</si>
  <si>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</si>
  <si>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</si>
  <si>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</si>
  <si>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</si>
  <si>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</si>
  <si>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</si>
  <si>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</si>
  <si>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</si>
  <si>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</si>
  <si>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</si>
  <si>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</si>
  <si>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</si>
  <si>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</si>
  <si>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</si>
  <si>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</si>
  <si>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</si>
  <si>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</si>
  <si>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</si>
  <si>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</si>
  <si>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</si>
  <si>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</si>
  <si>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301</t>
  </si>
  <si>
    <t xml:space="preserve">  基本工资</t>
  </si>
  <si>
    <t xml:space="preserve">  津贴补贴</t>
  </si>
  <si>
    <t xml:space="preserve">  奖金</t>
  </si>
  <si>
    <t xml:space="preserve">  办公费</t>
  </si>
  <si>
    <t xml:space="preserve">  其他商品和服务支出</t>
  </si>
  <si>
    <t xml:space="preserve">  离休费</t>
  </si>
  <si>
    <t xml:space="preserve">  退休费</t>
  </si>
  <si>
    <t>01</t>
  </si>
  <si>
    <t>小计</t>
  </si>
  <si>
    <t>02</t>
  </si>
  <si>
    <t>03</t>
  </si>
  <si>
    <t>99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</si>
  <si>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</si>
  <si>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</si>
  <si>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</si>
  <si>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</si>
  <si>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</si>
  <si>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</si>
  <si>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</si>
  <si>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</si>
  <si>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</si>
  <si>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</si>
  <si>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</si>
  <si>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</si>
  <si>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</si>
  <si>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</si>
  <si>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</si>
  <si>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</si>
  <si>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</si>
  <si>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</si>
  <si>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</si>
  <si>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</si>
  <si>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部门名称：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</si>
  <si>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</si>
  <si>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</si>
  <si>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</si>
  <si>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</si>
  <si>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</si>
  <si>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</si>
  <si>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</si>
  <si>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</si>
  <si>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</si>
  <si>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……</t>
  </si>
  <si>
    <t>2020年部门收支总体情况表（分单位）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</si>
  <si>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</si>
  <si>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</si>
  <si>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</si>
  <si>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</si>
  <si>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</si>
  <si>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</si>
  <si>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</si>
  <si>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</si>
  <si>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</si>
  <si>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</si>
  <si>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</si>
  <si>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</si>
  <si>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r>
      <t xml:space="preserve">部门名称： </t>
    </r>
    <r>
      <rPr>
        <b/>
        <sz val="10"/>
        <rFont val="宋体"/>
        <family val="0"/>
      </rPr>
      <t xml:space="preserve"> </t>
    </r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</si>
  <si>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</si>
  <si>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</si>
  <si>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</si>
  <si>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</si>
  <si>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</si>
  <si>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</si>
  <si>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部门名称：</t>
  </si>
  <si>
    <t>2020年部门一般公共预算支出情况表</t>
  </si>
  <si>
    <t>合计</t>
  </si>
  <si>
    <t>2020年部门一般公共预算基本支出表</t>
  </si>
  <si>
    <t xml:space="preserve">部门名称： </t>
  </si>
  <si>
    <t>三、纳入预算管理的行政事业性收费收入</t>
  </si>
  <si>
    <t>2020年部门一般公共预算基本支出情况表（按经济分类）</t>
  </si>
  <si>
    <t xml:space="preserve">  印刷费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</si>
  <si>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</si>
  <si>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</si>
  <si>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</si>
  <si>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</si>
  <si>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</si>
  <si>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</si>
  <si>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</si>
  <si>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</si>
  <si>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</si>
  <si>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</si>
  <si>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</si>
  <si>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</si>
  <si>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 xml:space="preserve">部门名称：                                </t>
  </si>
  <si>
    <t>2019年预算</t>
  </si>
  <si>
    <t>2020年预算</t>
  </si>
  <si>
    <t>2020年部门一般公共预算机关运行经费明细表</t>
  </si>
  <si>
    <t>2020年部门项目支出预算绩效目标情况表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</si>
  <si>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</si>
  <si>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</si>
  <si>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</si>
  <si>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</si>
  <si>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</si>
  <si>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</si>
  <si>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</si>
  <si>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</si>
  <si>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</si>
  <si>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</si>
  <si>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</si>
  <si>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</si>
  <si>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</si>
  <si>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</si>
  <si>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</si>
  <si>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</si>
  <si>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</si>
  <si>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</si>
  <si>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</si>
  <si>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</si>
  <si>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</si>
  <si>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</si>
  <si>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</si>
  <si>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</si>
  <si>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</si>
  <si>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</si>
  <si>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</si>
  <si>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</si>
  <si>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城市中小学校舍建设（教育费附加安排的支出）</t>
  </si>
  <si>
    <t xml:space="preserve">    其他教育费附加安排的支出</t>
  </si>
  <si>
    <t xml:space="preserve">    事业单位离退休</t>
  </si>
  <si>
    <t xml:space="preserve">    事业单位医疗</t>
  </si>
  <si>
    <t>支    出    合    计</t>
  </si>
  <si>
    <t>一、教育支出</t>
  </si>
  <si>
    <t>二、社会保障和就业支出</t>
  </si>
  <si>
    <t>三、卫生健康支出</t>
  </si>
  <si>
    <t>四、住房保障支出</t>
  </si>
  <si>
    <t>抚顺市实验小学</t>
  </si>
  <si>
    <t>抚顺市教师进修学院附属小学</t>
  </si>
  <si>
    <t>抚顺市新华朝鲜族小学</t>
  </si>
  <si>
    <t>抚顺市实验中学</t>
  </si>
  <si>
    <t>抚顺市教师进修学院附属中学</t>
  </si>
  <si>
    <t>抚顺市第一中学</t>
  </si>
  <si>
    <t>抚顺市第二中学</t>
  </si>
  <si>
    <t>抚顺市第五中学</t>
  </si>
  <si>
    <t>抚顺市第六中学</t>
  </si>
  <si>
    <t>抚顺市第十中学</t>
  </si>
  <si>
    <t>抚顺市第十二中学</t>
  </si>
  <si>
    <t>抚顺市朝鲜族第一中学</t>
  </si>
  <si>
    <t>抚顺市东洲高级中学</t>
  </si>
  <si>
    <t>抚顺市雷锋高级中学</t>
  </si>
  <si>
    <t>抚顺市第一中等职业技术专业学校</t>
  </si>
  <si>
    <t>抚顺市第二中等职业技术专业学校</t>
  </si>
  <si>
    <t>抚顺市现代服务中等职业技术专业学校</t>
  </si>
  <si>
    <t>抚顺市青少年素质教育学校（葛布中学）</t>
  </si>
  <si>
    <t>抚顺市特殊教育学校</t>
  </si>
  <si>
    <t>抚顺市工读学校</t>
  </si>
  <si>
    <t>抚顺市教育局（本级）</t>
  </si>
  <si>
    <t>教育支出</t>
  </si>
  <si>
    <t xml:space="preserve">  01</t>
  </si>
  <si>
    <t>02</t>
  </si>
  <si>
    <t>09</t>
  </si>
  <si>
    <t xml:space="preserve">  09</t>
  </si>
  <si>
    <t>99</t>
  </si>
  <si>
    <t>社会保障和就业支出</t>
  </si>
  <si>
    <t>05</t>
  </si>
  <si>
    <t xml:space="preserve">  05</t>
  </si>
  <si>
    <t>06</t>
  </si>
  <si>
    <t>卫生健康支出</t>
  </si>
  <si>
    <t>11</t>
  </si>
  <si>
    <t xml:space="preserve">  11</t>
  </si>
  <si>
    <t>住房保障支出</t>
  </si>
  <si>
    <t xml:space="preserve">  02</t>
  </si>
  <si>
    <t>03</t>
  </si>
  <si>
    <t>04</t>
  </si>
  <si>
    <t xml:space="preserve">  03</t>
  </si>
  <si>
    <t>07</t>
  </si>
  <si>
    <t xml:space="preserve">  07</t>
  </si>
  <si>
    <t>205</t>
  </si>
  <si>
    <t xml:space="preserve">  205</t>
  </si>
  <si>
    <t>208</t>
  </si>
  <si>
    <t xml:space="preserve">  208</t>
  </si>
  <si>
    <t>210</t>
  </si>
  <si>
    <t xml:space="preserve">  行政事业单位医疗</t>
  </si>
  <si>
    <t xml:space="preserve">  210</t>
  </si>
  <si>
    <t>221</t>
  </si>
  <si>
    <t xml:space="preserve">  221</t>
  </si>
  <si>
    <t xml:space="preserve">    行政单位医疗</t>
  </si>
  <si>
    <t>抚顺市教育局（本级）</t>
  </si>
  <si>
    <t>小计</t>
  </si>
  <si>
    <t>310资本性支出</t>
  </si>
  <si>
    <t xml:space="preserve">    学前教育</t>
  </si>
  <si>
    <t xml:space="preserve">   学前教育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</si>
  <si>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</si>
  <si>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</si>
  <si>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</si>
  <si>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</si>
  <si>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</si>
  <si>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</si>
  <si>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</si>
  <si>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</si>
  <si>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05</t>
  </si>
  <si>
    <t xml:space="preserve">    离退遗属补助</t>
  </si>
  <si>
    <t xml:space="preserve">    办公费</t>
  </si>
  <si>
    <t>07</t>
  </si>
  <si>
    <t xml:space="preserve">    邮电费</t>
  </si>
  <si>
    <t>11</t>
  </si>
  <si>
    <t xml:space="preserve">  差旅费</t>
  </si>
  <si>
    <t>16</t>
  </si>
  <si>
    <t xml:space="preserve">  培训费</t>
  </si>
  <si>
    <t xml:space="preserve">    培训费</t>
  </si>
  <si>
    <t>28</t>
  </si>
  <si>
    <t xml:space="preserve">  工会经费</t>
  </si>
  <si>
    <t xml:space="preserve">    工会经费（上缴）</t>
  </si>
  <si>
    <t xml:space="preserve">    工会经费（留存）</t>
  </si>
  <si>
    <t>31</t>
  </si>
  <si>
    <t xml:space="preserve">  公务用车运行维护费</t>
  </si>
  <si>
    <t xml:space="preserve">    公务用车运行维护费（已车改）</t>
  </si>
  <si>
    <t>39</t>
  </si>
  <si>
    <t xml:space="preserve">  其他交通费用</t>
  </si>
  <si>
    <t xml:space="preserve">    其他交通费用</t>
  </si>
  <si>
    <t xml:space="preserve">    其他商品和服务支出</t>
  </si>
  <si>
    <t xml:space="preserve">    基本工资（统发）</t>
  </si>
  <si>
    <t xml:space="preserve">    奖金（统发）</t>
  </si>
  <si>
    <t xml:space="preserve">    机关事业单位基本养老保险缴费（统发）</t>
  </si>
  <si>
    <t xml:space="preserve">    住房公积金（统发）</t>
  </si>
  <si>
    <t xml:space="preserve">    印刷费</t>
  </si>
  <si>
    <t xml:space="preserve">  职业年金</t>
  </si>
  <si>
    <t xml:space="preserve">    职业年金缴费（非统发）</t>
  </si>
  <si>
    <t xml:space="preserve">    离休费（统发）</t>
  </si>
  <si>
    <t xml:space="preserve">    离休费（非统发）</t>
  </si>
  <si>
    <t xml:space="preserve">    退休费（统发）</t>
  </si>
  <si>
    <t xml:space="preserve">    退休费（非统发）</t>
  </si>
  <si>
    <t xml:space="preserve">    医保大病统筹（含风险调剂金）（统发）</t>
  </si>
  <si>
    <t xml:space="preserve">    津贴补贴（统发）</t>
  </si>
  <si>
    <t xml:space="preserve">  在职独生子女费</t>
  </si>
  <si>
    <t xml:space="preserve">     奖励金（统发）</t>
  </si>
  <si>
    <t xml:space="preserve">     失业（非统发）</t>
  </si>
  <si>
    <t xml:space="preserve">     工伤（非统发）</t>
  </si>
  <si>
    <t xml:space="preserve">  绩效工资</t>
  </si>
  <si>
    <t xml:space="preserve">    绩效工资（统发）</t>
  </si>
  <si>
    <t xml:space="preserve">    维修（护）费</t>
  </si>
  <si>
    <t xml:space="preserve">    在职遗属补助</t>
  </si>
  <si>
    <t xml:space="preserve">  专用材料费</t>
  </si>
  <si>
    <t xml:space="preserve">    其他社会保险缴费（统发）</t>
  </si>
  <si>
    <t xml:space="preserve">    机关事业单位基本养老保险缴费（非统发）</t>
  </si>
  <si>
    <t xml:space="preserve">    职业年金缴费（统发）</t>
  </si>
  <si>
    <t xml:space="preserve">    职工基本医疗保险缴费（统发）</t>
  </si>
  <si>
    <t xml:space="preserve">    离退休人员公用经费</t>
  </si>
  <si>
    <t>抚顺市第二中学</t>
  </si>
  <si>
    <t>抚顺市第十中学</t>
  </si>
  <si>
    <t xml:space="preserve">   中等职业教育</t>
  </si>
  <si>
    <t>学校专职保安经费</t>
  </si>
  <si>
    <t>中考联合命题经费</t>
  </si>
  <si>
    <t>教师专业技术职务评审经费</t>
  </si>
  <si>
    <t>2020年高中毕业证书款</t>
  </si>
  <si>
    <t>中招体育加试经费</t>
  </si>
  <si>
    <t>高中体育、健康、音乐、美术、物理、化学、生物、英语等学科学业水平测试经费</t>
  </si>
  <si>
    <t>初二年级地理、生物学科结业考试封闭命题费用</t>
  </si>
  <si>
    <t>机关商品和服务支出30.93万元：一、办公费14.75万元：1、购置电子计时设备、编排系统30万元（按照4:3:3比例分三年结清），2020年支付12万元；2、工作餐费1.35万元,9人，75天，20元/天；3、考试期间工作人员住宿费1.2万元，15人，8天，100元/天； 4、考试用品款0.2万元。二、租赁费0.54万元：接送命题人员及器材租车费。三、劳务费15.64万元：测试教师、工作人员补助费。</t>
  </si>
  <si>
    <t>机关商品和服务支出26.03万元：一、办公费3.92万元：1、高中学业水平考试用品0.05万元；2、考试、核分期间食宿费3.27万元；3、交通费0.6万元。二、劳务费18.51万元：测试工作人员、核分人员、监考人员补助费。三、印刷费3.6万元：试卷印刷费。</t>
  </si>
  <si>
    <t>机关商品和服务支出35.26万元：劳务费35.26万元：直属初中、小学、幼儿园共雇佣专职保安52名，其中列入市教育局的幼儿园保安经费13名，标准2260元/人.月，共计35.26万元。</t>
  </si>
  <si>
    <t>机关商品和服务支出7.2万元：一、办公费2.2万元：1、职称评委会住宿费1.5万元，1天、150元/天；2、职称评委会餐费0.5万元，1天、50元/天；3、职称评审用品款0.2万元。二、劳务费5万元：职称评审评委劳务补助费。</t>
  </si>
  <si>
    <t>机关商品和服务支出19.86万元：一、办公费7.76万元：1、封闭命题期间食宿费7.26万元，11人，22天，300元/天；2、命题用品0.5万元。二、劳务费12.1万元：命题教师补助费，11人，22天，500元/天。</t>
  </si>
  <si>
    <t>机关商品和服务支出6.34万元：印刷费6.34万元：印制高中毕业证3960本，标准16元/本。</t>
  </si>
  <si>
    <t>教育业务经费</t>
  </si>
  <si>
    <t>中职技能大赛经费</t>
  </si>
  <si>
    <t>结核菌素筛查经费</t>
  </si>
  <si>
    <t>学前教育专项经费</t>
  </si>
  <si>
    <t>教师培训经费</t>
  </si>
  <si>
    <t>机关商品和服务支出8万元：办公费8万元：购买比赛专用耗材8万元。</t>
  </si>
  <si>
    <t>机关商品和服务支出13.8万元：1、办公费13.8万元：结核筛查：20元/生﹡6000人=12万。2、印刷费1.8万元：健康教育材料3元/生﹡6000人=1.8万。</t>
  </si>
  <si>
    <t>一、机关工资福利支出270.5万元：1、津贴补贴201万元：市幼儿园工资缺口117万元，妇联幼儿园工资缺口84万元；2、职业年金缴费69.5万元。二、机关商品和服务支出6万元：取暖费6万元：市委幼儿园暖气费6万元。三、机关商品和服务支出30万元：办公费30万元：幼儿园生均公用经费市配套30万元。四、机关资本性支出20万元：1、大型修缮5万元：4个多功能教室改造；2、办公设备购置15万元：4个活动室桌椅、主题器材、标本道具等。</t>
  </si>
  <si>
    <t>机关商品和服务支出10万元：培训费10万元： 1、教育信息技术2.0教师培训4.5万元；2、初中英语教师口语“人机对话”培训3.6万元；3、幼儿园园长、骨干教师培训1.9万元。</t>
  </si>
  <si>
    <t>专职保安人员费用</t>
  </si>
  <si>
    <t>聘用6名专职保安人员，每人每月2260元。负责保护学校公共财产不受损失，保证师生人身安全。</t>
  </si>
  <si>
    <t>实验小学改扩建项目</t>
  </si>
  <si>
    <t xml:space="preserve">二号教学楼加固并接一层，增加面积约1300平。新建三个特色厅及一个庭院，面积约2000平。总投资3500万元，资金分三年安排，2019年安排1253万元，2020年计划累计投入占70％。    </t>
  </si>
  <si>
    <t>抚顺市实验小学</t>
  </si>
  <si>
    <t>19年安排保安经费10.42万元。</t>
  </si>
  <si>
    <t>新建及加固改造教学楼</t>
  </si>
  <si>
    <t>2018年财政局用教育费附加拨入80万元，用于附小教学楼改扩建前期费用。</t>
  </si>
  <si>
    <t>新华朝小幼儿园办园经费</t>
  </si>
  <si>
    <t>保安专项经费</t>
  </si>
  <si>
    <t>商品服务支出：10.85万元：劳务费4人，每人每月2260元，12月合计10.85万元。</t>
  </si>
  <si>
    <t>民族教育专项</t>
  </si>
  <si>
    <t>商品服务支出21.22万元：1、电费3000*12月=3.6万元；2、邮电费（含网费）2万元；3、水费（含污水处理费）2500*12=3万元；4、维修维护费用6万元，用于校园文化建设；5、办公费4.62万元，用于办公耗材及办公用品。</t>
  </si>
  <si>
    <t>商品服务支出32.47万元：1、办公费（购置办公用品及幼儿玩教具）2万元；2、维修维护费4万元，用于校园文化建设；劳务费26.47万元，用于幼儿园临时工工资及保洁费用。</t>
  </si>
  <si>
    <t>外墙排险维修工程（北校区）</t>
  </si>
  <si>
    <t>北校区外墙抢险维修总投约220万元，2019年安排资金150万元，资金缺口70万元。</t>
  </si>
  <si>
    <t>补充公用经费</t>
  </si>
  <si>
    <t>补充公用经费50万元明细如下：1.办公费10.60万元；2.水费6.8万元；3.电费6万元；4.邮电费1万元；5.维修费13.6万元；6.劳务费12万元</t>
  </si>
  <si>
    <t>学校专职保安费</t>
  </si>
  <si>
    <t>商品服务支出21.7万元：实验中学雇佣专职保安费每年需经费：2260元/月*8人*12个月=21.7万元</t>
  </si>
  <si>
    <t>箱式配电柜供电工程</t>
  </si>
  <si>
    <t xml:space="preserve">电业局要求的必改项目，将以前2块电表与新建的电表合为1块表。2020年财政教育附加安排130万元。
</t>
  </si>
  <si>
    <t xml:space="preserve">商品服务支出13.56万元：学院附中雇佣专职保安费每年需经费：2260元/月*5人*12个月=13.56元
</t>
  </si>
  <si>
    <t>维修（护）费用</t>
  </si>
  <si>
    <t>维修费9.6万元。1、学生教室空调加氟及维修3.6万元。2、学生宿舍楼刮大白2万元。3、日常维修用电料2万元。4、电教系统日常维修2万元。</t>
  </si>
  <si>
    <t>体育中心维修改造</t>
  </si>
  <si>
    <t>维修费22.48万元。其中：1、运动地板维修16万元，320元/平方米，共500平方米。2、塑料窗户维修1.1万元，窗户350元*30扇，玻璃100元*5平方米；3、外墙防水及室内墙体维修3万元，防水90元*150平方米，室内墙体维修100元*165平方米；4、屋面彩钢板维修及防水2.38万元，2380平方米。</t>
  </si>
  <si>
    <t>修建过街人行天桥</t>
  </si>
  <si>
    <t>资本性支出230万元，用于修建二中过街人行天桥。其中：工程费192万元、其他费用38万元。</t>
  </si>
  <si>
    <t>校办集体工人人员经费</t>
  </si>
  <si>
    <t>劳务费27万元，其中：1、7人工资16万元；2、其他社会保障缴费8.5万元；3、取暖费2.5万元。</t>
  </si>
  <si>
    <t>偿还二中校园维修工程款（附加）</t>
  </si>
  <si>
    <t xml:space="preserve">根据政府隐性债务化债要求，二中在2012-2013年发生维修改造工程款欠款98.95万元，2019年已安排56.61万元，2020年安排42.34万元。
</t>
  </si>
  <si>
    <t>体育艺术中心项目工程欠款</t>
  </si>
  <si>
    <t>体育艺术中心项目已支付资金407万元，工程结算投资尚欠工程款21万元。</t>
  </si>
  <si>
    <t>信访专项</t>
  </si>
  <si>
    <t>对个人和家庭补助14.06万元。1、原师范学校综合厂占地补偿款5万元；2、六中印刷厂信访专项4万元；3、原师范学校印刷厂占地补偿款5.06万元。</t>
  </si>
  <si>
    <t>维修维护费21万元，用于食堂暖气、地面、加工间等维修改造21万元。1、食堂（建筑2400平米）暖气（92组）更换12万元；2、食堂加工间、后厨(650平米)防滑地面改造5.5万元；3、加工间（60平米）防火吊棚、原上下水改造新增部分上下水3万元；4、食堂二层隔断墙压盖安装白钢盖0.5万元。</t>
  </si>
  <si>
    <t>食堂暖气、地面、加工间等改造</t>
  </si>
  <si>
    <t>初中学校专职保安专项</t>
  </si>
  <si>
    <t>劳务费5.43万元，2260元/月*保安2人*12个月=5.43万元。</t>
  </si>
  <si>
    <t>民族教育专项补充公用经费（附加）</t>
  </si>
  <si>
    <t>商品和服务支出50万元。一、办公费12.27万元。1.油墨版纸硒鼓及电脑耗材等4.5万元；2.复印纸书刊纸等2万元；3.朝鲜文版各种材料及报刊3.5万元；4.办公文销用品2.27万元。二、电费8万元；三、水费4.5万元；四、劳务费25.23万元。1.高中保安费5.43万元，2260元/月*2*12个月；2.保洁费19.8万元，1.65万元*12个月。</t>
  </si>
  <si>
    <t>教学楼、宿舍、水房、卫生间维修改造（附加）</t>
  </si>
  <si>
    <t>维修维护费22万元。1.教学楼卫生间吊棚，防水维修维护14万元。2.宿舍水房、淋浴间防水维修8万元。</t>
  </si>
  <si>
    <t>补充公用经费（附加）</t>
  </si>
  <si>
    <t>商品服务支出25万元：1.办公费9.36万元；2.水费3万元；3.电费4万元；4.差旅费2万元；5.劳务费4.64万元；7.其他商品和服务支出2万元。</t>
  </si>
  <si>
    <t>幼儿园运行经费</t>
  </si>
  <si>
    <t>商品和服务支出150万元。一、日常办公经费29万元：1、日常教学办公用品费用18.1万元；2、行政办公用品等费用3万元；3、幼儿学院集体教学活动用品费用4.9万元；4、员工通勤费3万元。二、学习费用2万元，用于教师业务学习。三、劳务费99万元：1、聘请幼儿园教师工资91万元；2、各项保险费用8万元。四、维修（护）费16万元，用于幼儿园教学及办公设施用品维修及维护费用。五、其他商品和服务支出4万元，用于幼儿在园生活用品费用等。</t>
  </si>
  <si>
    <t xml:space="preserve">商品和服务支出30万元。其中：1、办公费23万元。2、电费1万元。3、差旅费2万元。4、维修费2万元。5、专用材料费2万元。
</t>
  </si>
  <si>
    <t>商品和服务支出25万元。其中：办公费15万元、水电费4万元、邮电费1万元、差旅费5万元。</t>
  </si>
  <si>
    <t>保安人员工资</t>
  </si>
  <si>
    <t>商品服务支出5.43万元：劳务费5.43万元；聘用2名保安人员，每人2260元。</t>
  </si>
  <si>
    <t>学生综合实践所需耗材</t>
  </si>
  <si>
    <t>商品服务支出30万元：一、科技类15万元包括：消防知识实训、地震知识实训及逃生、心扉复苏实训、外伤基本救护处理、.家政基本知识实训等。二、劳技类13万元包括：陶艺制作、小剧场制作、沙画实训、我的镜头摄影及制作、无人机操作、.航空模拟驾驶操作等。三、拓展类2万元包括：航空、航天研学活动、雷锋精神教育传承不忘国耻爱国主义教育活动、冬、夏令营活动、送教下乡活动。</t>
  </si>
  <si>
    <t>保安经费</t>
  </si>
  <si>
    <t>保安费</t>
  </si>
  <si>
    <t>法治文化宣传教育经费</t>
  </si>
  <si>
    <t>商品服务支出8万元：一、法治宣传教育3.92万元。1、办公费0.6万元，开展全市法治知识竞赛、演讲比赛等法治竞主题赛活动。2、印刷费2.82万元，印制法治知识手册、法治宣传条幅、宣传单、宣传兜、海报、光碟等法治宣传品。3、劳务费0.5万元，下基层法治宣传运费。二、法治展厅、长廊、教室展板内容更换及设备维护2.5万元。1、维修费1.5万元，展厅、长廊展板内容更换100余块。2、维修费1万元，展厅、专业教室设备维护。三、物业管理费1.58万元，雇佣保洁人员1名。</t>
  </si>
  <si>
    <t>一、科技类15万元包括：消防知识实训、地震知识实训及逃生、心扉复苏实训、外伤基本救护处理、.家政基本知识实训等。二、劳技类13万元包括：陶艺制作、小剧场制作、沙画实训、我的镜头摄影及制作、无人机操作、.航空模拟驾驶操作等。三、拓展类2万元包括：航空、航天研学活动、雷锋精神教育传承不忘国耻爱国主义教育活动、冬、夏令营活动、送教下乡活动。</t>
  </si>
  <si>
    <t>维修维护费21万元，用于食堂暖气、地面、加工间等维修改造21万元。1、食堂（建筑2400 m²）暖气（92组）更换12万元；2、食堂加工间、后厨(650 m²)防滑地面改造5.5万元；3、加工间（60 m²）防火吊棚、原上下水改造新增部分上下水3万元；4、食堂二层隔断墙压盖安装白钢盖0.5万元。</t>
  </si>
  <si>
    <t>1、教学楼卫生间吊棚，防水维修维护14万元；2、宿舍水房、淋浴间防水维修8万元。</t>
  </si>
  <si>
    <t>机关商品和服务支出19.7万元：1、办公费6.9万元：制作责任督学牌匾5.9万元、办公用品0.3万元、7名援疆、援藏教师体检费0.7万元；2、差旅费2.9万元：到沈阳、北京等地接访控访食宿交通费、专项督导及评估监测；3、印刷费0.9万元：印刷督导手册及督导条例；4、劳务费9万元：聘请法律顾问费1名3万元、聘请会计师事务所对直属科级以下单位领导经济责任审计3万元、关心下一代驻会老同志补助费3万元。</t>
  </si>
  <si>
    <t>抚顺市教育局（本级）聘请法律顾问费1名3万元</t>
  </si>
  <si>
    <t>抚顺市教育局（本级）聘请会计师事务所对直属科级以下单位领导经济责任审计3万元</t>
  </si>
  <si>
    <t>法律顾问费</t>
  </si>
  <si>
    <t>企业单位</t>
  </si>
  <si>
    <t>非政府采购</t>
  </si>
  <si>
    <t>聘请会计师事务所审计</t>
  </si>
  <si>
    <t xml:space="preserve">        残疾人保障金(非统发)</t>
  </si>
  <si>
    <t xml:space="preserve">        办公费</t>
  </si>
  <si>
    <t xml:space="preserve">        邮电费</t>
  </si>
  <si>
    <t xml:space="preserve">        差旅费</t>
  </si>
  <si>
    <t xml:space="preserve">        培训费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</si>
  <si>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</si>
  <si>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</si>
  <si>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</si>
  <si>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  公务用车运行维护费（已车改）</t>
  </si>
  <si>
    <t xml:space="preserve">        其他交通费用</t>
  </si>
  <si>
    <t xml:space="preserve">        离退休人员公用经费</t>
  </si>
  <si>
    <t>全省统一颁发高中毕业证书</t>
  </si>
  <si>
    <t>３月</t>
  </si>
  <si>
    <t>发放3958本高中毕业证书</t>
  </si>
  <si>
    <t>保证毕业生都有毕业证</t>
  </si>
  <si>
    <t>完成初二年级地理、生物学科结业考试封闭命题工作</t>
  </si>
  <si>
    <t>５月份</t>
  </si>
  <si>
    <t>11人组织参加考试封闭命题</t>
  </si>
  <si>
    <t>完成2科命题试卷</t>
  </si>
  <si>
    <t>提高命题质量</t>
  </si>
  <si>
    <t>实现高度保密</t>
  </si>
  <si>
    <t>促进教育公平</t>
  </si>
  <si>
    <t>根据辽宁省教育厅、辽宁省财政厅文件精神，教育局体卫艺处从2011年起，将对全市普通高中高二学生进行身体素质的测试。按照省厅的要求，每名学生要测试三项内容。测试方法将采用电子仪器方法进行，异地抽调监考人员，也为以后将要开展的高考体育加试打下良好的基础。开展普通高中物理、化学、生物、英语、通用技术、信息技术等学科学业水平合格性考试。</t>
  </si>
  <si>
    <t>4月完成测试，6月前完成成绩统计上报。3-7月化学、生物实验操作考试、9-12月物理实验操作考试、通用技术和信息技术学业水平考试。</t>
  </si>
  <si>
    <t>完成全市7000余名考生的测试</t>
  </si>
  <si>
    <t>全市高一、高二年级学生参加物理、化学、生物实验操作考试</t>
  </si>
  <si>
    <t>全市高二学生参与通用技术、信息技术学业水平考试</t>
  </si>
  <si>
    <t>为考生提供体育学科成绩</t>
  </si>
  <si>
    <t>测试成绩达到及格以上是高中学生必要的毕业条件</t>
  </si>
  <si>
    <t>提升我市普通高中教学质量</t>
  </si>
  <si>
    <t>提高我市普通高中学生实验操作能力</t>
  </si>
  <si>
    <t>初二年级地理、生物学科结业考试封闭命题费用５月份</t>
  </si>
  <si>
    <t>完成各项培训，提高教师教育教学水平</t>
  </si>
  <si>
    <t>5-11月</t>
  </si>
  <si>
    <t>培训教师3000人。</t>
  </si>
  <si>
    <t>培训校长150人</t>
  </si>
  <si>
    <t>提高教师教研教学水平</t>
  </si>
  <si>
    <t>提高校长管理能力。</t>
  </si>
  <si>
    <t>引领、带动、辐射全市班主任工作</t>
  </si>
  <si>
    <t>2020年参加职评人员400人</t>
  </si>
  <si>
    <t>2020年9月--2020年12月</t>
  </si>
  <si>
    <t>市教育局直属学校教师100人参评</t>
  </si>
  <si>
    <t>8个县区所属学校教师200人参评</t>
  </si>
  <si>
    <t>其他教育机构中专门从事教育教学人员100人参评</t>
  </si>
  <si>
    <t>更好地调动教师工作积极性</t>
  </si>
  <si>
    <t>使教师更好地完成教学任务</t>
  </si>
  <si>
    <t>促进教师队伍整体水平提升</t>
  </si>
  <si>
    <t>依法保证行政工作正常进行，维护单位合法权益，保障教育系统工作平稳、顺利进行，维护社会稳定。完成审计任务。规范责任督学工作，提升督学队伍整体素质与业务能力，规范学校教育行为。今年选派7名教师赴西藏、新疆任教。</t>
  </si>
  <si>
    <t>全年</t>
  </si>
  <si>
    <t>指标4</t>
  </si>
  <si>
    <t>指标5</t>
  </si>
  <si>
    <t>指标6</t>
  </si>
  <si>
    <t>每年提供法律咨询、法制宣传、法律援助等服务50次以上</t>
  </si>
  <si>
    <t>全年接访、控访50次以上，稳控上访人员100人次</t>
  </si>
  <si>
    <t>重要会议及重大节日期间无非法进京群体访</t>
  </si>
  <si>
    <t>完成科级以下单位审计</t>
  </si>
  <si>
    <t>制作责任督学牌匾470块</t>
  </si>
  <si>
    <t>7名教师赴西藏、新疆任教</t>
  </si>
  <si>
    <t>确保正常行政工作依法进行</t>
  </si>
  <si>
    <t>确保重要会议及重大节日期间教育系统稳定</t>
  </si>
  <si>
    <t>确保教育系统信访量逐年减少</t>
  </si>
  <si>
    <t>规范单位财务行为</t>
  </si>
  <si>
    <t>推动各县区政府加大对教育上的投入，完成省政府对各市政府教育工作完成情况目标，完成义务教育均衡国家验收，提升社会对教育的满意度。</t>
  </si>
  <si>
    <t>提升西藏新疆教育内涵式发展水平</t>
  </si>
  <si>
    <t>完成结核菌素筛查工作。</t>
  </si>
  <si>
    <t>3-11月</t>
  </si>
  <si>
    <t>为6000人进行结核菌素筛查</t>
  </si>
  <si>
    <t>市直属高中新生结核病防控按照《学校结核病防控工作规范(2017版）》执行到位，保证学生身体健康。</t>
  </si>
  <si>
    <t>通过辽宁省五星级幼儿园复评检查。全市幼儿园生均补助每生每年500元，按照义务教育生均补助配套比例进行配套。确保幼儿园正常运转，教师正常开资，促进幼儿园的安全稳定</t>
  </si>
  <si>
    <t xml:space="preserve">全年 </t>
  </si>
  <si>
    <t>建成4个多功能教室。</t>
  </si>
  <si>
    <t>补助3所幼儿园</t>
  </si>
  <si>
    <t>学前公用经费足额发放到位</t>
  </si>
  <si>
    <t>到2020年完成五星级幼儿园复评，提高示范作用。</t>
  </si>
  <si>
    <t>确保幼儿园正常运转</t>
  </si>
  <si>
    <t>促进幼儿园的安全稳定</t>
  </si>
  <si>
    <t>守护好学校,保证学校公共财产不受损失,保证师生人身安全</t>
  </si>
  <si>
    <t>1月—12月</t>
  </si>
  <si>
    <t>雇佣专职保安13人</t>
  </si>
  <si>
    <t>为4所幼儿园提供专职保安服务</t>
  </si>
  <si>
    <t>保证校园安全稳定</t>
  </si>
  <si>
    <t>保证学校公共财产不受损失</t>
  </si>
  <si>
    <t>保证师生人身安全</t>
  </si>
  <si>
    <t>进一步加强对中考命题的管理，提高命题质量，实现高度保密、降低成本的目标要求</t>
  </si>
  <si>
    <t>28人参加联合命题</t>
  </si>
  <si>
    <t>完成中考命题</t>
  </si>
  <si>
    <t>顺利完成考试</t>
  </si>
  <si>
    <t>5—6月</t>
  </si>
  <si>
    <t>全市约10000名初三考生进行测试</t>
  </si>
  <si>
    <t>考试成绩计入中考总分</t>
  </si>
  <si>
    <t>展示中等职业教育办学成果，提高教师信息化水平，为学生参加全国、全省职业院校技能大赛选拔参赛选手提供平台。</t>
  </si>
  <si>
    <t>5-10月</t>
  </si>
  <si>
    <t>抚顺市中职专业技能大赛预计开展8大类10个小项</t>
  </si>
  <si>
    <t>抚顺市中职专业技能大赛预计参赛学生共800余人</t>
  </si>
  <si>
    <t>抚顺市中职专业技能大赛涉及中职学校14所</t>
  </si>
  <si>
    <t>为进一步深化职业教育教学改革，提高教育教学质量</t>
  </si>
  <si>
    <t>展示中等职业教育办学成果</t>
  </si>
  <si>
    <t>为学生参加全国、全省职业院校技能大赛选拔参赛选手提供平台</t>
  </si>
  <si>
    <t>二号教学楼加固并接一层，增加面积约1300平。新建三个特色厅及一个庭院，面积约2000平。</t>
  </si>
  <si>
    <t>二号教学楼加固并接一层，增加面积约1300平。</t>
  </si>
  <si>
    <t>负责保护学校公共财产不受损失，保证师生人身安全。</t>
  </si>
  <si>
    <t>当年全部完成</t>
  </si>
  <si>
    <t>保护学校公共财产不受损失，保证师生人身安全</t>
  </si>
  <si>
    <t>新建及加固改造教学楼总投资1480万元，2018年安排80万元，2019年安排460万元，2020年安排496万元，学院附小占地面积12716平方米，建筑面积9523平方米，现有学生2200余人。按照《辽宁省义务教育学校办学条件标准》，学生人均建筑面积7.2平方米，该校应该有建筑面积15070平方米，现改扩建两座教学楼，共计建筑面积3923平方米。（规划局规划面积2929平方米）解决大班额问题。</t>
  </si>
  <si>
    <t>到2020年项目进度达到70%左右。</t>
  </si>
  <si>
    <t>学生人均建筑面积达到7.2平方米</t>
  </si>
  <si>
    <t>解决大班额问题，班额不超过45人的目标</t>
  </si>
  <si>
    <t>实现小班额教学可以大大提高教学质量</t>
  </si>
  <si>
    <t>小班额教学可以让家长更满意，减轻班主任的工作量</t>
  </si>
  <si>
    <t>商品服务支出16.28万元：学院附小雇佣专职保安费每年需经费：2260元/月*6人*12个月=16.28元</t>
  </si>
  <si>
    <t>按月拨付保安经费</t>
  </si>
  <si>
    <t>保障校园安全</t>
  </si>
  <si>
    <t>保障每名学生能有安全美丽的校园环境。</t>
  </si>
  <si>
    <t>2020年全年</t>
  </si>
  <si>
    <t>2020全年</t>
  </si>
  <si>
    <t>专职保安负责保护学校，保证学校公共财产不受损失，保证师生人身安全。</t>
  </si>
  <si>
    <t>保障民族学校正常运转， 补充公用经费不足情况。</t>
  </si>
  <si>
    <t>2020年全年保障幼儿园正常运转</t>
  </si>
  <si>
    <t>保障幼儿园正常运转</t>
  </si>
  <si>
    <t>有效保证正常教育教学秩序</t>
  </si>
  <si>
    <t>全年</t>
  </si>
  <si>
    <t>增加经费以后有1931名学生受益</t>
  </si>
  <si>
    <t>提高教学质量，改变学生的校容校貌</t>
  </si>
  <si>
    <t>保证学校师生安全</t>
  </si>
  <si>
    <t>保障学校用电安全。</t>
  </si>
  <si>
    <t>电业局要求的必改项目，将以前2块电表与新建的电表合为1块表。占地15㎡，630KW，地面恢复。</t>
  </si>
  <si>
    <t>保护校园安全，维护校园秩序</t>
  </si>
  <si>
    <t>按月支付保安经费。使保安费能及时足额到账。</t>
  </si>
  <si>
    <t>保证校园安全。</t>
  </si>
  <si>
    <t>保障学校日常教学需要</t>
  </si>
  <si>
    <t>2020年完成</t>
  </si>
  <si>
    <t>学生宿舍大白超过1000平</t>
  </si>
  <si>
    <t>2020年偿还42.34万元，欠款全部还清</t>
  </si>
  <si>
    <t>偿还工程款42.34万元。</t>
  </si>
  <si>
    <t>落实省及市政府隐性债务化债要求。</t>
  </si>
  <si>
    <t>维护社会和谐稳定。</t>
  </si>
  <si>
    <t>解决学习历史遗留问题。</t>
  </si>
  <si>
    <t>结清工程款，推进下步工作，尽快促进艺术中心投入使用。</t>
  </si>
  <si>
    <t>2020年3月完成</t>
  </si>
  <si>
    <t>按照合同规定尽快支付工程款。</t>
  </si>
  <si>
    <t>保障艺术中心正常运转。</t>
  </si>
  <si>
    <t>为学生提供良好的艺术场所。</t>
  </si>
  <si>
    <t>体育馆达到规范化使用目标。</t>
  </si>
  <si>
    <t>2020年7月完成</t>
  </si>
  <si>
    <t>运动地板维修500平方米。</t>
  </si>
  <si>
    <t>塑料窗户维修30扇。</t>
  </si>
  <si>
    <t>屋面彩钢板维修及防水2380平方米。</t>
  </si>
  <si>
    <t>保障体育馆基础设施完好，达到可以出租水平。</t>
  </si>
  <si>
    <t>为教职工提供良好的体育运动场所。</t>
  </si>
  <si>
    <t>保障校办集体工人工资性支出，维护社会稳定。</t>
  </si>
  <si>
    <t>保障校办集体7人工资性支出正常发放。</t>
  </si>
  <si>
    <t>解决历史遗留问题</t>
  </si>
  <si>
    <t>维护社会和谐稳定</t>
  </si>
  <si>
    <t>消除影响二中师生人身安全和饮食安全隐患</t>
  </si>
  <si>
    <t>2020年</t>
  </si>
  <si>
    <t>天桥立柱及基础为钢筋混凝土结构、上部为钢结构。</t>
  </si>
  <si>
    <t>桥面总宽度4.5米</t>
  </si>
  <si>
    <t>桥长32米，两侧设梯道。</t>
  </si>
  <si>
    <t>保障二中师生人身安全</t>
  </si>
  <si>
    <t>解决历史遗留问题，维护社会和谐稳定。</t>
  </si>
  <si>
    <t>占地补偿，补到人员自然消亡，且费用递增两千元左右，补发养老金差额十人左右。</t>
  </si>
  <si>
    <t>解决原师范学校综合厂占地补偿款问题。</t>
  </si>
  <si>
    <t>解决六中印刷厂信访问题。</t>
  </si>
  <si>
    <t>解决原师范学校印刷厂占地补偿款问题。</t>
  </si>
  <si>
    <t>解决历史遗留问题。</t>
  </si>
  <si>
    <t>保障食堂安全，营造良好的就餐环境。</t>
  </si>
  <si>
    <t>食堂建筑2400平方米、暖气更换92组。</t>
  </si>
  <si>
    <t>食堂加工间、后厨650平方米防滑地面改造。</t>
  </si>
  <si>
    <t>加工间60平方米防火吊棚、原上下水改造新增部分上下水。</t>
  </si>
  <si>
    <t>保障学校食堂安全。</t>
  </si>
  <si>
    <t>改善学生就餐环境。</t>
  </si>
  <si>
    <t>保障保安2人工资正常发放。</t>
  </si>
  <si>
    <t>保证学校公共财产不受损失。</t>
  </si>
  <si>
    <t>保证师生人身安全。</t>
  </si>
  <si>
    <t>避免学校受到暴力损害。</t>
  </si>
  <si>
    <t>排险除漏，消除安全隐患，确保正常使用。</t>
  </si>
  <si>
    <t>保障卫生间，淋浴间，水房安全正常使用。</t>
  </si>
  <si>
    <t>通过民族教育专项资金，保障民族学校正常运转，进一步提升教育教学质量。</t>
  </si>
  <si>
    <t>保障供应日常办公所需的各种耗材。</t>
  </si>
  <si>
    <t>订购各种报刊杂志及朝鲜文材料。</t>
  </si>
  <si>
    <t>保障日常水电正常运转。</t>
  </si>
  <si>
    <t>通过民族教育专项资金，保障民族学校正常运转。</t>
  </si>
  <si>
    <t>进一步提升教育教学质量。</t>
  </si>
  <si>
    <t>保障学校教育教学正常运行。</t>
  </si>
  <si>
    <t>补充学校办公费用。</t>
  </si>
  <si>
    <t>维持学校正常运转。</t>
  </si>
  <si>
    <t>维持学校水电费用支出。</t>
  </si>
  <si>
    <t>解决部分临时工工资支出。</t>
  </si>
  <si>
    <t>为学生创造良好的教学环境。</t>
  </si>
  <si>
    <t>幼儿园托费收入达到150万元，幼儿年招生达到每月在园280人次。</t>
  </si>
  <si>
    <t>2020年全年。</t>
  </si>
  <si>
    <t>幼儿园托费收入达到150万元。</t>
  </si>
  <si>
    <t>幼儿年招生达到每月在园280人次。</t>
  </si>
  <si>
    <t>保障幼儿园正常运行。</t>
  </si>
  <si>
    <t>为广大学前专业学生提供良好的实训基地训练场所。</t>
  </si>
  <si>
    <t>保障学校工作正常运转，教育教学正常运行。</t>
  </si>
  <si>
    <t>全年按月按计划支出。</t>
  </si>
  <si>
    <t>补充学校日常运转经费缺口。</t>
  </si>
  <si>
    <t>后勤保障工作得以顺利开展。</t>
  </si>
  <si>
    <t>保障学校的良性发展和提高社会认同度。</t>
  </si>
  <si>
    <t>学校升学率大大提高。</t>
  </si>
  <si>
    <t>为学生努力学习取得好成绩，取得家长满意打下基础。</t>
  </si>
  <si>
    <t>保障学校工作正常运转，教育教学工作正常开展。</t>
  </si>
  <si>
    <t>2020年按月按计划执行。</t>
  </si>
  <si>
    <t>为434个学生提供良好的学习环境。</t>
  </si>
  <si>
    <t>为教职工171人提供良好的办公环境。</t>
  </si>
  <si>
    <t>维持学校教育教学正常运行。</t>
  </si>
  <si>
    <t>维护学校教育教学工作顺利开展。</t>
  </si>
  <si>
    <t>为学生提供良好的学习环境。</t>
  </si>
  <si>
    <t>专职保安人员负责保护学校公共财产不受损失，保证师生人身安全。</t>
  </si>
  <si>
    <t>2020年1月-12月</t>
  </si>
  <si>
    <t>使学生在动手活动中，达到提高创造、创新实践能力，保证综合实践活动顺利开展。</t>
  </si>
  <si>
    <t>上学期15万元，下学期15万元。</t>
  </si>
  <si>
    <t>为科技中心购置船模5760只。购置车模5760只。</t>
  </si>
  <si>
    <t>为编结专业购编结用绳。为天文地理购卡纸。为奥妙建筑购泡沫板。为趣味电子购电子积木60套。</t>
  </si>
  <si>
    <t>为广告设计购置纸张、颜料。为生物博士购置农药检测仪。</t>
  </si>
  <si>
    <t>为劳技中心购置物品：为面艺购置米、面油。为茶艺购置茶叶。</t>
  </si>
  <si>
    <t>为真人CS购置抢支等。</t>
  </si>
  <si>
    <t>使学生提高动手能力</t>
  </si>
  <si>
    <t>使学生提高社会实践能力</t>
  </si>
  <si>
    <t>提高学生的创造能力</t>
  </si>
  <si>
    <t>提供社会发展所需要的各方面的人才</t>
  </si>
  <si>
    <t>依法治国需要，预防未成年人违法犯罪。提高青少年明辨是非。自我约束、自我保护能力。</t>
  </si>
  <si>
    <t>校内法治教育宣传和保障8.85万元</t>
  </si>
  <si>
    <t>校外法治教育宣传7.15万元</t>
  </si>
  <si>
    <t>依法治国需要，预防未成年人违法犯罪</t>
  </si>
  <si>
    <t>提高青少年明辨是非、自我约束、自我保护能力</t>
  </si>
  <si>
    <t>专职保安负责保护学校公共财产不受损失，保证师生人身安全。</t>
  </si>
  <si>
    <t>共雇佣专职保安2名，每年需经费：2人*2260*12月＝54240</t>
  </si>
  <si>
    <t>专职保安负责保护学校公共财产损失，保证师生人身安全。</t>
  </si>
  <si>
    <t>社会保障和就业支出</t>
  </si>
  <si>
    <t>卫生健康支出</t>
  </si>
  <si>
    <t>住房保障支出</t>
  </si>
  <si>
    <t>教育局30万元？</t>
  </si>
  <si>
    <t>抚顺市青少年素质教育学校</t>
  </si>
  <si>
    <t>学生综合实践所需耗材</t>
  </si>
  <si>
    <t>抚顺市第十中学</t>
  </si>
  <si>
    <t xml:space="preserve">抚顺市朝鲜族第一中学 </t>
  </si>
  <si>
    <t>教学楼、宿舍、水房、卫生间维修改造（附加）</t>
  </si>
  <si>
    <t xml:space="preserve">  邮电费</t>
  </si>
  <si>
    <t>302</t>
  </si>
  <si>
    <t>301</t>
  </si>
  <si>
    <t xml:space="preserve">  生活补助</t>
  </si>
  <si>
    <t xml:space="preserve">    采暖补贴</t>
  </si>
  <si>
    <t>09</t>
  </si>
  <si>
    <t xml:space="preserve">    职工基本医疗保险缴费（非统发）</t>
  </si>
  <si>
    <t xml:space="preserve">     在职工伤</t>
  </si>
  <si>
    <t xml:space="preserve">    医保大病统筹（含风险调剂金）（非统发）</t>
  </si>
  <si>
    <t xml:space="preserve">  咨询费</t>
  </si>
  <si>
    <t xml:space="preserve">    咨询费</t>
  </si>
  <si>
    <t>04</t>
  </si>
  <si>
    <t xml:space="preserve">  手续费</t>
  </si>
  <si>
    <t xml:space="preserve">    手续费</t>
  </si>
  <si>
    <t xml:space="preserve">  水费</t>
  </si>
  <si>
    <t xml:space="preserve">    水费</t>
  </si>
  <si>
    <t>06</t>
  </si>
  <si>
    <t xml:space="preserve">  电费</t>
  </si>
  <si>
    <t xml:space="preserve">    电费</t>
  </si>
  <si>
    <t xml:space="preserve">  公用取暖费</t>
  </si>
  <si>
    <t xml:space="preserve">    公用取暖费</t>
  </si>
  <si>
    <t xml:space="preserve">  物业管理费</t>
  </si>
  <si>
    <t xml:space="preserve">    物业管理费</t>
  </si>
  <si>
    <t xml:space="preserve">    差旅费</t>
  </si>
  <si>
    <t xml:space="preserve">  维修（护）费</t>
  </si>
  <si>
    <t>15</t>
  </si>
  <si>
    <t xml:space="preserve">  会议费</t>
  </si>
  <si>
    <t xml:space="preserve">    会议费</t>
  </si>
  <si>
    <t>17</t>
  </si>
  <si>
    <t xml:space="preserve">  公务接待费</t>
  </si>
  <si>
    <t xml:space="preserve">    公务接待费</t>
  </si>
  <si>
    <t>18</t>
  </si>
  <si>
    <t xml:space="preserve">    专用材料费</t>
  </si>
  <si>
    <t>26</t>
  </si>
  <si>
    <t xml:space="preserve">  劳务费</t>
  </si>
  <si>
    <t xml:space="preserve">    劳务费（临时用工、劳务派遣）</t>
  </si>
  <si>
    <t>29</t>
  </si>
  <si>
    <t xml:space="preserve">  福利费</t>
  </si>
  <si>
    <t xml:space="preserve">    福利费</t>
  </si>
  <si>
    <t xml:space="preserve">  残疾人保障金</t>
  </si>
  <si>
    <t xml:space="preserve">    残疾人保障金(非统发)</t>
  </si>
  <si>
    <t xml:space="preserve">    离休采暖补贴</t>
  </si>
  <si>
    <t xml:space="preserve">    退休采暖补贴</t>
  </si>
  <si>
    <t xml:space="preserve">  退职（役）费</t>
  </si>
  <si>
    <t xml:space="preserve">    退职（役）费</t>
  </si>
  <si>
    <t xml:space="preserve">    离退工伤补助</t>
  </si>
  <si>
    <t>机关商品和服务支出70.4万元：一、办公费68.4万元：1、封闭命题经费65.4万元，其中：命题人员食宿费用300元/天、28人、30天、命题教师补助费500元/天、28人、30天。2、命题用品经费3万元：保密箱、U盘、文具、打印油墨、纸张等1万元、中考复习资料1万元、文体活动用品、常用药品0.5万元、其他0.5万元。二、印刷费1.4万元：试卷制版费0.65万元、125元/种、52种，印试卷袋费0.05万元、1元/个、500个，印座位图费0.05万元、1元/份、500份，印试题答案费0.65万元、10元/份、650份。三、租赁费0.6万元：本市与命题点之间接送命题教师包车0.6万元，2000元/次、3次。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</si>
</sst>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#,##0.00;[Red]#,##0.00"/>
    <numFmt numFmtId="196" formatCode="0_);[Red]\(0\)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5" fillId="16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6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6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8" fillId="0" borderId="0" xfId="90" applyFont="1" applyAlignment="1">
      <alignment vertical="center"/>
      <protection/>
    </xf>
    <xf numFmtId="0" fontId="6" fillId="26" borderId="0" xfId="90" applyFont="1" applyFill="1" applyAlignment="1">
      <alignment vertical="center" wrapText="1"/>
      <protection/>
    </xf>
    <xf numFmtId="0" fontId="6" fillId="0" borderId="0" xfId="90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90" applyNumberFormat="1" applyFont="1" applyFill="1" applyAlignment="1" applyProtection="1">
      <alignment vertical="center"/>
      <protection/>
    </xf>
    <xf numFmtId="184" fontId="8" fillId="0" borderId="0" xfId="90" applyNumberFormat="1" applyFont="1" applyAlignment="1">
      <alignment vertical="center"/>
      <protection/>
    </xf>
    <xf numFmtId="0" fontId="8" fillId="0" borderId="0" xfId="90" applyFont="1">
      <alignment/>
      <protection/>
    </xf>
    <xf numFmtId="2" fontId="8" fillId="0" borderId="0" xfId="90" applyNumberFormat="1" applyFont="1" applyFill="1" applyAlignment="1" applyProtection="1">
      <alignment horizontal="center" vertical="center"/>
      <protection/>
    </xf>
    <xf numFmtId="2" fontId="6" fillId="0" borderId="0" xfId="90" applyNumberFormat="1" applyFont="1" applyFill="1" applyAlignment="1" applyProtection="1">
      <alignment horizontal="right" vertical="center"/>
      <protection/>
    </xf>
    <xf numFmtId="0" fontId="6" fillId="0" borderId="13" xfId="71" applyFont="1" applyFill="1" applyBorder="1" applyAlignment="1">
      <alignment horizontal="left" vertical="center"/>
      <protection/>
    </xf>
    <xf numFmtId="184" fontId="8" fillId="0" borderId="0" xfId="90" applyNumberFormat="1" applyFont="1" applyFill="1" applyAlignment="1">
      <alignment horizontal="center" vertical="center"/>
      <protection/>
    </xf>
    <xf numFmtId="184" fontId="6" fillId="0" borderId="13" xfId="90" applyNumberFormat="1" applyFont="1" applyFill="1" applyBorder="1" applyAlignment="1" applyProtection="1">
      <alignment horizontal="right" vertical="center"/>
      <protection/>
    </xf>
    <xf numFmtId="0" fontId="6" fillId="0" borderId="0" xfId="90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9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71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90" applyNumberFormat="1" applyFont="1" applyFill="1" applyAlignment="1" applyProtection="1">
      <alignment horizontal="centerContinuous" vertical="center"/>
      <protection/>
    </xf>
    <xf numFmtId="0" fontId="8" fillId="0" borderId="0" xfId="90" applyNumberFormat="1" applyFont="1" applyFill="1" applyAlignment="1" applyProtection="1">
      <alignment horizontal="centerContinuous" vertical="center"/>
      <protection/>
    </xf>
    <xf numFmtId="0" fontId="6" fillId="0" borderId="0" xfId="90" applyNumberFormat="1" applyFont="1" applyFill="1" applyAlignment="1" applyProtection="1">
      <alignment horizontal="right" vertical="center"/>
      <protection/>
    </xf>
    <xf numFmtId="0" fontId="6" fillId="0" borderId="0" xfId="71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4" xfId="71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0" xfId="90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9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6" fillId="0" borderId="10" xfId="0" applyNumberFormat="1" applyFont="1" applyFill="1" applyBorder="1" applyAlignment="1">
      <alignment horizontal="right" vertical="center" wrapText="1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72" applyFont="1">
      <alignment/>
      <protection/>
    </xf>
    <xf numFmtId="0" fontId="2" fillId="0" borderId="0" xfId="72">
      <alignment/>
      <protection/>
    </xf>
    <xf numFmtId="0" fontId="8" fillId="0" borderId="0" xfId="71" applyFont="1" applyFill="1" applyAlignment="1">
      <alignment vertical="center"/>
      <protection/>
    </xf>
    <xf numFmtId="0" fontId="8" fillId="0" borderId="0" xfId="71" applyFont="1" applyFill="1" applyAlignment="1">
      <alignment horizontal="center" vertical="center"/>
      <protection/>
    </xf>
    <xf numFmtId="184" fontId="6" fillId="0" borderId="0" xfId="71" applyNumberFormat="1" applyFont="1" applyFill="1" applyAlignment="1" applyProtection="1">
      <alignment horizontal="right" vertical="center"/>
      <protection/>
    </xf>
    <xf numFmtId="0" fontId="12" fillId="0" borderId="0" xfId="71" applyFont="1" applyFill="1" applyAlignment="1">
      <alignment vertical="center"/>
      <protection/>
    </xf>
    <xf numFmtId="184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vertical="center"/>
      <protection/>
    </xf>
    <xf numFmtId="0" fontId="6" fillId="0" borderId="11" xfId="71" applyNumberFormat="1" applyFont="1" applyFill="1" applyBorder="1" applyAlignment="1" applyProtection="1">
      <alignment horizontal="centerContinuous" vertical="center"/>
      <protection/>
    </xf>
    <xf numFmtId="0" fontId="6" fillId="0" borderId="11" xfId="71" applyNumberFormat="1" applyFont="1" applyFill="1" applyBorder="1" applyAlignment="1" applyProtection="1">
      <alignment horizontal="center" vertical="center"/>
      <protection/>
    </xf>
    <xf numFmtId="184" fontId="6" fillId="0" borderId="18" xfId="71" applyNumberFormat="1" applyFont="1" applyFill="1" applyBorder="1" applyAlignment="1" applyProtection="1">
      <alignment horizontal="center" vertical="center"/>
      <protection/>
    </xf>
    <xf numFmtId="184" fontId="6" fillId="0" borderId="11" xfId="71" applyNumberFormat="1" applyFont="1" applyFill="1" applyBorder="1" applyAlignment="1" applyProtection="1">
      <alignment horizontal="center" vertical="center"/>
      <protection/>
    </xf>
    <xf numFmtId="49" fontId="8" fillId="0" borderId="14" xfId="71" applyNumberFormat="1" applyFont="1" applyFill="1" applyBorder="1" applyAlignment="1" applyProtection="1">
      <alignment horizontal="left" vertical="center" indent="1"/>
      <protection/>
    </xf>
    <xf numFmtId="186" fontId="8" fillId="0" borderId="10" xfId="71" applyNumberFormat="1" applyFont="1" applyFill="1" applyBorder="1" applyAlignment="1" applyProtection="1">
      <alignment horizontal="right" vertical="center" wrapText="1"/>
      <protection/>
    </xf>
    <xf numFmtId="186" fontId="8" fillId="0" borderId="11" xfId="71" applyNumberFormat="1" applyFont="1" applyFill="1" applyBorder="1" applyAlignment="1" applyProtection="1">
      <alignment horizontal="right" vertical="center" wrapText="1"/>
      <protection/>
    </xf>
    <xf numFmtId="49" fontId="6" fillId="0" borderId="14" xfId="71" applyNumberFormat="1" applyFont="1" applyFill="1" applyBorder="1" applyAlignment="1" applyProtection="1">
      <alignment horizontal="center" vertical="center"/>
      <protection/>
    </xf>
    <xf numFmtId="0" fontId="11" fillId="0" borderId="0" xfId="71" applyFont="1" applyFill="1" applyAlignment="1">
      <alignment vertical="center"/>
      <protection/>
    </xf>
    <xf numFmtId="0" fontId="12" fillId="0" borderId="0" xfId="71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72" applyFont="1" applyBorder="1">
      <alignment/>
      <protection/>
    </xf>
    <xf numFmtId="0" fontId="3" fillId="0" borderId="11" xfId="72" applyFont="1" applyBorder="1" applyAlignment="1">
      <alignment horizontal="left"/>
      <protection/>
    </xf>
    <xf numFmtId="0" fontId="2" fillId="0" borderId="11" xfId="72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0" fontId="0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90" applyNumberFormat="1" applyFont="1" applyFill="1" applyBorder="1" applyAlignment="1" applyProtection="1">
      <alignment horizontal="right" vertical="center" wrapText="1"/>
      <protection/>
    </xf>
    <xf numFmtId="186" fontId="6" fillId="0" borderId="11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9" xfId="0" applyFont="1" applyBorder="1" applyAlignment="1">
      <alignment horizontal="centerContinuous" vertical="center"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186" fontId="6" fillId="0" borderId="21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190" fontId="0" fillId="0" borderId="21" xfId="0" applyNumberFormat="1" applyFont="1" applyFill="1" applyBorder="1" applyAlignment="1">
      <alignment horizontal="right" vertical="center"/>
    </xf>
    <xf numFmtId="49" fontId="9" fillId="0" borderId="0" xfId="9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93" fontId="0" fillId="0" borderId="11" xfId="0" applyNumberFormat="1" applyFill="1" applyBorder="1" applyAlignment="1">
      <alignment horizontal="right" vertical="center"/>
    </xf>
    <xf numFmtId="193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90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90" fontId="8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0" fontId="8" fillId="0" borderId="11" xfId="66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11" xfId="65" applyNumberFormat="1" applyFont="1" applyFill="1" applyBorder="1">
      <alignment vertical="center"/>
      <protection/>
    </xf>
    <xf numFmtId="190" fontId="6" fillId="0" borderId="11" xfId="65" applyNumberFormat="1" applyFont="1" applyFill="1" applyBorder="1" applyAlignment="1">
      <alignment horizontal="right" vertical="center"/>
      <protection/>
    </xf>
    <xf numFmtId="0" fontId="6" fillId="0" borderId="11" xfId="65" applyNumberFormat="1" applyFont="1" applyFill="1" applyBorder="1" applyAlignment="1">
      <alignment horizontal="center" vertical="center"/>
      <protection/>
    </xf>
    <xf numFmtId="193" fontId="0" fillId="0" borderId="11" xfId="0" applyNumberFormat="1" applyFill="1" applyBorder="1" applyAlignment="1">
      <alignment vertical="center"/>
    </xf>
    <xf numFmtId="193" fontId="8" fillId="0" borderId="11" xfId="65" applyNumberFormat="1" applyFont="1" applyFill="1" applyBorder="1" applyAlignment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90" applyFont="1">
      <alignment/>
      <protection/>
    </xf>
    <xf numFmtId="0" fontId="0" fillId="26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6" fillId="0" borderId="11" xfId="65" applyNumberFormat="1" applyFont="1" applyFill="1" applyBorder="1">
      <alignment vertical="center"/>
      <protection/>
    </xf>
    <xf numFmtId="0" fontId="6" fillId="0" borderId="13" xfId="71" applyFont="1" applyFill="1" applyBorder="1" applyAlignment="1">
      <alignment vertical="center"/>
      <protection/>
    </xf>
    <xf numFmtId="0" fontId="6" fillId="0" borderId="13" xfId="7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8" fillId="0" borderId="11" xfId="71" applyNumberFormat="1" applyFont="1" applyFill="1" applyBorder="1" applyAlignment="1" applyProtection="1">
      <alignment vertical="center"/>
      <protection/>
    </xf>
    <xf numFmtId="4" fontId="8" fillId="0" borderId="11" xfId="71" applyNumberFormat="1" applyFont="1" applyFill="1" applyBorder="1" applyAlignment="1" applyProtection="1">
      <alignment horizontal="right" vertical="center" wrapText="1"/>
      <protection/>
    </xf>
    <xf numFmtId="195" fontId="0" fillId="0" borderId="11" xfId="70" applyNumberFormat="1" applyFill="1" applyBorder="1" applyAlignment="1">
      <alignment horizontal="right"/>
      <protection/>
    </xf>
    <xf numFmtId="193" fontId="0" fillId="0" borderId="11" xfId="0" applyNumberFormat="1" applyFont="1" applyFill="1" applyBorder="1" applyAlignment="1">
      <alignment horizontal="right" vertical="center"/>
    </xf>
    <xf numFmtId="193" fontId="41" fillId="0" borderId="11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95" fontId="8" fillId="0" borderId="11" xfId="70" applyNumberFormat="1" applyFont="1" applyFill="1" applyBorder="1" applyAlignment="1" applyProtection="1">
      <alignment horizontal="right" wrapText="1"/>
      <protection/>
    </xf>
    <xf numFmtId="0" fontId="8" fillId="0" borderId="11" xfId="70" applyNumberFormat="1" applyFont="1" applyFill="1" applyBorder="1" applyAlignment="1" applyProtection="1">
      <alignment horizontal="left" wrapText="1"/>
      <protection/>
    </xf>
    <xf numFmtId="49" fontId="8" fillId="0" borderId="11" xfId="70" applyNumberFormat="1" applyFont="1" applyFill="1" applyBorder="1" applyAlignment="1" applyProtection="1">
      <alignment horizontal="left" wrapText="1"/>
      <protection/>
    </xf>
    <xf numFmtId="190" fontId="7" fillId="0" borderId="11" xfId="0" applyNumberFormat="1" applyFont="1" applyFill="1" applyBorder="1" applyAlignment="1">
      <alignment horizontal="right" vertical="center"/>
    </xf>
    <xf numFmtId="190" fontId="0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1" xfId="72" applyFont="1" applyBorder="1" applyAlignment="1">
      <alignment/>
      <protection/>
    </xf>
    <xf numFmtId="186" fontId="8" fillId="0" borderId="10" xfId="0" applyNumberFormat="1" applyFont="1" applyFill="1" applyBorder="1" applyAlignment="1">
      <alignment horizontal="right" vertical="center" wrapText="1"/>
    </xf>
    <xf numFmtId="190" fontId="6" fillId="0" borderId="11" xfId="0" applyNumberFormat="1" applyFont="1" applyFill="1" applyBorder="1" applyAlignment="1">
      <alignment horizontal="right" vertical="center"/>
    </xf>
    <xf numFmtId="190" fontId="8" fillId="0" borderId="11" xfId="0" applyNumberFormat="1" applyFont="1" applyFill="1" applyBorder="1" applyAlignment="1">
      <alignment horizontal="right" vertical="center"/>
    </xf>
    <xf numFmtId="193" fontId="42" fillId="0" borderId="11" xfId="0" applyNumberFormat="1" applyFont="1" applyFill="1" applyBorder="1" applyAlignment="1">
      <alignment horizontal="right" vertical="center"/>
    </xf>
    <xf numFmtId="190" fontId="8" fillId="0" borderId="21" xfId="0" applyNumberFormat="1" applyFont="1" applyFill="1" applyBorder="1" applyAlignment="1">
      <alignment horizontal="right" vertical="center"/>
    </xf>
    <xf numFmtId="49" fontId="0" fillId="0" borderId="11" xfId="70" applyNumberFormat="1" applyFont="1" applyFill="1" applyBorder="1" applyAlignment="1" applyProtection="1">
      <alignment horizontal="left" vertical="center" wrapText="1"/>
      <protection/>
    </xf>
    <xf numFmtId="4" fontId="8" fillId="0" borderId="11" xfId="7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 vertical="center"/>
    </xf>
    <xf numFmtId="192" fontId="8" fillId="0" borderId="11" xfId="0" applyNumberFormat="1" applyFont="1" applyBorder="1" applyAlignment="1">
      <alignment vertical="center"/>
    </xf>
    <xf numFmtId="186" fontId="0" fillId="0" borderId="11" xfId="0" applyNumberFormat="1" applyFont="1" applyFill="1" applyBorder="1" applyAlignment="1">
      <alignment horizontal="right" vertical="center"/>
    </xf>
    <xf numFmtId="186" fontId="8" fillId="0" borderId="11" xfId="70" applyNumberFormat="1" applyFont="1" applyFill="1" applyBorder="1" applyAlignment="1" applyProtection="1">
      <alignment horizontal="right" vertical="center" wrapText="1"/>
      <protection/>
    </xf>
    <xf numFmtId="193" fontId="8" fillId="0" borderId="11" xfId="7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90" fontId="6" fillId="0" borderId="11" xfId="0" applyNumberFormat="1" applyFont="1" applyFill="1" applyBorder="1" applyAlignment="1">
      <alignment horizontal="right" vertical="center"/>
    </xf>
    <xf numFmtId="193" fontId="44" fillId="0" borderId="11" xfId="0" applyNumberFormat="1" applyFont="1" applyFill="1" applyBorder="1" applyAlignment="1">
      <alignment horizontal="right" vertical="center"/>
    </xf>
    <xf numFmtId="190" fontId="6" fillId="0" borderId="21" xfId="0" applyNumberFormat="1" applyFont="1" applyFill="1" applyBorder="1" applyAlignment="1">
      <alignment horizontal="right" vertical="center"/>
    </xf>
    <xf numFmtId="49" fontId="7" fillId="0" borderId="11" xfId="70" applyNumberFormat="1" applyFont="1" applyFill="1" applyBorder="1" applyAlignment="1" applyProtection="1">
      <alignment horizontal="left" vertical="center" wrapText="1"/>
      <protection/>
    </xf>
    <xf numFmtId="193" fontId="6" fillId="0" borderId="11" xfId="0" applyNumberFormat="1" applyFont="1" applyFill="1" applyBorder="1" applyAlignment="1">
      <alignment horizontal="right" vertical="center"/>
    </xf>
    <xf numFmtId="193" fontId="6" fillId="0" borderId="21" xfId="0" applyNumberFormat="1" applyFont="1" applyFill="1" applyBorder="1" applyAlignment="1">
      <alignment horizontal="right" vertical="center"/>
    </xf>
    <xf numFmtId="193" fontId="8" fillId="0" borderId="11" xfId="0" applyNumberFormat="1" applyFont="1" applyBorder="1" applyAlignment="1">
      <alignment vertical="center"/>
    </xf>
    <xf numFmtId="193" fontId="6" fillId="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93" fontId="8" fillId="0" borderId="14" xfId="70" applyNumberFormat="1" applyFont="1" applyFill="1" applyBorder="1" applyAlignment="1" applyProtection="1">
      <alignment horizontal="right" vertical="center" wrapText="1"/>
      <protection/>
    </xf>
    <xf numFmtId="190" fontId="7" fillId="0" borderId="11" xfId="0" applyNumberFormat="1" applyFont="1" applyFill="1" applyBorder="1" applyAlignment="1">
      <alignment horizontal="right" vertical="center"/>
    </xf>
    <xf numFmtId="193" fontId="6" fillId="0" borderId="14" xfId="70" applyNumberFormat="1" applyFont="1" applyFill="1" applyBorder="1" applyAlignment="1" applyProtection="1">
      <alignment horizontal="right" vertical="center" wrapText="1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0" fontId="6" fillId="0" borderId="18" xfId="0" applyFont="1" applyBorder="1" applyAlignment="1">
      <alignment horizontal="center" vertical="center" wrapText="1"/>
    </xf>
    <xf numFmtId="187" fontId="8" fillId="0" borderId="11" xfId="70" applyNumberFormat="1" applyFont="1" applyFill="1" applyBorder="1" applyAlignment="1" applyProtection="1">
      <alignment horizontal="right" vertical="center" wrapText="1"/>
      <protection/>
    </xf>
    <xf numFmtId="193" fontId="6" fillId="0" borderId="11" xfId="0" applyNumberFormat="1" applyFont="1" applyBorder="1" applyAlignment="1">
      <alignment vertical="center"/>
    </xf>
    <xf numFmtId="0" fontId="8" fillId="0" borderId="11" xfId="70" applyNumberFormat="1" applyFont="1" applyFill="1" applyBorder="1" applyAlignment="1" applyProtection="1">
      <alignment horizontal="left" wrapText="1"/>
      <protection/>
    </xf>
    <xf numFmtId="49" fontId="8" fillId="0" borderId="11" xfId="70" applyNumberFormat="1" applyFont="1" applyFill="1" applyBorder="1" applyAlignment="1" applyProtection="1">
      <alignment horizontal="left" wrapText="1"/>
      <protection/>
    </xf>
    <xf numFmtId="192" fontId="0" fillId="0" borderId="1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90" applyNumberFormat="1" applyFont="1" applyFill="1" applyBorder="1" applyAlignment="1" applyProtection="1">
      <alignment horizontal="right" vertical="center" wrapText="1"/>
      <protection/>
    </xf>
    <xf numFmtId="49" fontId="8" fillId="0" borderId="14" xfId="70" applyNumberFormat="1" applyFont="1" applyFill="1" applyBorder="1" applyAlignment="1" applyProtection="1">
      <alignment horizontal="left" wrapText="1"/>
      <protection/>
    </xf>
    <xf numFmtId="195" fontId="8" fillId="0" borderId="11" xfId="70" applyNumberFormat="1" applyFont="1" applyFill="1" applyBorder="1" applyAlignment="1" applyProtection="1">
      <alignment horizontal="right" wrapText="1"/>
      <protection/>
    </xf>
    <xf numFmtId="193" fontId="8" fillId="0" borderId="11" xfId="90" applyNumberFormat="1" applyFont="1" applyFill="1" applyBorder="1" applyAlignment="1" applyProtection="1">
      <alignment horizontal="right" vertical="center" wrapText="1"/>
      <protection/>
    </xf>
    <xf numFmtId="193" fontId="0" fillId="0" borderId="11" xfId="0" applyNumberFormat="1" applyBorder="1" applyAlignment="1">
      <alignment vertical="center"/>
    </xf>
    <xf numFmtId="193" fontId="8" fillId="0" borderId="11" xfId="0" applyNumberFormat="1" applyFont="1" applyFill="1" applyBorder="1" applyAlignment="1" applyProtection="1">
      <alignment horizontal="right" vertical="center"/>
      <protection/>
    </xf>
    <xf numFmtId="193" fontId="7" fillId="0" borderId="11" xfId="0" applyNumberFormat="1" applyFont="1" applyFill="1" applyBorder="1" applyAlignment="1" applyProtection="1">
      <alignment horizontal="center" vertical="center" wrapText="1"/>
      <protection/>
    </xf>
    <xf numFmtId="193" fontId="7" fillId="0" borderId="11" xfId="0" applyNumberFormat="1" applyFont="1" applyBorder="1" applyAlignment="1">
      <alignment vertical="center"/>
    </xf>
    <xf numFmtId="193" fontId="7" fillId="0" borderId="11" xfId="0" applyNumberFormat="1" applyFont="1" applyFill="1" applyBorder="1" applyAlignment="1" applyProtection="1">
      <alignment horizontal="right" vertical="center" wrapText="1"/>
      <protection/>
    </xf>
    <xf numFmtId="193" fontId="8" fillId="2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 wrapText="1"/>
    </xf>
    <xf numFmtId="49" fontId="8" fillId="0" borderId="11" xfId="68" applyNumberFormat="1" applyFont="1" applyFill="1" applyBorder="1" applyAlignment="1">
      <alignment horizontal="left" vertical="center"/>
      <protection/>
    </xf>
    <xf numFmtId="192" fontId="0" fillId="0" borderId="11" xfId="0" applyNumberFormat="1" applyBorder="1" applyAlignment="1">
      <alignment vertical="center"/>
    </xf>
    <xf numFmtId="195" fontId="6" fillId="0" borderId="11" xfId="0" applyNumberFormat="1" applyFont="1" applyFill="1" applyBorder="1" applyAlignment="1">
      <alignment horizontal="right"/>
    </xf>
    <xf numFmtId="195" fontId="8" fillId="0" borderId="11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/>
    </xf>
    <xf numFmtId="49" fontId="8" fillId="0" borderId="11" xfId="90" applyNumberFormat="1" applyFont="1" applyFill="1" applyBorder="1" applyAlignment="1" applyProtection="1">
      <alignment vertical="center"/>
      <protection/>
    </xf>
    <xf numFmtId="49" fontId="8" fillId="0" borderId="11" xfId="70" applyNumberFormat="1" applyFont="1" applyFill="1" applyBorder="1" applyAlignment="1" applyProtection="1">
      <alignment horizontal="left" vertical="center" wrapText="1"/>
      <protection/>
    </xf>
    <xf numFmtId="0" fontId="0" fillId="26" borderId="11" xfId="0" applyFill="1" applyBorder="1" applyAlignment="1">
      <alignment vertical="center"/>
    </xf>
    <xf numFmtId="0" fontId="0" fillId="26" borderId="11" xfId="0" applyFill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57" fontId="0" fillId="26" borderId="11" xfId="0" applyNumberFormat="1" applyFill="1" applyBorder="1" applyAlignment="1">
      <alignment vertical="center" wrapText="1"/>
    </xf>
    <xf numFmtId="186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8" fillId="0" borderId="11" xfId="67" applyNumberFormat="1" applyFont="1" applyFill="1" applyBorder="1">
      <alignment vertical="center"/>
      <protection/>
    </xf>
    <xf numFmtId="49" fontId="0" fillId="0" borderId="11" xfId="0" applyNumberFormat="1" applyFont="1" applyFill="1" applyBorder="1" applyAlignment="1">
      <alignment vertical="center"/>
    </xf>
    <xf numFmtId="49" fontId="8" fillId="0" borderId="11" xfId="90" applyNumberFormat="1" applyFont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vertical="center"/>
    </xf>
    <xf numFmtId="49" fontId="8" fillId="0" borderId="11" xfId="67" applyNumberFormat="1" applyFont="1" applyFill="1" applyBorder="1">
      <alignment vertical="center"/>
      <protection/>
    </xf>
    <xf numFmtId="49" fontId="8" fillId="0" borderId="11" xfId="70" applyNumberFormat="1" applyFont="1" applyFill="1" applyBorder="1" applyAlignment="1" applyProtection="1">
      <alignment horizontal="left" wrapText="1"/>
      <protection/>
    </xf>
    <xf numFmtId="195" fontId="6" fillId="0" borderId="11" xfId="69" applyNumberFormat="1" applyFont="1" applyFill="1" applyBorder="1" applyAlignment="1">
      <alignment horizontal="right"/>
      <protection/>
    </xf>
    <xf numFmtId="195" fontId="8" fillId="0" borderId="11" xfId="69" applyNumberFormat="1" applyFont="1" applyFill="1" applyBorder="1" applyAlignment="1">
      <alignment horizontal="right" wrapText="1"/>
      <protection/>
    </xf>
    <xf numFmtId="195" fontId="8" fillId="0" borderId="11" xfId="69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71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9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71" applyFont="1" applyFill="1" applyBorder="1" applyAlignment="1">
      <alignment horizontal="left" vertical="center"/>
      <protection/>
    </xf>
    <xf numFmtId="0" fontId="6" fillId="0" borderId="0" xfId="71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2" fontId="5" fillId="0" borderId="0" xfId="90" applyNumberFormat="1" applyFont="1" applyFill="1" applyAlignment="1" applyProtection="1">
      <alignment horizontal="center" vertical="center"/>
      <protection/>
    </xf>
    <xf numFmtId="49" fontId="6" fillId="0" borderId="11" xfId="90" applyNumberFormat="1" applyFont="1" applyFill="1" applyBorder="1" applyAlignment="1" applyProtection="1">
      <alignment horizontal="center" vertical="center" wrapText="1"/>
      <protection/>
    </xf>
    <xf numFmtId="184" fontId="6" fillId="0" borderId="11" xfId="90" applyNumberFormat="1" applyFont="1" applyFill="1" applyBorder="1" applyAlignment="1" applyProtection="1">
      <alignment horizontal="center" vertical="center" wrapText="1"/>
      <protection/>
    </xf>
    <xf numFmtId="0" fontId="5" fillId="26" borderId="0" xfId="0" applyFont="1" applyFill="1" applyAlignment="1">
      <alignment horizontal="center" vertical="center"/>
    </xf>
    <xf numFmtId="0" fontId="7" fillId="26" borderId="18" xfId="0" applyNumberFormat="1" applyFont="1" applyFill="1" applyBorder="1" applyAlignment="1" applyProtection="1">
      <alignment horizontal="center" vertical="center"/>
      <protection/>
    </xf>
    <xf numFmtId="0" fontId="7" fillId="26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5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23" xfId="0" applyNumberFormat="1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1" xfId="51"/>
    <cellStyle name="RowLevel_1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 2" xfId="60"/>
    <cellStyle name="差_（新增预算公开表20160201）2016年鞍山市市本级一般公共预算经济分类预算表" xfId="61"/>
    <cellStyle name="差_StartUp" xfId="62"/>
    <cellStyle name="差_填报模板 " xfId="63"/>
    <cellStyle name="常规 2" xfId="64"/>
    <cellStyle name="常规 3" xfId="65"/>
    <cellStyle name="常规 4" xfId="66"/>
    <cellStyle name="常规_10一般公共预算基本支出表（按经济）" xfId="67"/>
    <cellStyle name="常规_16购买服务表_1" xfId="68"/>
    <cellStyle name="常规_17一般公共预算“三公”经费" xfId="69"/>
    <cellStyle name="常规_2014年附表" xfId="70"/>
    <cellStyle name="常规_Sheet1" xfId="71"/>
    <cellStyle name="常规_附件1：2016年部门预算和“三公”经费预算公开表样" xfId="72"/>
    <cellStyle name="Hyperlink" xfId="73"/>
    <cellStyle name="好" xfId="74"/>
    <cellStyle name="好 2" xfId="75"/>
    <cellStyle name="好_（新增预算公开表20160201）2016年鞍山市市本级一般公共预算经济分类预算表" xfId="76"/>
    <cellStyle name="好_StartUp" xfId="77"/>
    <cellStyle name="好_填报模板 " xfId="78"/>
    <cellStyle name="汇总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22" customWidth="1"/>
    <col min="6" max="6" width="8.83203125" style="119" customWidth="1"/>
    <col min="7" max="16" width="8.83203125" style="122" customWidth="1"/>
    <col min="17" max="19" width="7" style="122" customWidth="1"/>
    <col min="20" max="20" width="50.83203125" style="122" customWidth="1"/>
    <col min="21" max="16384" width="7" style="122" customWidth="1"/>
  </cols>
  <sheetData>
    <row r="1" spans="1:26" ht="15" customHeight="1">
      <c r="A1" s="123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9"/>
      <c r="Y4"/>
      <c r="Z4"/>
    </row>
    <row r="5" spans="1:26" s="119" customFormat="1" ht="36" customHeight="1">
      <c r="A5" s="124"/>
      <c r="W5" s="125"/>
      <c r="X5" s="74"/>
      <c r="Y5" s="74"/>
      <c r="Z5" s="74"/>
    </row>
    <row r="6" spans="4:26" ht="10.5" customHeight="1">
      <c r="D6" s="119"/>
      <c r="U6" s="119"/>
      <c r="V6" s="119"/>
      <c r="W6" s="119"/>
      <c r="X6" s="119"/>
      <c r="Y6"/>
      <c r="Z6"/>
    </row>
    <row r="7" spans="4:26" ht="10.5" customHeight="1">
      <c r="D7" s="119"/>
      <c r="N7" s="119"/>
      <c r="O7" s="119"/>
      <c r="U7" s="119"/>
      <c r="V7" s="119"/>
      <c r="W7" s="119"/>
      <c r="X7" s="119"/>
      <c r="Y7"/>
      <c r="Z7"/>
    </row>
    <row r="8" spans="1:26" s="120" customFormat="1" ht="30" customHeight="1">
      <c r="A8" s="291" t="s">
        <v>103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126"/>
      <c r="R8" s="126"/>
      <c r="S8" s="126"/>
      <c r="T8" s="127"/>
      <c r="U8" s="126"/>
      <c r="V8" s="126"/>
      <c r="W8" s="126"/>
      <c r="X8" s="126"/>
      <c r="Y8"/>
      <c r="Z8"/>
    </row>
    <row r="9" spans="1:26" ht="19.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119"/>
      <c r="T9" s="128"/>
      <c r="U9" s="119"/>
      <c r="V9" s="119"/>
      <c r="W9" s="119"/>
      <c r="X9" s="119"/>
      <c r="Y9"/>
      <c r="Z9"/>
    </row>
    <row r="10" spans="1:26" ht="10.5" customHeight="1">
      <c r="A10" s="119"/>
      <c r="B10" s="119"/>
      <c r="D10" s="119"/>
      <c r="E10" s="119"/>
      <c r="H10" s="119"/>
      <c r="N10" s="119"/>
      <c r="O10" s="119"/>
      <c r="U10" s="119"/>
      <c r="V10" s="119"/>
      <c r="X10" s="119"/>
      <c r="Y10"/>
      <c r="Z10"/>
    </row>
    <row r="11" spans="1:26" ht="77.25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U11" s="119"/>
      <c r="V11" s="119"/>
      <c r="X11" s="119"/>
      <c r="Y11"/>
      <c r="Z11"/>
    </row>
    <row r="12" spans="1:26" ht="56.25" customHeight="1">
      <c r="A12" s="294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S12" s="119"/>
      <c r="T12" s="119"/>
      <c r="U12" s="119"/>
      <c r="V12" s="119"/>
      <c r="W12" s="119"/>
      <c r="X12" s="119"/>
      <c r="Y12"/>
      <c r="Z12"/>
    </row>
    <row r="13" spans="8:26" ht="10.5" customHeight="1">
      <c r="H13" s="119"/>
      <c r="R13" s="119"/>
      <c r="S13" s="119"/>
      <c r="U13" s="119"/>
      <c r="V13" s="119"/>
      <c r="W13" s="119"/>
      <c r="X13" s="119"/>
      <c r="Y13"/>
      <c r="Z13"/>
    </row>
    <row r="14" spans="1:26" s="121" customFormat="1" ht="25.5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R14" s="129"/>
      <c r="S14" s="129"/>
      <c r="U14" s="129"/>
      <c r="V14" s="129"/>
      <c r="W14" s="129"/>
      <c r="X14" s="129"/>
      <c r="Y14" s="129"/>
      <c r="Z14" s="129"/>
    </row>
    <row r="15" spans="1:26" s="121" customFormat="1" ht="25.5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S15" s="129"/>
      <c r="T15" s="129"/>
      <c r="U15" s="129"/>
      <c r="V15" s="129"/>
      <c r="W15" s="129"/>
      <c r="X15"/>
      <c r="Y15"/>
      <c r="Z15" s="129"/>
    </row>
    <row r="16" spans="15:26" ht="11.25">
      <c r="O16" s="119"/>
      <c r="V16"/>
      <c r="W16"/>
      <c r="X16"/>
      <c r="Y16"/>
      <c r="Z16" s="119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9"/>
    </row>
    <row r="21" ht="11.25">
      <c r="M21" s="119"/>
    </row>
    <row r="22" ht="11.25">
      <c r="B22" s="122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44" t="s">
        <v>1</v>
      </c>
    </row>
    <row r="2" s="117" customFormat="1" ht="21.75" customHeight="1">
      <c r="A2" s="118" t="s">
        <v>104</v>
      </c>
    </row>
    <row r="3" s="117" customFormat="1" ht="21.75" customHeight="1">
      <c r="A3" s="118" t="s">
        <v>105</v>
      </c>
    </row>
    <row r="4" s="117" customFormat="1" ht="21.75" customHeight="1">
      <c r="A4" s="118" t="s">
        <v>106</v>
      </c>
    </row>
    <row r="5" s="117" customFormat="1" ht="21.75" customHeight="1">
      <c r="A5" s="118" t="s">
        <v>107</v>
      </c>
    </row>
    <row r="6" s="117" customFormat="1" ht="21.75" customHeight="1">
      <c r="A6" s="118" t="s">
        <v>108</v>
      </c>
    </row>
    <row r="7" s="117" customFormat="1" ht="21.75" customHeight="1">
      <c r="A7" s="118" t="s">
        <v>109</v>
      </c>
    </row>
    <row r="8" s="117" customFormat="1" ht="21.75" customHeight="1">
      <c r="A8" s="118" t="s">
        <v>110</v>
      </c>
    </row>
    <row r="9" s="117" customFormat="1" ht="21.75" customHeight="1">
      <c r="A9" s="118" t="s">
        <v>111</v>
      </c>
    </row>
    <row r="10" s="117" customFormat="1" ht="21.75" customHeight="1">
      <c r="A10" s="118" t="s">
        <v>112</v>
      </c>
    </row>
    <row r="11" s="117" customFormat="1" ht="21.75" customHeight="1">
      <c r="A11" s="118" t="s">
        <v>113</v>
      </c>
    </row>
    <row r="12" s="117" customFormat="1" ht="21.75" customHeight="1">
      <c r="A12" s="118" t="s">
        <v>114</v>
      </c>
    </row>
    <row r="13" s="117" customFormat="1" ht="21.75" customHeight="1">
      <c r="A13" s="118" t="s">
        <v>115</v>
      </c>
    </row>
    <row r="14" s="117" customFormat="1" ht="21.75" customHeight="1">
      <c r="A14" s="118" t="s">
        <v>116</v>
      </c>
    </row>
    <row r="15" s="117" customFormat="1" ht="21.75" customHeight="1">
      <c r="A15" s="118" t="s">
        <v>117</v>
      </c>
    </row>
    <row r="16" s="117" customFormat="1" ht="21.75" customHeight="1">
      <c r="A16" s="118" t="s">
        <v>118</v>
      </c>
    </row>
    <row r="17" s="117" customFormat="1" ht="21.75" customHeight="1">
      <c r="A17" s="118" t="s">
        <v>119</v>
      </c>
    </row>
    <row r="18" s="117" customFormat="1" ht="21.75" customHeight="1">
      <c r="A18" s="118" t="s">
        <v>120</v>
      </c>
    </row>
    <row r="19" s="117" customFormat="1" ht="21.75" customHeight="1">
      <c r="A19" s="118" t="s">
        <v>121</v>
      </c>
    </row>
    <row r="20" s="117" customFormat="1" ht="21.75" customHeight="1">
      <c r="A20" s="118" t="s">
        <v>122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7"/>
  <sheetViews>
    <sheetView zoomScalePageLayoutView="0" workbookViewId="0" topLeftCell="A19">
      <selection activeCell="A39" sqref="A39"/>
    </sheetView>
  </sheetViews>
  <sheetFormatPr defaultColWidth="12" defaultRowHeight="11.25"/>
  <cols>
    <col min="1" max="1" width="52.66015625" style="99" customWidth="1"/>
    <col min="2" max="2" width="21.5" style="99" customWidth="1"/>
    <col min="3" max="3" width="48.66015625" style="99" customWidth="1"/>
    <col min="4" max="4" width="22.16015625" style="99" customWidth="1"/>
    <col min="5" max="16384" width="12" style="99" customWidth="1"/>
  </cols>
  <sheetData>
    <row r="1" spans="1:22" ht="27">
      <c r="A1" s="295" t="s">
        <v>124</v>
      </c>
      <c r="B1" s="295"/>
      <c r="C1" s="295"/>
      <c r="D1" s="295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14.25">
      <c r="A2" s="101"/>
      <c r="B2" s="101"/>
      <c r="C2" s="101"/>
      <c r="D2" s="102" t="s">
        <v>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7.25" customHeight="1">
      <c r="A3" s="23" t="s">
        <v>123</v>
      </c>
      <c r="B3" s="104"/>
      <c r="C3" s="105"/>
      <c r="D3" s="102" t="s">
        <v>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9.5" customHeight="1">
      <c r="A4" s="107" t="s">
        <v>5</v>
      </c>
      <c r="B4" s="107"/>
      <c r="C4" s="107" t="s">
        <v>6</v>
      </c>
      <c r="D4" s="107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8" customHeight="1">
      <c r="A5" s="108" t="s">
        <v>7</v>
      </c>
      <c r="B5" s="109" t="s">
        <v>8</v>
      </c>
      <c r="C5" s="108" t="s">
        <v>7</v>
      </c>
      <c r="D5" s="110" t="s">
        <v>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ht="15" customHeight="1">
      <c r="A6" s="80" t="s">
        <v>125</v>
      </c>
      <c r="B6" s="72">
        <v>36431.31</v>
      </c>
      <c r="C6" s="204" t="s">
        <v>212</v>
      </c>
      <c r="D6" s="205">
        <v>32748.78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15" customHeight="1">
      <c r="A7" s="111" t="s">
        <v>10</v>
      </c>
      <c r="B7" s="112"/>
      <c r="C7" s="204" t="s">
        <v>192</v>
      </c>
      <c r="D7" s="205">
        <v>680.32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5" customHeight="1">
      <c r="A8" s="80" t="s">
        <v>86</v>
      </c>
      <c r="B8" s="112">
        <v>2822.86</v>
      </c>
      <c r="C8" s="204" t="s">
        <v>193</v>
      </c>
      <c r="D8" s="205">
        <v>484.3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15" customHeight="1">
      <c r="A9" s="80" t="s">
        <v>126</v>
      </c>
      <c r="B9" s="112"/>
      <c r="C9" s="204" t="s">
        <v>194</v>
      </c>
      <c r="D9" s="205">
        <v>196.02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15" customHeight="1">
      <c r="A10" s="80" t="s">
        <v>88</v>
      </c>
      <c r="B10" s="112">
        <v>88.48</v>
      </c>
      <c r="C10" s="204" t="s">
        <v>195</v>
      </c>
      <c r="D10" s="205">
        <v>24022.78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15" customHeight="1">
      <c r="A11" s="80" t="s">
        <v>127</v>
      </c>
      <c r="B11" s="112"/>
      <c r="C11" s="204" t="s">
        <v>196</v>
      </c>
      <c r="D11" s="205">
        <v>182.47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15" customHeight="1">
      <c r="A12" s="80" t="s">
        <v>128</v>
      </c>
      <c r="B12" s="112"/>
      <c r="C12" s="204" t="s">
        <v>197</v>
      </c>
      <c r="D12" s="205">
        <v>2821.72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ht="15" customHeight="1">
      <c r="A13" s="111" t="s">
        <v>10</v>
      </c>
      <c r="B13" s="113"/>
      <c r="C13" s="204" t="s">
        <v>198</v>
      </c>
      <c r="D13" s="205">
        <v>3809.41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15" customHeight="1">
      <c r="A14" s="80" t="s">
        <v>129</v>
      </c>
      <c r="B14" s="113">
        <v>1794.78</v>
      </c>
      <c r="C14" s="204" t="s">
        <v>199</v>
      </c>
      <c r="D14" s="205">
        <v>16230.77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5" customHeight="1">
      <c r="A15" s="134"/>
      <c r="B15" s="113"/>
      <c r="C15" s="204" t="s">
        <v>200</v>
      </c>
      <c r="D15" s="205">
        <v>978.41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ht="15" customHeight="1">
      <c r="A16" s="134"/>
      <c r="B16" s="113"/>
      <c r="C16" s="204" t="s">
        <v>201</v>
      </c>
      <c r="D16" s="205">
        <v>4522.73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2" ht="15" customHeight="1">
      <c r="A17" s="134"/>
      <c r="B17" s="113"/>
      <c r="C17" s="204" t="s">
        <v>202</v>
      </c>
      <c r="D17" s="205">
        <v>4522.73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2" ht="15" customHeight="1">
      <c r="A18" s="134"/>
      <c r="B18" s="113"/>
      <c r="C18" s="204" t="s">
        <v>203</v>
      </c>
      <c r="D18" s="205">
        <v>1102.27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2" ht="15" customHeight="1">
      <c r="A19" s="134"/>
      <c r="B19" s="113"/>
      <c r="C19" s="204" t="s">
        <v>204</v>
      </c>
      <c r="D19" s="205">
        <v>746.07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15" customHeight="1">
      <c r="A20" s="134"/>
      <c r="B20" s="113"/>
      <c r="C20" s="204" t="s">
        <v>205</v>
      </c>
      <c r="D20" s="205">
        <v>356.2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</row>
    <row r="21" spans="1:22" ht="15" customHeight="1">
      <c r="A21" s="80"/>
      <c r="B21" s="113"/>
      <c r="C21" s="204" t="s">
        <v>206</v>
      </c>
      <c r="D21" s="205">
        <v>2420.68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</row>
    <row r="22" spans="1:22" ht="15" customHeight="1">
      <c r="A22" s="58"/>
      <c r="B22" s="113"/>
      <c r="C22" s="204" t="s">
        <v>207</v>
      </c>
      <c r="D22" s="205">
        <v>1197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22" ht="15" customHeight="1">
      <c r="A23" s="58"/>
      <c r="B23" s="113"/>
      <c r="C23" s="204" t="s">
        <v>208</v>
      </c>
      <c r="D23" s="205">
        <v>1223.68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2" ht="15" customHeight="1">
      <c r="A24" s="58"/>
      <c r="B24" s="113"/>
      <c r="C24" s="204" t="s">
        <v>213</v>
      </c>
      <c r="D24" s="205">
        <v>4338.99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16"/>
    </row>
    <row r="25" spans="1:22" s="98" customFormat="1" ht="15" customHeight="1">
      <c r="A25" s="58"/>
      <c r="B25" s="113"/>
      <c r="C25" s="204" t="s">
        <v>130</v>
      </c>
      <c r="D25" s="205">
        <v>4338.99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4" ht="15" customHeight="1">
      <c r="A26" s="58"/>
      <c r="B26" s="113"/>
      <c r="C26" s="204" t="s">
        <v>131</v>
      </c>
      <c r="D26" s="205">
        <v>73.33</v>
      </c>
    </row>
    <row r="27" spans="1:4" ht="15" customHeight="1">
      <c r="A27" s="58"/>
      <c r="B27" s="113"/>
      <c r="C27" s="204" t="s">
        <v>209</v>
      </c>
      <c r="D27" s="205">
        <v>704.97</v>
      </c>
    </row>
    <row r="28" spans="1:4" ht="15" customHeight="1">
      <c r="A28" s="58"/>
      <c r="B28" s="113"/>
      <c r="C28" s="204" t="s">
        <v>11</v>
      </c>
      <c r="D28" s="205">
        <v>3175.61</v>
      </c>
    </row>
    <row r="29" spans="1:4" ht="15" customHeight="1">
      <c r="A29" s="58"/>
      <c r="B29" s="113"/>
      <c r="C29" s="204" t="s">
        <v>132</v>
      </c>
      <c r="D29" s="205">
        <v>385.08</v>
      </c>
    </row>
    <row r="30" spans="1:4" ht="14.25">
      <c r="A30" s="58"/>
      <c r="B30" s="113"/>
      <c r="C30" s="204" t="s">
        <v>214</v>
      </c>
      <c r="D30" s="205">
        <v>1661.81</v>
      </c>
    </row>
    <row r="31" spans="1:4" ht="14.25">
      <c r="A31" s="80"/>
      <c r="B31" s="113"/>
      <c r="C31" s="204" t="s">
        <v>12</v>
      </c>
      <c r="D31" s="205">
        <v>1661.81</v>
      </c>
    </row>
    <row r="32" spans="1:4" ht="14.25">
      <c r="A32" s="132"/>
      <c r="B32" s="132"/>
      <c r="C32" s="204" t="s">
        <v>13</v>
      </c>
      <c r="D32" s="205">
        <v>123.99</v>
      </c>
    </row>
    <row r="33" spans="1:4" ht="14.25">
      <c r="A33" s="133"/>
      <c r="B33" s="133"/>
      <c r="C33" s="204" t="s">
        <v>210</v>
      </c>
      <c r="D33" s="205">
        <v>1537.82</v>
      </c>
    </row>
    <row r="34" spans="1:4" ht="14.25">
      <c r="A34" s="134"/>
      <c r="B34" s="134"/>
      <c r="C34" s="204" t="s">
        <v>215</v>
      </c>
      <c r="D34" s="205">
        <v>2387.85</v>
      </c>
    </row>
    <row r="35" spans="1:4" ht="14.25">
      <c r="A35" s="134"/>
      <c r="B35" s="134"/>
      <c r="C35" s="204" t="s">
        <v>14</v>
      </c>
      <c r="D35" s="205">
        <v>2387.85</v>
      </c>
    </row>
    <row r="36" spans="1:4" ht="14.25">
      <c r="A36" s="134"/>
      <c r="B36" s="134"/>
      <c r="C36" s="204" t="s">
        <v>15</v>
      </c>
      <c r="D36" s="205">
        <v>2387.85</v>
      </c>
    </row>
    <row r="37" spans="1:4" ht="14.25">
      <c r="A37" s="114" t="s">
        <v>16</v>
      </c>
      <c r="B37" s="91">
        <f>SUM(B6,B8,B9,B10,B11,B12,B14)</f>
        <v>41137.43</v>
      </c>
      <c r="C37" s="114" t="s">
        <v>211</v>
      </c>
      <c r="D37" s="91">
        <f>SUM(D6,D24,D30,D34)</f>
        <v>41137.42999999999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showGridLines="0" showZeros="0" zoomScalePageLayoutView="0" workbookViewId="0" topLeftCell="A13">
      <selection activeCell="K24" sqref="K24"/>
    </sheetView>
  </sheetViews>
  <sheetFormatPr defaultColWidth="9.33203125" defaultRowHeight="11.25"/>
  <cols>
    <col min="1" max="1" width="37.5" style="30" customWidth="1"/>
    <col min="2" max="2" width="16.33203125" style="30" customWidth="1"/>
    <col min="3" max="3" width="14.33203125" style="30" customWidth="1"/>
    <col min="4" max="4" width="9.5" style="30" customWidth="1"/>
    <col min="5" max="5" width="15" style="30" customWidth="1"/>
    <col min="6" max="6" width="8.5" style="30" customWidth="1"/>
    <col min="7" max="7" width="15" style="30" customWidth="1"/>
    <col min="8" max="9" width="6.66015625" style="30" customWidth="1"/>
    <col min="10" max="10" width="7.83203125" style="30" customWidth="1"/>
    <col min="11" max="11" width="13.83203125" style="0" customWidth="1"/>
    <col min="12" max="12" width="15.5" style="30" customWidth="1"/>
    <col min="13" max="13" width="15.83203125" style="30" customWidth="1"/>
    <col min="14" max="14" width="14" style="30" customWidth="1"/>
    <col min="15" max="15" width="14.83203125" style="30" customWidth="1"/>
    <col min="16" max="16" width="14.5" style="30" customWidth="1"/>
    <col min="17" max="254" width="9.16015625" style="30" customWidth="1"/>
  </cols>
  <sheetData>
    <row r="1" spans="1:17" ht="27">
      <c r="A1" s="89" t="s">
        <v>134</v>
      </c>
      <c r="B1" s="89"/>
      <c r="C1" s="89"/>
      <c r="D1" s="89"/>
      <c r="E1" s="89"/>
      <c r="F1" s="89"/>
      <c r="G1" s="89"/>
      <c r="H1" s="89"/>
      <c r="I1" s="89"/>
      <c r="J1" s="89"/>
      <c r="K1" s="95"/>
      <c r="L1" s="89"/>
      <c r="M1" s="89"/>
      <c r="N1" s="89"/>
      <c r="O1" s="89"/>
      <c r="P1" s="89"/>
      <c r="Q1" s="90"/>
    </row>
    <row r="2" spans="15:18" ht="12">
      <c r="O2" s="303" t="s">
        <v>17</v>
      </c>
      <c r="P2" s="303"/>
      <c r="Q2"/>
      <c r="R2"/>
    </row>
    <row r="3" spans="1:18" ht="12.75" thickBot="1">
      <c r="A3" s="70" t="s">
        <v>123</v>
      </c>
      <c r="O3" s="303" t="s">
        <v>4</v>
      </c>
      <c r="P3" s="304"/>
      <c r="Q3"/>
      <c r="R3"/>
    </row>
    <row r="4" spans="1:17" s="81" customFormat="1" ht="18.75" customHeight="1">
      <c r="A4" s="299" t="s">
        <v>18</v>
      </c>
      <c r="B4" s="144" t="s">
        <v>19</v>
      </c>
      <c r="C4" s="144"/>
      <c r="D4" s="144"/>
      <c r="E4" s="144"/>
      <c r="F4" s="144"/>
      <c r="G4" s="144"/>
      <c r="H4" s="144"/>
      <c r="I4" s="144"/>
      <c r="J4" s="144"/>
      <c r="K4" s="145"/>
      <c r="L4" s="144" t="s">
        <v>20</v>
      </c>
      <c r="M4" s="144"/>
      <c r="N4" s="144"/>
      <c r="O4" s="144"/>
      <c r="P4" s="146"/>
      <c r="Q4" s="17"/>
    </row>
    <row r="5" spans="1:17" s="81" customFormat="1" ht="40.5" customHeight="1">
      <c r="A5" s="300"/>
      <c r="B5" s="301" t="s">
        <v>21</v>
      </c>
      <c r="C5" s="296" t="s">
        <v>9</v>
      </c>
      <c r="D5" s="296"/>
      <c r="E5" s="296" t="s">
        <v>85</v>
      </c>
      <c r="F5" s="296" t="s">
        <v>138</v>
      </c>
      <c r="G5" s="296" t="s">
        <v>87</v>
      </c>
      <c r="H5" s="296" t="s">
        <v>139</v>
      </c>
      <c r="I5" s="296" t="s">
        <v>128</v>
      </c>
      <c r="J5" s="296"/>
      <c r="K5" s="296" t="s">
        <v>140</v>
      </c>
      <c r="L5" s="296" t="s">
        <v>21</v>
      </c>
      <c r="M5" s="297" t="s">
        <v>22</v>
      </c>
      <c r="N5" s="297"/>
      <c r="O5" s="297"/>
      <c r="P5" s="302" t="s">
        <v>23</v>
      </c>
      <c r="Q5" s="17"/>
    </row>
    <row r="6" spans="1:17" s="81" customFormat="1" ht="64.5" customHeight="1">
      <c r="A6" s="300"/>
      <c r="B6" s="301"/>
      <c r="C6" s="6" t="s">
        <v>136</v>
      </c>
      <c r="D6" s="6" t="s">
        <v>137</v>
      </c>
      <c r="E6" s="296"/>
      <c r="F6" s="296"/>
      <c r="G6" s="296"/>
      <c r="H6" s="296"/>
      <c r="I6" s="49" t="s">
        <v>136</v>
      </c>
      <c r="J6" s="49" t="s">
        <v>137</v>
      </c>
      <c r="K6" s="296"/>
      <c r="L6" s="296"/>
      <c r="M6" s="6" t="s">
        <v>24</v>
      </c>
      <c r="N6" s="6" t="s">
        <v>25</v>
      </c>
      <c r="O6" s="6" t="s">
        <v>143</v>
      </c>
      <c r="P6" s="302"/>
      <c r="Q6" s="17"/>
    </row>
    <row r="7" spans="1:17" s="79" customFormat="1" ht="12">
      <c r="A7" s="8" t="s">
        <v>135</v>
      </c>
      <c r="B7" s="143">
        <f>SUM(B8:B28)</f>
        <v>41137.43000000001</v>
      </c>
      <c r="C7" s="143">
        <f>SUM(C8:C28)</f>
        <v>36431.310000000005</v>
      </c>
      <c r="D7" s="143">
        <f>SUM(D8:D28)</f>
        <v>0</v>
      </c>
      <c r="E7" s="143">
        <f>SUM(E8:E28)</f>
        <v>2822.8599999999997</v>
      </c>
      <c r="F7" s="143">
        <f>SUM(F8:F28)</f>
        <v>0</v>
      </c>
      <c r="G7" s="143">
        <f>SUM(G8:G28)</f>
        <v>88.47999999999999</v>
      </c>
      <c r="H7" s="143"/>
      <c r="I7" s="143"/>
      <c r="J7" s="143"/>
      <c r="K7" s="143">
        <f>SUM(K8:K28)</f>
        <v>1794.78</v>
      </c>
      <c r="L7" s="143">
        <f>SUM(L8:L28)</f>
        <v>41137.43000000001</v>
      </c>
      <c r="M7" s="143">
        <f>SUM(M8:M28)</f>
        <v>31505.519999999997</v>
      </c>
      <c r="N7" s="143">
        <f>SUM(N8:N28)</f>
        <v>5405.7</v>
      </c>
      <c r="O7" s="143">
        <f>SUM(O8:O28)</f>
        <v>824.18</v>
      </c>
      <c r="P7" s="147">
        <f>SUM(P8:P28)</f>
        <v>3402.0299999999997</v>
      </c>
      <c r="Q7"/>
    </row>
    <row r="8" spans="1:16" ht="18.75" customHeight="1">
      <c r="A8" s="209" t="s">
        <v>236</v>
      </c>
      <c r="B8" s="136">
        <v>1274.95</v>
      </c>
      <c r="C8" s="136">
        <v>889.65</v>
      </c>
      <c r="D8" s="72"/>
      <c r="E8" s="72">
        <v>377.3</v>
      </c>
      <c r="F8" s="72"/>
      <c r="G8" s="72"/>
      <c r="H8" s="72"/>
      <c r="I8" s="72"/>
      <c r="J8" s="72"/>
      <c r="K8" s="96">
        <v>8</v>
      </c>
      <c r="L8" s="207">
        <f>M8+N8+O8+P8</f>
        <v>1274.9499999999998</v>
      </c>
      <c r="M8" s="208">
        <v>527.84</v>
      </c>
      <c r="N8" s="208">
        <v>107.44</v>
      </c>
      <c r="O8" s="208">
        <v>65.65</v>
      </c>
      <c r="P8" s="149">
        <v>574.02</v>
      </c>
    </row>
    <row r="9" spans="1:16" ht="18.75" customHeight="1">
      <c r="A9" s="148" t="s">
        <v>227</v>
      </c>
      <c r="B9" s="136">
        <v>1540.54</v>
      </c>
      <c r="C9" s="136">
        <v>1445.37</v>
      </c>
      <c r="D9" s="94"/>
      <c r="E9" s="94">
        <v>72</v>
      </c>
      <c r="F9" s="94"/>
      <c r="G9" s="94"/>
      <c r="H9" s="94"/>
      <c r="I9" s="94"/>
      <c r="J9" s="94"/>
      <c r="K9" s="97">
        <v>23.17</v>
      </c>
      <c r="L9" s="207">
        <f aca="true" t="shared" si="0" ref="L9:L28">M9+N9+O9+P9</f>
        <v>1540.54</v>
      </c>
      <c r="M9" s="208">
        <v>1277.11</v>
      </c>
      <c r="N9" s="208">
        <v>134.43</v>
      </c>
      <c r="O9" s="208">
        <v>51.57</v>
      </c>
      <c r="P9" s="149">
        <v>77.43</v>
      </c>
    </row>
    <row r="10" spans="1:16" ht="18.75" customHeight="1">
      <c r="A10" s="148" t="s">
        <v>228</v>
      </c>
      <c r="B10" s="136">
        <v>769.51</v>
      </c>
      <c r="C10" s="136">
        <v>733.51</v>
      </c>
      <c r="D10" s="94"/>
      <c r="E10" s="94">
        <v>25</v>
      </c>
      <c r="F10" s="94"/>
      <c r="G10" s="94"/>
      <c r="H10" s="94"/>
      <c r="I10" s="94"/>
      <c r="J10" s="94"/>
      <c r="K10" s="97">
        <v>11</v>
      </c>
      <c r="L10" s="207">
        <f t="shared" si="0"/>
        <v>769.51</v>
      </c>
      <c r="M10" s="208">
        <v>654.79</v>
      </c>
      <c r="N10" s="208">
        <v>71.84</v>
      </c>
      <c r="O10" s="208">
        <v>17.88</v>
      </c>
      <c r="P10" s="149">
        <v>25</v>
      </c>
    </row>
    <row r="11" spans="1:16" ht="18.75" customHeight="1">
      <c r="A11" s="148" t="s">
        <v>231</v>
      </c>
      <c r="B11" s="136">
        <v>992.59</v>
      </c>
      <c r="C11" s="136">
        <v>958.59</v>
      </c>
      <c r="D11" s="94"/>
      <c r="E11" s="94">
        <v>30</v>
      </c>
      <c r="F11" s="94"/>
      <c r="G11" s="94"/>
      <c r="H11" s="94"/>
      <c r="I11" s="94"/>
      <c r="J11" s="94"/>
      <c r="K11" s="206">
        <v>4</v>
      </c>
      <c r="L11" s="207">
        <f t="shared" si="0"/>
        <v>992.5899999999999</v>
      </c>
      <c r="M11" s="208">
        <v>832.13</v>
      </c>
      <c r="N11" s="208">
        <v>87.44</v>
      </c>
      <c r="O11" s="208">
        <v>43.02</v>
      </c>
      <c r="P11" s="149">
        <v>30</v>
      </c>
    </row>
    <row r="12" spans="1:16" ht="18.75" customHeight="1">
      <c r="A12" s="148" t="s">
        <v>222</v>
      </c>
      <c r="B12" s="136">
        <v>4105.55</v>
      </c>
      <c r="C12" s="136">
        <v>3463.27</v>
      </c>
      <c r="D12" s="94"/>
      <c r="E12" s="94">
        <v>293.34</v>
      </c>
      <c r="F12" s="94"/>
      <c r="G12" s="94">
        <v>49.48</v>
      </c>
      <c r="H12" s="94"/>
      <c r="I12" s="94"/>
      <c r="J12" s="94"/>
      <c r="K12" s="97">
        <v>299.46</v>
      </c>
      <c r="L12" s="207">
        <f t="shared" si="0"/>
        <v>4105.55</v>
      </c>
      <c r="M12" s="208">
        <v>2954.38</v>
      </c>
      <c r="N12" s="208">
        <v>766.4</v>
      </c>
      <c r="O12" s="208">
        <v>41.95</v>
      </c>
      <c r="P12" s="149">
        <v>342.82</v>
      </c>
    </row>
    <row r="13" spans="1:16" ht="18.75" customHeight="1">
      <c r="A13" s="148" t="s">
        <v>235</v>
      </c>
      <c r="B13" s="136">
        <v>475.76</v>
      </c>
      <c r="C13" s="136">
        <v>467.76</v>
      </c>
      <c r="D13" s="94"/>
      <c r="E13" s="94">
        <v>8</v>
      </c>
      <c r="F13" s="94"/>
      <c r="G13" s="94"/>
      <c r="H13" s="94"/>
      <c r="I13" s="94"/>
      <c r="J13" s="94"/>
      <c r="K13" s="97"/>
      <c r="L13" s="207">
        <f t="shared" si="0"/>
        <v>475.76</v>
      </c>
      <c r="M13" s="208">
        <v>402.9</v>
      </c>
      <c r="N13" s="208">
        <v>47.46</v>
      </c>
      <c r="O13" s="208">
        <v>11.98</v>
      </c>
      <c r="P13" s="149">
        <v>13.42</v>
      </c>
    </row>
    <row r="14" spans="1:16" ht="18.75" customHeight="1">
      <c r="A14" s="148" t="s">
        <v>229</v>
      </c>
      <c r="B14" s="136">
        <v>1992.55</v>
      </c>
      <c r="C14" s="136">
        <v>1889.05</v>
      </c>
      <c r="D14" s="94"/>
      <c r="E14" s="94"/>
      <c r="F14" s="94"/>
      <c r="G14" s="94"/>
      <c r="H14" s="94"/>
      <c r="I14" s="94"/>
      <c r="J14" s="94"/>
      <c r="K14" s="97">
        <v>103.5</v>
      </c>
      <c r="L14" s="207">
        <f t="shared" si="0"/>
        <v>1992.55</v>
      </c>
      <c r="M14" s="208">
        <v>1709.26</v>
      </c>
      <c r="N14" s="208">
        <v>250.95</v>
      </c>
      <c r="O14" s="208">
        <v>32.34</v>
      </c>
      <c r="P14" s="149"/>
    </row>
    <row r="15" spans="1:16" ht="18.75" customHeight="1">
      <c r="A15" s="148" t="s">
        <v>224</v>
      </c>
      <c r="B15" s="136">
        <v>2839.73</v>
      </c>
      <c r="C15" s="136">
        <v>2643.89</v>
      </c>
      <c r="D15" s="94"/>
      <c r="E15" s="94"/>
      <c r="F15" s="94"/>
      <c r="G15" s="94"/>
      <c r="H15" s="94"/>
      <c r="I15" s="94"/>
      <c r="J15" s="94"/>
      <c r="K15" s="97">
        <v>195.84</v>
      </c>
      <c r="L15" s="207">
        <f t="shared" si="0"/>
        <v>2839.73</v>
      </c>
      <c r="M15" s="208">
        <v>2318.12</v>
      </c>
      <c r="N15" s="208">
        <v>461.97</v>
      </c>
      <c r="O15" s="208">
        <v>45.58</v>
      </c>
      <c r="P15" s="149">
        <v>14.06</v>
      </c>
    </row>
    <row r="16" spans="1:16" ht="18.75" customHeight="1">
      <c r="A16" s="148" t="s">
        <v>226</v>
      </c>
      <c r="B16" s="136">
        <v>2677.14</v>
      </c>
      <c r="C16" s="136">
        <v>2463.71</v>
      </c>
      <c r="D16" s="94"/>
      <c r="E16" s="94"/>
      <c r="F16" s="94"/>
      <c r="G16" s="94"/>
      <c r="H16" s="94"/>
      <c r="I16" s="94"/>
      <c r="J16" s="94"/>
      <c r="K16" s="97">
        <v>213.43</v>
      </c>
      <c r="L16" s="207">
        <f t="shared" si="0"/>
        <v>2677.1400000000003</v>
      </c>
      <c r="M16" s="208">
        <v>2232.32</v>
      </c>
      <c r="N16" s="208">
        <v>406.03</v>
      </c>
      <c r="O16" s="208">
        <v>38.79</v>
      </c>
      <c r="P16" s="149"/>
    </row>
    <row r="17" spans="1:16" ht="18.75" customHeight="1">
      <c r="A17" s="148" t="s">
        <v>225</v>
      </c>
      <c r="B17" s="136">
        <v>2844.78</v>
      </c>
      <c r="C17" s="136">
        <v>2534.18</v>
      </c>
      <c r="D17" s="94"/>
      <c r="E17" s="94"/>
      <c r="F17" s="94"/>
      <c r="G17" s="94">
        <v>21</v>
      </c>
      <c r="H17" s="94"/>
      <c r="I17" s="94"/>
      <c r="J17" s="94"/>
      <c r="K17" s="97">
        <v>289.6</v>
      </c>
      <c r="L17" s="207">
        <f t="shared" si="0"/>
        <v>2844.7799999999997</v>
      </c>
      <c r="M17" s="208">
        <v>2246.22</v>
      </c>
      <c r="N17" s="208">
        <v>556.73</v>
      </c>
      <c r="O17" s="208">
        <v>20.83</v>
      </c>
      <c r="P17" s="149">
        <v>21</v>
      </c>
    </row>
    <row r="18" spans="1:16" ht="18.75" customHeight="1">
      <c r="A18" s="148" t="s">
        <v>216</v>
      </c>
      <c r="B18" s="136">
        <v>2955.85</v>
      </c>
      <c r="C18" s="136">
        <v>1758.85</v>
      </c>
      <c r="D18" s="94"/>
      <c r="E18" s="94">
        <v>1197</v>
      </c>
      <c r="F18" s="94"/>
      <c r="G18" s="94"/>
      <c r="H18" s="94"/>
      <c r="I18" s="94"/>
      <c r="J18" s="94"/>
      <c r="K18" s="97"/>
      <c r="L18" s="207">
        <f t="shared" si="0"/>
        <v>2955.85</v>
      </c>
      <c r="M18" s="208">
        <v>1504.87</v>
      </c>
      <c r="N18" s="208">
        <v>216.05</v>
      </c>
      <c r="O18" s="208">
        <v>21.63</v>
      </c>
      <c r="P18" s="149">
        <v>1213.3</v>
      </c>
    </row>
    <row r="19" spans="1:16" ht="18.75" customHeight="1">
      <c r="A19" s="148" t="s">
        <v>219</v>
      </c>
      <c r="B19" s="136">
        <v>2422.15</v>
      </c>
      <c r="C19" s="136">
        <v>2302.15</v>
      </c>
      <c r="D19" s="94"/>
      <c r="E19" s="94">
        <v>120</v>
      </c>
      <c r="F19" s="94"/>
      <c r="G19" s="94"/>
      <c r="H19" s="94"/>
      <c r="I19" s="94"/>
      <c r="J19" s="94"/>
      <c r="K19" s="97"/>
      <c r="L19" s="207">
        <f t="shared" si="0"/>
        <v>2422.1499999999996</v>
      </c>
      <c r="M19" s="208">
        <v>1913.73</v>
      </c>
      <c r="N19" s="208">
        <v>297.93</v>
      </c>
      <c r="O19" s="208">
        <v>68.79</v>
      </c>
      <c r="P19" s="149">
        <v>141.7</v>
      </c>
    </row>
    <row r="20" spans="1:16" ht="18.75" customHeight="1">
      <c r="A20" s="148" t="s">
        <v>233</v>
      </c>
      <c r="B20" s="136">
        <v>1254.7</v>
      </c>
      <c r="C20" s="136">
        <v>1224.7</v>
      </c>
      <c r="D20" s="94"/>
      <c r="E20" s="94">
        <v>30</v>
      </c>
      <c r="F20" s="94"/>
      <c r="G20" s="94"/>
      <c r="H20" s="94"/>
      <c r="I20" s="94"/>
      <c r="J20" s="94"/>
      <c r="K20" s="97"/>
      <c r="L20" s="207">
        <f t="shared" si="0"/>
        <v>1254.7</v>
      </c>
      <c r="M20" s="208">
        <v>1020.34</v>
      </c>
      <c r="N20" s="208">
        <v>121.45</v>
      </c>
      <c r="O20" s="208">
        <v>77.48</v>
      </c>
      <c r="P20" s="149">
        <v>35.43</v>
      </c>
    </row>
    <row r="21" spans="1:16" ht="18.75" customHeight="1">
      <c r="A21" s="148" t="s">
        <v>234</v>
      </c>
      <c r="B21" s="136">
        <v>971.13</v>
      </c>
      <c r="C21" s="136">
        <v>971.13</v>
      </c>
      <c r="D21" s="94"/>
      <c r="E21" s="94"/>
      <c r="F21" s="94"/>
      <c r="G21" s="94"/>
      <c r="H21" s="94"/>
      <c r="I21" s="94"/>
      <c r="J21" s="94"/>
      <c r="K21" s="97"/>
      <c r="L21" s="207">
        <f t="shared" si="0"/>
        <v>971.1300000000001</v>
      </c>
      <c r="M21" s="208">
        <v>809.69</v>
      </c>
      <c r="N21" s="208">
        <v>121.27</v>
      </c>
      <c r="O21" s="208">
        <v>29.32</v>
      </c>
      <c r="P21" s="149">
        <v>10.85</v>
      </c>
    </row>
    <row r="22" spans="1:16" ht="18.75" customHeight="1">
      <c r="A22" s="148" t="s">
        <v>223</v>
      </c>
      <c r="B22" s="136">
        <v>1244.47</v>
      </c>
      <c r="C22" s="136">
        <v>1187.81</v>
      </c>
      <c r="D22" s="94"/>
      <c r="E22" s="94"/>
      <c r="F22" s="94"/>
      <c r="G22" s="94"/>
      <c r="H22" s="94"/>
      <c r="I22" s="94"/>
      <c r="J22" s="94"/>
      <c r="K22" s="97">
        <v>56.66</v>
      </c>
      <c r="L22" s="207">
        <f t="shared" si="0"/>
        <v>1244.47</v>
      </c>
      <c r="M22" s="208">
        <v>1076.41</v>
      </c>
      <c r="N22" s="208">
        <v>149.21</v>
      </c>
      <c r="O22" s="208">
        <v>18.85</v>
      </c>
      <c r="P22" s="149"/>
    </row>
    <row r="23" spans="1:16" ht="18.75" customHeight="1">
      <c r="A23" s="148" t="s">
        <v>232</v>
      </c>
      <c r="B23" s="136">
        <v>2217.41</v>
      </c>
      <c r="C23" s="136">
        <v>2182.41</v>
      </c>
      <c r="D23" s="94"/>
      <c r="E23" s="94">
        <v>25</v>
      </c>
      <c r="F23" s="94"/>
      <c r="G23" s="94"/>
      <c r="H23" s="94"/>
      <c r="I23" s="94"/>
      <c r="J23" s="94"/>
      <c r="K23" s="97">
        <v>10</v>
      </c>
      <c r="L23" s="207">
        <f t="shared" si="0"/>
        <v>2217.41</v>
      </c>
      <c r="M23" s="208">
        <v>1990.02</v>
      </c>
      <c r="N23" s="208">
        <v>137.25</v>
      </c>
      <c r="O23" s="208">
        <v>65.14</v>
      </c>
      <c r="P23" s="149">
        <v>25</v>
      </c>
    </row>
    <row r="24" spans="1:16" ht="18.75" customHeight="1">
      <c r="A24" s="148" t="s">
        <v>218</v>
      </c>
      <c r="B24" s="136">
        <v>567.08</v>
      </c>
      <c r="C24" s="136">
        <v>515.39</v>
      </c>
      <c r="D24" s="94"/>
      <c r="E24" s="94">
        <v>19.22</v>
      </c>
      <c r="F24" s="94"/>
      <c r="G24" s="94"/>
      <c r="H24" s="94"/>
      <c r="I24" s="94"/>
      <c r="J24" s="94"/>
      <c r="K24" s="97">
        <v>32.47</v>
      </c>
      <c r="L24" s="207">
        <f t="shared" si="0"/>
        <v>567.08</v>
      </c>
      <c r="M24" s="208">
        <v>454.73</v>
      </c>
      <c r="N24" s="208">
        <v>42.9</v>
      </c>
      <c r="O24" s="208">
        <v>6.91</v>
      </c>
      <c r="P24" s="149">
        <v>62.54</v>
      </c>
    </row>
    <row r="25" spans="1:16" ht="18.75" customHeight="1">
      <c r="A25" s="148" t="s">
        <v>217</v>
      </c>
      <c r="B25" s="136">
        <v>1870.07</v>
      </c>
      <c r="C25" s="136">
        <v>1374.07</v>
      </c>
      <c r="D25" s="94"/>
      <c r="E25" s="94">
        <v>496</v>
      </c>
      <c r="F25" s="94"/>
      <c r="G25" s="94"/>
      <c r="H25" s="94"/>
      <c r="I25" s="94"/>
      <c r="J25" s="94"/>
      <c r="K25" s="97"/>
      <c r="L25" s="207">
        <f t="shared" si="0"/>
        <v>1870.0700000000002</v>
      </c>
      <c r="M25" s="208">
        <v>1156.4</v>
      </c>
      <c r="N25" s="208">
        <v>185.19</v>
      </c>
      <c r="O25" s="208">
        <v>16.18</v>
      </c>
      <c r="P25" s="149">
        <v>512.3</v>
      </c>
    </row>
    <row r="26" spans="1:16" ht="18.75" customHeight="1">
      <c r="A26" s="148" t="s">
        <v>220</v>
      </c>
      <c r="B26" s="136">
        <v>2007.28</v>
      </c>
      <c r="C26" s="136">
        <v>1877.28</v>
      </c>
      <c r="D26" s="94"/>
      <c r="E26" s="94">
        <v>130</v>
      </c>
      <c r="F26" s="94"/>
      <c r="G26" s="94"/>
      <c r="H26" s="94"/>
      <c r="I26" s="94"/>
      <c r="J26" s="94"/>
      <c r="K26" s="97"/>
      <c r="L26" s="207">
        <f t="shared" si="0"/>
        <v>2007.28</v>
      </c>
      <c r="M26" s="208">
        <v>1637.28</v>
      </c>
      <c r="N26" s="208">
        <v>213.76</v>
      </c>
      <c r="O26" s="208">
        <v>12.68</v>
      </c>
      <c r="P26" s="149">
        <v>143.56</v>
      </c>
    </row>
    <row r="27" spans="1:16" ht="18.75" customHeight="1">
      <c r="A27" s="148" t="s">
        <v>230</v>
      </c>
      <c r="B27" s="136">
        <v>3182.75</v>
      </c>
      <c r="C27" s="136">
        <v>2929.75</v>
      </c>
      <c r="D27" s="94"/>
      <c r="E27" s="94"/>
      <c r="F27" s="94"/>
      <c r="G27" s="94">
        <v>8.4</v>
      </c>
      <c r="H27" s="94"/>
      <c r="I27" s="94"/>
      <c r="J27" s="94"/>
      <c r="K27" s="97">
        <v>244.6</v>
      </c>
      <c r="L27" s="207">
        <f t="shared" si="0"/>
        <v>3182.75</v>
      </c>
      <c r="M27" s="208">
        <v>2520.46</v>
      </c>
      <c r="N27" s="208">
        <v>404.41</v>
      </c>
      <c r="O27" s="208">
        <v>107.88</v>
      </c>
      <c r="P27" s="149">
        <v>150</v>
      </c>
    </row>
    <row r="28" spans="1:16" ht="18.75" customHeight="1">
      <c r="A28" s="148" t="s">
        <v>221</v>
      </c>
      <c r="B28" s="136">
        <v>2931.44</v>
      </c>
      <c r="C28" s="136">
        <v>2618.79</v>
      </c>
      <c r="D28" s="94"/>
      <c r="E28" s="94"/>
      <c r="F28" s="94"/>
      <c r="G28" s="94">
        <v>9.6</v>
      </c>
      <c r="H28" s="94"/>
      <c r="I28" s="94"/>
      <c r="J28" s="94"/>
      <c r="K28" s="97">
        <v>303.05</v>
      </c>
      <c r="L28" s="207">
        <f t="shared" si="0"/>
        <v>2931.44</v>
      </c>
      <c r="M28" s="208">
        <v>2266.52</v>
      </c>
      <c r="N28" s="208">
        <v>625.59</v>
      </c>
      <c r="O28" s="208">
        <v>29.73</v>
      </c>
      <c r="P28" s="149">
        <v>9.6</v>
      </c>
    </row>
    <row r="29" spans="1:16" ht="14.25">
      <c r="A29" s="298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</row>
    <row r="30" spans="6:11" ht="12">
      <c r="F30" s="41"/>
      <c r="G30" s="41"/>
      <c r="H30" s="41"/>
      <c r="I30" s="41"/>
      <c r="J30" s="41"/>
      <c r="K30" s="74"/>
    </row>
    <row r="31" ht="12">
      <c r="C31" s="41"/>
    </row>
  </sheetData>
  <sheetProtection/>
  <mergeCells count="15">
    <mergeCell ref="O2:P2"/>
    <mergeCell ref="O3:P3"/>
    <mergeCell ref="G5:G6"/>
    <mergeCell ref="H5:H6"/>
    <mergeCell ref="I5:J5"/>
    <mergeCell ref="K5:K6"/>
    <mergeCell ref="C5:D5"/>
    <mergeCell ref="M5:O5"/>
    <mergeCell ref="A29:P29"/>
    <mergeCell ref="A4:A6"/>
    <mergeCell ref="B5:B6"/>
    <mergeCell ref="E5:E6"/>
    <mergeCell ref="F5:F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zoomScalePageLayoutView="0" workbookViewId="0" topLeftCell="A16">
      <selection activeCell="H14" sqref="H14"/>
    </sheetView>
  </sheetViews>
  <sheetFormatPr defaultColWidth="9.16015625" defaultRowHeight="11.25"/>
  <cols>
    <col min="1" max="1" width="37.33203125" style="30" customWidth="1"/>
    <col min="2" max="2" width="6.83203125" style="30" customWidth="1"/>
    <col min="3" max="3" width="6" style="30" customWidth="1"/>
    <col min="4" max="4" width="7.33203125" style="30" customWidth="1"/>
    <col min="5" max="5" width="11.66015625" style="30" customWidth="1"/>
    <col min="6" max="6" width="14.83203125" style="30" customWidth="1"/>
    <col min="7" max="7" width="16.66015625" style="30" customWidth="1"/>
    <col min="8" max="8" width="13.16015625" style="30" customWidth="1"/>
    <col min="9" max="9" width="12.83203125" style="30" customWidth="1"/>
    <col min="10" max="10" width="10.83203125" style="30" customWidth="1"/>
    <col min="11" max="11" width="11.5" style="30" customWidth="1"/>
    <col min="12" max="12" width="10.66015625" style="0" customWidth="1"/>
    <col min="13" max="13" width="8.66015625" style="30" customWidth="1"/>
    <col min="14" max="14" width="14.5" style="30" customWidth="1"/>
    <col min="15" max="15" width="12.83203125" style="30" customWidth="1"/>
    <col min="16" max="16" width="9.33203125" style="30" customWidth="1"/>
    <col min="17" max="249" width="9.16015625" style="30" customWidth="1"/>
  </cols>
  <sheetData>
    <row r="1" spans="1:15" ht="28.5" customHeight="1">
      <c r="A1" s="305" t="s">
        <v>141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3:15" ht="10.5" customHeight="1">
      <c r="M2"/>
      <c r="N2" s="130"/>
      <c r="O2" s="131" t="s">
        <v>27</v>
      </c>
    </row>
    <row r="3" spans="1:15" ht="17.25" customHeight="1">
      <c r="A3" s="23" t="s">
        <v>123</v>
      </c>
      <c r="B3" s="60"/>
      <c r="C3" s="60"/>
      <c r="D3" s="60"/>
      <c r="E3" s="60"/>
      <c r="M3"/>
      <c r="N3" s="306" t="s">
        <v>4</v>
      </c>
      <c r="O3" s="306"/>
    </row>
    <row r="4" spans="1:15" s="81" customFormat="1" ht="16.5" customHeight="1">
      <c r="A4" s="301" t="s">
        <v>18</v>
      </c>
      <c r="B4" s="307" t="s">
        <v>89</v>
      </c>
      <c r="C4" s="307"/>
      <c r="D4" s="307"/>
      <c r="E4" s="309" t="s">
        <v>29</v>
      </c>
      <c r="F4" s="297" t="s">
        <v>19</v>
      </c>
      <c r="G4" s="297"/>
      <c r="H4" s="297"/>
      <c r="I4" s="297"/>
      <c r="J4" s="297"/>
      <c r="K4" s="297"/>
      <c r="L4" s="297"/>
      <c r="M4" s="297"/>
      <c r="N4" s="297"/>
      <c r="O4" s="297"/>
    </row>
    <row r="5" spans="1:15" s="81" customFormat="1" ht="63" customHeight="1">
      <c r="A5" s="301"/>
      <c r="B5" s="308" t="s">
        <v>30</v>
      </c>
      <c r="C5" s="308" t="s">
        <v>31</v>
      </c>
      <c r="D5" s="308" t="s">
        <v>32</v>
      </c>
      <c r="E5" s="309"/>
      <c r="F5" s="301" t="s">
        <v>21</v>
      </c>
      <c r="G5" s="296" t="s">
        <v>9</v>
      </c>
      <c r="H5" s="296"/>
      <c r="I5" s="296" t="s">
        <v>85</v>
      </c>
      <c r="J5" s="296" t="s">
        <v>138</v>
      </c>
      <c r="K5" s="296" t="s">
        <v>87</v>
      </c>
      <c r="L5" s="296" t="s">
        <v>139</v>
      </c>
      <c r="M5" s="296" t="s">
        <v>128</v>
      </c>
      <c r="N5" s="296"/>
      <c r="O5" s="296" t="s">
        <v>140</v>
      </c>
    </row>
    <row r="6" spans="1:15" s="81" customFormat="1" ht="51.75" customHeight="1">
      <c r="A6" s="301"/>
      <c r="B6" s="308"/>
      <c r="C6" s="308"/>
      <c r="D6" s="308"/>
      <c r="E6" s="309"/>
      <c r="F6" s="301"/>
      <c r="G6" s="6" t="s">
        <v>99</v>
      </c>
      <c r="H6" s="6" t="s">
        <v>137</v>
      </c>
      <c r="I6" s="296"/>
      <c r="J6" s="296"/>
      <c r="K6" s="296"/>
      <c r="L6" s="296"/>
      <c r="M6" s="6" t="s">
        <v>136</v>
      </c>
      <c r="N6" s="6" t="s">
        <v>137</v>
      </c>
      <c r="O6" s="296"/>
    </row>
    <row r="7" spans="1:249" s="17" customFormat="1" ht="15" customHeight="1">
      <c r="A7" s="61"/>
      <c r="B7" s="62"/>
      <c r="C7" s="62"/>
      <c r="D7" s="62"/>
      <c r="E7" s="63" t="s">
        <v>21</v>
      </c>
      <c r="F7" s="91">
        <f aca="true" t="shared" si="0" ref="F7:N7">SUM(F8:F28)</f>
        <v>41137.43000000001</v>
      </c>
      <c r="G7" s="91">
        <f t="shared" si="0"/>
        <v>36431.310000000005</v>
      </c>
      <c r="H7" s="91">
        <f t="shared" si="0"/>
        <v>0</v>
      </c>
      <c r="I7" s="91">
        <f t="shared" si="0"/>
        <v>2822.8599999999997</v>
      </c>
      <c r="J7" s="91">
        <f t="shared" si="0"/>
        <v>0</v>
      </c>
      <c r="K7" s="91">
        <f t="shared" si="0"/>
        <v>88.47999999999999</v>
      </c>
      <c r="L7" s="91">
        <f t="shared" si="0"/>
        <v>0</v>
      </c>
      <c r="M7" s="91">
        <f t="shared" si="0"/>
        <v>0</v>
      </c>
      <c r="N7" s="91">
        <f t="shared" si="0"/>
        <v>0</v>
      </c>
      <c r="O7" s="91">
        <f>SUM(O8:O28)</f>
        <v>1794.78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</row>
    <row r="8" spans="1:15" ht="15" customHeight="1">
      <c r="A8" s="209" t="s">
        <v>236</v>
      </c>
      <c r="B8" s="27"/>
      <c r="C8" s="27"/>
      <c r="D8" s="27"/>
      <c r="E8" s="47"/>
      <c r="F8" s="136">
        <v>1274.95</v>
      </c>
      <c r="G8" s="136">
        <v>889.65</v>
      </c>
      <c r="H8" s="72"/>
      <c r="I8" s="72">
        <v>377.3</v>
      </c>
      <c r="J8" s="72"/>
      <c r="K8" s="72"/>
      <c r="L8" s="72"/>
      <c r="M8" s="72"/>
      <c r="N8" s="72"/>
      <c r="O8" s="96">
        <v>8</v>
      </c>
    </row>
    <row r="9" spans="1:15" ht="15" customHeight="1">
      <c r="A9" s="148" t="s">
        <v>227</v>
      </c>
      <c r="B9" s="27"/>
      <c r="C9" s="27"/>
      <c r="D9" s="27"/>
      <c r="E9" s="47"/>
      <c r="F9" s="136">
        <v>1540.54</v>
      </c>
      <c r="G9" s="136">
        <v>1445.37</v>
      </c>
      <c r="H9" s="94"/>
      <c r="I9" s="94">
        <v>72</v>
      </c>
      <c r="J9" s="94"/>
      <c r="K9" s="94"/>
      <c r="L9" s="94"/>
      <c r="M9" s="94"/>
      <c r="N9" s="94"/>
      <c r="O9" s="97">
        <v>23.17</v>
      </c>
    </row>
    <row r="10" spans="1:15" ht="15" customHeight="1">
      <c r="A10" s="148" t="s">
        <v>228</v>
      </c>
      <c r="B10" s="27"/>
      <c r="C10" s="27"/>
      <c r="D10" s="27"/>
      <c r="E10" s="47"/>
      <c r="F10" s="136">
        <v>769.51</v>
      </c>
      <c r="G10" s="136">
        <v>733.51</v>
      </c>
      <c r="H10" s="94"/>
      <c r="I10" s="94">
        <v>25</v>
      </c>
      <c r="J10" s="94"/>
      <c r="K10" s="94"/>
      <c r="L10" s="94"/>
      <c r="M10" s="94"/>
      <c r="N10" s="94"/>
      <c r="O10" s="97">
        <v>11</v>
      </c>
    </row>
    <row r="11" spans="1:15" ht="15" customHeight="1">
      <c r="A11" s="148" t="s">
        <v>231</v>
      </c>
      <c r="B11" s="27"/>
      <c r="C11" s="27"/>
      <c r="D11" s="27"/>
      <c r="E11" s="47"/>
      <c r="F11" s="136">
        <v>992.59</v>
      </c>
      <c r="G11" s="136">
        <v>958.59</v>
      </c>
      <c r="H11" s="94"/>
      <c r="I11" s="94">
        <v>30</v>
      </c>
      <c r="J11" s="94"/>
      <c r="K11" s="94"/>
      <c r="L11" s="94"/>
      <c r="M11" s="94"/>
      <c r="N11" s="94"/>
      <c r="O11" s="206">
        <v>4</v>
      </c>
    </row>
    <row r="12" spans="1:16" ht="15" customHeight="1">
      <c r="A12" s="148" t="s">
        <v>222</v>
      </c>
      <c r="B12" s="27"/>
      <c r="C12" s="27"/>
      <c r="D12" s="27"/>
      <c r="E12" s="47"/>
      <c r="F12" s="136">
        <v>4105.55</v>
      </c>
      <c r="G12" s="136">
        <v>3463.27</v>
      </c>
      <c r="H12" s="94"/>
      <c r="I12" s="94">
        <v>293.34</v>
      </c>
      <c r="J12" s="94"/>
      <c r="K12" s="94">
        <v>49.48</v>
      </c>
      <c r="L12" s="94"/>
      <c r="M12" s="94"/>
      <c r="N12" s="94"/>
      <c r="O12" s="97">
        <v>299.46</v>
      </c>
      <c r="P12" s="215"/>
    </row>
    <row r="13" spans="1:15" ht="15" customHeight="1">
      <c r="A13" s="148" t="s">
        <v>235</v>
      </c>
      <c r="B13" s="27"/>
      <c r="C13" s="27"/>
      <c r="D13" s="27"/>
      <c r="E13" s="47"/>
      <c r="F13" s="136">
        <v>475.76</v>
      </c>
      <c r="G13" s="136">
        <v>467.76</v>
      </c>
      <c r="H13" s="94"/>
      <c r="I13" s="94">
        <v>8</v>
      </c>
      <c r="J13" s="94"/>
      <c r="K13" s="94"/>
      <c r="L13" s="94"/>
      <c r="M13" s="94"/>
      <c r="N13" s="94"/>
      <c r="O13" s="97"/>
    </row>
    <row r="14" spans="1:15" ht="15" customHeight="1">
      <c r="A14" s="148" t="s">
        <v>229</v>
      </c>
      <c r="B14" s="27"/>
      <c r="C14" s="27"/>
      <c r="D14" s="27"/>
      <c r="E14" s="47"/>
      <c r="F14" s="136">
        <v>1992.55</v>
      </c>
      <c r="G14" s="136">
        <v>1889.05</v>
      </c>
      <c r="H14" s="94"/>
      <c r="I14" s="94"/>
      <c r="J14" s="94"/>
      <c r="K14" s="94"/>
      <c r="L14" s="94"/>
      <c r="M14" s="94"/>
      <c r="N14" s="94"/>
      <c r="O14" s="97">
        <v>103.5</v>
      </c>
    </row>
    <row r="15" spans="1:15" ht="15" customHeight="1">
      <c r="A15" s="148" t="s">
        <v>224</v>
      </c>
      <c r="B15" s="27"/>
      <c r="C15" s="27"/>
      <c r="D15" s="27"/>
      <c r="E15" s="47"/>
      <c r="F15" s="136">
        <v>2839.73</v>
      </c>
      <c r="G15" s="136">
        <v>2643.89</v>
      </c>
      <c r="H15" s="94"/>
      <c r="I15" s="94"/>
      <c r="J15" s="94"/>
      <c r="K15" s="94"/>
      <c r="L15" s="94"/>
      <c r="M15" s="94"/>
      <c r="N15" s="94"/>
      <c r="O15" s="97">
        <v>195.84</v>
      </c>
    </row>
    <row r="16" spans="1:15" ht="15" customHeight="1">
      <c r="A16" s="148" t="s">
        <v>226</v>
      </c>
      <c r="B16" s="27"/>
      <c r="C16" s="27"/>
      <c r="D16" s="27"/>
      <c r="E16" s="47"/>
      <c r="F16" s="136">
        <v>2677.14</v>
      </c>
      <c r="G16" s="136">
        <v>2463.71</v>
      </c>
      <c r="H16" s="94"/>
      <c r="I16" s="94"/>
      <c r="J16" s="94"/>
      <c r="K16" s="94"/>
      <c r="L16" s="94"/>
      <c r="M16" s="94"/>
      <c r="N16" s="94"/>
      <c r="O16" s="97">
        <v>213.43</v>
      </c>
    </row>
    <row r="17" spans="1:15" ht="15" customHeight="1">
      <c r="A17" s="148" t="s">
        <v>225</v>
      </c>
      <c r="B17" s="27"/>
      <c r="C17" s="27"/>
      <c r="D17" s="27"/>
      <c r="E17" s="47"/>
      <c r="F17" s="136">
        <v>2844.78</v>
      </c>
      <c r="G17" s="136">
        <v>2534.18</v>
      </c>
      <c r="H17" s="94"/>
      <c r="I17" s="94"/>
      <c r="J17" s="94"/>
      <c r="K17" s="94">
        <v>21</v>
      </c>
      <c r="L17" s="94"/>
      <c r="M17" s="94"/>
      <c r="N17" s="94"/>
      <c r="O17" s="97">
        <v>289.6</v>
      </c>
    </row>
    <row r="18" spans="1:15" ht="15" customHeight="1">
      <c r="A18" s="148" t="s">
        <v>216</v>
      </c>
      <c r="B18" s="27"/>
      <c r="C18" s="27"/>
      <c r="D18" s="27"/>
      <c r="E18" s="47"/>
      <c r="F18" s="136">
        <v>2955.85</v>
      </c>
      <c r="G18" s="136">
        <v>1758.85</v>
      </c>
      <c r="H18" s="94"/>
      <c r="I18" s="94">
        <v>1197</v>
      </c>
      <c r="J18" s="94"/>
      <c r="K18" s="94"/>
      <c r="L18" s="94"/>
      <c r="M18" s="94"/>
      <c r="N18" s="94"/>
      <c r="O18" s="97"/>
    </row>
    <row r="19" spans="1:15" ht="15" customHeight="1">
      <c r="A19" s="148" t="s">
        <v>219</v>
      </c>
      <c r="B19" s="27"/>
      <c r="C19" s="27"/>
      <c r="D19" s="27"/>
      <c r="E19" s="47"/>
      <c r="F19" s="136">
        <v>2422.15</v>
      </c>
      <c r="G19" s="136">
        <v>2302.15</v>
      </c>
      <c r="H19" s="94"/>
      <c r="I19" s="94">
        <v>120</v>
      </c>
      <c r="J19" s="94"/>
      <c r="K19" s="94"/>
      <c r="L19" s="94"/>
      <c r="M19" s="94"/>
      <c r="N19" s="94"/>
      <c r="O19" s="97"/>
    </row>
    <row r="20" spans="1:15" ht="15" customHeight="1">
      <c r="A20" s="148" t="s">
        <v>233</v>
      </c>
      <c r="B20" s="27"/>
      <c r="C20" s="27"/>
      <c r="D20" s="27"/>
      <c r="E20" s="47"/>
      <c r="F20" s="136">
        <v>1254.7</v>
      </c>
      <c r="G20" s="136">
        <v>1224.7</v>
      </c>
      <c r="H20" s="94"/>
      <c r="I20" s="94">
        <v>30</v>
      </c>
      <c r="J20" s="94"/>
      <c r="K20" s="94"/>
      <c r="L20" s="94"/>
      <c r="M20" s="94"/>
      <c r="N20" s="94"/>
      <c r="O20" s="97"/>
    </row>
    <row r="21" spans="1:15" ht="15" customHeight="1">
      <c r="A21" s="148" t="s">
        <v>234</v>
      </c>
      <c r="B21" s="27"/>
      <c r="C21" s="27"/>
      <c r="D21" s="27"/>
      <c r="E21" s="47"/>
      <c r="F21" s="136">
        <v>971.13</v>
      </c>
      <c r="G21" s="136">
        <v>971.13</v>
      </c>
      <c r="H21" s="94"/>
      <c r="I21" s="94"/>
      <c r="J21" s="94"/>
      <c r="K21" s="94"/>
      <c r="L21" s="94"/>
      <c r="M21" s="94"/>
      <c r="N21" s="94"/>
      <c r="O21" s="97"/>
    </row>
    <row r="22" spans="1:15" ht="15" customHeight="1">
      <c r="A22" s="148" t="s">
        <v>223</v>
      </c>
      <c r="B22" s="27"/>
      <c r="C22" s="27"/>
      <c r="D22" s="27"/>
      <c r="E22" s="47"/>
      <c r="F22" s="136">
        <v>1244.47</v>
      </c>
      <c r="G22" s="136">
        <v>1187.81</v>
      </c>
      <c r="H22" s="94"/>
      <c r="I22" s="94"/>
      <c r="J22" s="94"/>
      <c r="K22" s="94"/>
      <c r="L22" s="94"/>
      <c r="M22" s="94"/>
      <c r="N22" s="94"/>
      <c r="O22" s="97">
        <v>56.66</v>
      </c>
    </row>
    <row r="23" spans="1:15" ht="15" customHeight="1">
      <c r="A23" s="148" t="s">
        <v>232</v>
      </c>
      <c r="B23" s="27"/>
      <c r="C23" s="27"/>
      <c r="D23" s="27"/>
      <c r="E23" s="47"/>
      <c r="F23" s="136">
        <v>2217.41</v>
      </c>
      <c r="G23" s="136">
        <v>2182.41</v>
      </c>
      <c r="H23" s="94"/>
      <c r="I23" s="94">
        <v>25</v>
      </c>
      <c r="J23" s="94"/>
      <c r="K23" s="94"/>
      <c r="L23" s="94"/>
      <c r="M23" s="94"/>
      <c r="N23" s="94"/>
      <c r="O23" s="97">
        <v>10</v>
      </c>
    </row>
    <row r="24" spans="1:15" ht="15" customHeight="1">
      <c r="A24" s="148" t="s">
        <v>218</v>
      </c>
      <c r="B24" s="27"/>
      <c r="C24" s="27"/>
      <c r="D24" s="27"/>
      <c r="E24" s="47"/>
      <c r="F24" s="136">
        <v>567.08</v>
      </c>
      <c r="G24" s="136">
        <v>515.39</v>
      </c>
      <c r="H24" s="94"/>
      <c r="I24" s="94">
        <v>19.22</v>
      </c>
      <c r="J24" s="94"/>
      <c r="K24" s="94"/>
      <c r="L24" s="94"/>
      <c r="M24" s="94"/>
      <c r="N24" s="94"/>
      <c r="O24" s="97">
        <v>32.47</v>
      </c>
    </row>
    <row r="25" spans="1:15" ht="15" customHeight="1">
      <c r="A25" s="148" t="s">
        <v>217</v>
      </c>
      <c r="B25" s="27"/>
      <c r="C25" s="27"/>
      <c r="D25" s="27"/>
      <c r="E25" s="47"/>
      <c r="F25" s="136">
        <v>1870.07</v>
      </c>
      <c r="G25" s="136">
        <v>1374.07</v>
      </c>
      <c r="H25" s="94"/>
      <c r="I25" s="94">
        <v>496</v>
      </c>
      <c r="J25" s="94"/>
      <c r="K25" s="94"/>
      <c r="L25" s="94"/>
      <c r="M25" s="94"/>
      <c r="N25" s="94"/>
      <c r="O25" s="97"/>
    </row>
    <row r="26" spans="1:15" ht="15" customHeight="1">
      <c r="A26" s="148" t="s">
        <v>220</v>
      </c>
      <c r="B26" s="27"/>
      <c r="C26" s="27"/>
      <c r="D26" s="27"/>
      <c r="E26" s="47"/>
      <c r="F26" s="136">
        <v>2007.28</v>
      </c>
      <c r="G26" s="136">
        <v>1877.28</v>
      </c>
      <c r="H26" s="94"/>
      <c r="I26" s="94">
        <v>130</v>
      </c>
      <c r="J26" s="94"/>
      <c r="K26" s="94"/>
      <c r="L26" s="94"/>
      <c r="M26" s="94"/>
      <c r="N26" s="94"/>
      <c r="O26" s="97"/>
    </row>
    <row r="27" spans="1:15" ht="15" customHeight="1">
      <c r="A27" s="148" t="s">
        <v>230</v>
      </c>
      <c r="B27" s="27"/>
      <c r="C27" s="27"/>
      <c r="D27" s="27"/>
      <c r="E27" s="47"/>
      <c r="F27" s="136">
        <v>3182.75</v>
      </c>
      <c r="G27" s="136">
        <v>2929.75</v>
      </c>
      <c r="H27" s="94"/>
      <c r="I27" s="94"/>
      <c r="J27" s="94"/>
      <c r="K27" s="94">
        <v>8.4</v>
      </c>
      <c r="L27" s="94"/>
      <c r="M27" s="94"/>
      <c r="N27" s="94"/>
      <c r="O27" s="97">
        <v>244.6</v>
      </c>
    </row>
    <row r="28" spans="1:15" ht="18" customHeight="1">
      <c r="A28" s="148" t="s">
        <v>221</v>
      </c>
      <c r="B28" s="27"/>
      <c r="C28" s="27"/>
      <c r="D28" s="27"/>
      <c r="E28" s="47"/>
      <c r="F28" s="136">
        <v>2931.44</v>
      </c>
      <c r="G28" s="136">
        <v>2618.79</v>
      </c>
      <c r="H28" s="94"/>
      <c r="I28" s="94"/>
      <c r="J28" s="94"/>
      <c r="K28" s="94">
        <v>9.6</v>
      </c>
      <c r="L28" s="94"/>
      <c r="M28" s="94"/>
      <c r="N28" s="94"/>
      <c r="O28" s="97">
        <v>303.05</v>
      </c>
    </row>
  </sheetData>
  <sheetProtection/>
  <mergeCells count="17">
    <mergeCell ref="I5:I6"/>
    <mergeCell ref="J5:J6"/>
    <mergeCell ref="G5:H5"/>
    <mergeCell ref="O5:O6"/>
    <mergeCell ref="K5:K6"/>
    <mergeCell ref="L5:L6"/>
    <mergeCell ref="M5:N5"/>
    <mergeCell ref="A1:O1"/>
    <mergeCell ref="N3:O3"/>
    <mergeCell ref="B4:D4"/>
    <mergeCell ref="F4:O4"/>
    <mergeCell ref="A4:A6"/>
    <mergeCell ref="B5:B6"/>
    <mergeCell ref="C5:C6"/>
    <mergeCell ref="D5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40"/>
  <sheetViews>
    <sheetView showGridLines="0" showZeros="0" zoomScalePageLayoutView="0" workbookViewId="0" topLeftCell="A46">
      <selection activeCell="J7" sqref="J7"/>
    </sheetView>
  </sheetViews>
  <sheetFormatPr defaultColWidth="9.16015625" defaultRowHeight="11.25"/>
  <cols>
    <col min="1" max="1" width="40.33203125" style="30" customWidth="1"/>
    <col min="2" max="2" width="5" style="151" bestFit="1" customWidth="1"/>
    <col min="3" max="4" width="4.33203125" style="151" bestFit="1" customWidth="1"/>
    <col min="5" max="5" width="42" style="30" bestFit="1" customWidth="1"/>
    <col min="6" max="6" width="20" style="30" customWidth="1"/>
    <col min="7" max="7" width="16.16015625" style="30" customWidth="1"/>
    <col min="8" max="8" width="13.66015625" style="30" customWidth="1"/>
    <col min="9" max="9" width="15.16015625" style="30" customWidth="1"/>
    <col min="10" max="10" width="15.33203125" style="30" customWidth="1"/>
    <col min="11" max="248" width="9.16015625" style="30" customWidth="1"/>
    <col min="249" max="254" width="9.16015625" style="0" customWidth="1"/>
  </cols>
  <sheetData>
    <row r="1" spans="1:11" ht="27">
      <c r="A1" s="89" t="s">
        <v>142</v>
      </c>
      <c r="B1" s="150"/>
      <c r="C1" s="150"/>
      <c r="D1" s="150"/>
      <c r="E1" s="89"/>
      <c r="F1" s="89"/>
      <c r="G1" s="89"/>
      <c r="H1" s="89"/>
      <c r="I1" s="89"/>
      <c r="J1" s="89"/>
      <c r="K1" s="90"/>
    </row>
    <row r="2" spans="9:12" ht="12">
      <c r="I2" s="303" t="s">
        <v>33</v>
      </c>
      <c r="J2" s="303"/>
      <c r="K2"/>
      <c r="L2"/>
    </row>
    <row r="3" spans="1:12" ht="17.25" customHeight="1">
      <c r="A3" s="23" t="s">
        <v>123</v>
      </c>
      <c r="B3" s="152"/>
      <c r="C3" s="152"/>
      <c r="D3" s="152"/>
      <c r="E3" s="60"/>
      <c r="I3" s="303" t="s">
        <v>4</v>
      </c>
      <c r="J3" s="312"/>
      <c r="K3"/>
      <c r="L3"/>
    </row>
    <row r="4" spans="1:11" s="81" customFormat="1" ht="19.5" customHeight="1">
      <c r="A4" s="301" t="s">
        <v>18</v>
      </c>
      <c r="B4" s="307" t="s">
        <v>28</v>
      </c>
      <c r="C4" s="307"/>
      <c r="D4" s="307"/>
      <c r="E4" s="309" t="s">
        <v>29</v>
      </c>
      <c r="F4" s="82" t="s">
        <v>20</v>
      </c>
      <c r="G4" s="83"/>
      <c r="H4" s="83"/>
      <c r="I4" s="83"/>
      <c r="J4" s="86"/>
      <c r="K4" s="17"/>
    </row>
    <row r="5" spans="1:11" s="81" customFormat="1" ht="19.5" customHeight="1">
      <c r="A5" s="301"/>
      <c r="B5" s="310" t="s">
        <v>30</v>
      </c>
      <c r="C5" s="310" t="s">
        <v>31</v>
      </c>
      <c r="D5" s="310" t="s">
        <v>32</v>
      </c>
      <c r="E5" s="309"/>
      <c r="F5" s="316" t="s">
        <v>21</v>
      </c>
      <c r="G5" s="313" t="s">
        <v>22</v>
      </c>
      <c r="H5" s="314"/>
      <c r="I5" s="315"/>
      <c r="J5" s="316" t="s">
        <v>23</v>
      </c>
      <c r="K5" s="17"/>
    </row>
    <row r="6" spans="1:11" s="81" customFormat="1" ht="39" customHeight="1">
      <c r="A6" s="301"/>
      <c r="B6" s="311"/>
      <c r="C6" s="311"/>
      <c r="D6" s="311"/>
      <c r="E6" s="309"/>
      <c r="F6" s="317"/>
      <c r="G6" s="1" t="s">
        <v>24</v>
      </c>
      <c r="H6" s="1" t="s">
        <v>25</v>
      </c>
      <c r="I6" s="1" t="s">
        <v>143</v>
      </c>
      <c r="J6" s="317"/>
      <c r="K6" s="17"/>
    </row>
    <row r="7" spans="1:248" s="17" customFormat="1" ht="17.25" customHeight="1">
      <c r="A7" s="61"/>
      <c r="B7" s="62"/>
      <c r="C7" s="62"/>
      <c r="D7" s="62"/>
      <c r="E7" s="63" t="s">
        <v>21</v>
      </c>
      <c r="F7" s="91">
        <f>F8+F26+F43+F60+F77+F94+F111+F126+F141+F156+F171+F188+F194+F211+F226+F241+F258+F276+F293+F309+F326</f>
        <v>41137.43000000001</v>
      </c>
      <c r="G7" s="91">
        <f>G8+G26+G43+G60+G77+G94+G111+G126+G141+G156+G171+G188+G194+G211+G226+G241+G258+G276+G293+G309+G326</f>
        <v>31505.519999999997</v>
      </c>
      <c r="H7" s="91">
        <f>H8+H26+H43+H60+H77+H94+H111+H126+H141+H156+H171+H188+H194+H211+H226+H241+H258+H276+H293+H309+H326</f>
        <v>5405.7</v>
      </c>
      <c r="I7" s="91">
        <f>I8+I26+I43+I60+I77+I94+I111+I126+I141+I156+I171+I188+I194+I211+I226+I241+I258+I276+I293+I309+I326</f>
        <v>824.18</v>
      </c>
      <c r="J7" s="91">
        <f>J8+J26+J43+J60+J77+J94+J111+J126+J141+J156+J171+J188+J194+J211+J226+J241+J258+J276+J293+J309+J326</f>
        <v>3402.0299999999997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</row>
    <row r="8" spans="1:248" s="156" customFormat="1" ht="14.25" customHeight="1">
      <c r="A8" s="61" t="s">
        <v>236</v>
      </c>
      <c r="B8" s="230"/>
      <c r="C8" s="230"/>
      <c r="D8" s="230"/>
      <c r="E8" s="192" t="s">
        <v>99</v>
      </c>
      <c r="F8" s="231">
        <f>SUM(G8:J8)</f>
        <v>1274.9499999999998</v>
      </c>
      <c r="G8" s="231">
        <v>527.84</v>
      </c>
      <c r="H8" s="231">
        <v>107.44</v>
      </c>
      <c r="I8" s="231">
        <v>65.65</v>
      </c>
      <c r="J8" s="231">
        <v>574.02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</row>
    <row r="9" spans="2:10" ht="14.25" customHeight="1">
      <c r="B9" s="223" t="s">
        <v>257</v>
      </c>
      <c r="C9" s="223"/>
      <c r="D9" s="223"/>
      <c r="E9" s="223" t="s">
        <v>237</v>
      </c>
      <c r="F9" s="227">
        <f aca="true" t="shared" si="0" ref="F9:F25">SUM(G9:J9)</f>
        <v>1058.32</v>
      </c>
      <c r="G9" s="97">
        <v>384.54</v>
      </c>
      <c r="H9" s="224">
        <v>98.44</v>
      </c>
      <c r="I9" s="97">
        <v>1.32</v>
      </c>
      <c r="J9" s="97">
        <v>574.02</v>
      </c>
    </row>
    <row r="10" spans="1:10" ht="14.25" customHeight="1">
      <c r="A10" s="241"/>
      <c r="B10" s="223"/>
      <c r="C10" s="223" t="s">
        <v>35</v>
      </c>
      <c r="D10" s="223"/>
      <c r="E10" s="223" t="s">
        <v>192</v>
      </c>
      <c r="F10" s="227">
        <f t="shared" si="0"/>
        <v>680.32</v>
      </c>
      <c r="G10" s="97">
        <v>384.54</v>
      </c>
      <c r="H10" s="224">
        <v>98.44</v>
      </c>
      <c r="I10" s="97">
        <v>1.32</v>
      </c>
      <c r="J10" s="224">
        <v>196.02</v>
      </c>
    </row>
    <row r="11" spans="1:10" ht="14.25" customHeight="1">
      <c r="A11" s="241"/>
      <c r="B11" s="223" t="s">
        <v>258</v>
      </c>
      <c r="C11" s="223" t="s">
        <v>238</v>
      </c>
      <c r="D11" s="223" t="s">
        <v>35</v>
      </c>
      <c r="E11" s="223" t="s">
        <v>193</v>
      </c>
      <c r="F11" s="227">
        <f t="shared" si="0"/>
        <v>484.3</v>
      </c>
      <c r="G11" s="97">
        <v>384.54</v>
      </c>
      <c r="H11" s="224">
        <v>98.44</v>
      </c>
      <c r="I11" s="97">
        <v>1.32</v>
      </c>
      <c r="J11" s="224">
        <v>0</v>
      </c>
    </row>
    <row r="12" spans="1:10" ht="14.25" customHeight="1">
      <c r="A12" s="241"/>
      <c r="B12" s="223" t="s">
        <v>258</v>
      </c>
      <c r="C12" s="223" t="s">
        <v>238</v>
      </c>
      <c r="D12" s="223" t="s">
        <v>239</v>
      </c>
      <c r="E12" s="223" t="s">
        <v>194</v>
      </c>
      <c r="F12" s="227">
        <f t="shared" si="0"/>
        <v>196.02</v>
      </c>
      <c r="G12" s="97"/>
      <c r="H12" s="224">
        <v>0</v>
      </c>
      <c r="I12" s="97"/>
      <c r="J12" s="224">
        <v>196.02</v>
      </c>
    </row>
    <row r="13" spans="1:10" ht="14.25" customHeight="1">
      <c r="A13" s="241"/>
      <c r="B13" s="223"/>
      <c r="C13" s="223" t="s">
        <v>240</v>
      </c>
      <c r="D13" s="223"/>
      <c r="E13" s="223" t="s">
        <v>206</v>
      </c>
      <c r="F13" s="227">
        <f t="shared" si="0"/>
        <v>378</v>
      </c>
      <c r="G13" s="97"/>
      <c r="H13" s="224">
        <v>0</v>
      </c>
      <c r="I13" s="97"/>
      <c r="J13" s="224">
        <v>378</v>
      </c>
    </row>
    <row r="14" spans="1:10" ht="14.25" customHeight="1">
      <c r="A14" s="241"/>
      <c r="B14" s="223" t="s">
        <v>258</v>
      </c>
      <c r="C14" s="223" t="s">
        <v>241</v>
      </c>
      <c r="D14" s="223" t="s">
        <v>242</v>
      </c>
      <c r="E14" s="223" t="s">
        <v>208</v>
      </c>
      <c r="F14" s="227">
        <f t="shared" si="0"/>
        <v>378</v>
      </c>
      <c r="G14" s="97"/>
      <c r="H14" s="224">
        <v>0</v>
      </c>
      <c r="I14" s="97"/>
      <c r="J14" s="224">
        <v>378</v>
      </c>
    </row>
    <row r="15" spans="1:10" ht="14.25" customHeight="1">
      <c r="A15" s="241"/>
      <c r="B15" s="223" t="s">
        <v>259</v>
      </c>
      <c r="C15" s="223"/>
      <c r="D15" s="223"/>
      <c r="E15" s="223" t="s">
        <v>243</v>
      </c>
      <c r="F15" s="227">
        <f t="shared" si="0"/>
        <v>130.81</v>
      </c>
      <c r="G15" s="224">
        <v>57.48</v>
      </c>
      <c r="H15" s="226">
        <v>9</v>
      </c>
      <c r="I15" s="97">
        <v>64.33</v>
      </c>
      <c r="J15" s="97"/>
    </row>
    <row r="16" spans="1:10" ht="14.25" customHeight="1">
      <c r="A16" s="241"/>
      <c r="B16" s="223"/>
      <c r="C16" s="223" t="s">
        <v>244</v>
      </c>
      <c r="D16" s="223"/>
      <c r="E16" s="223" t="s">
        <v>130</v>
      </c>
      <c r="F16" s="227">
        <f t="shared" si="0"/>
        <v>130.81</v>
      </c>
      <c r="G16" s="224">
        <v>57.48</v>
      </c>
      <c r="H16" s="226">
        <v>9</v>
      </c>
      <c r="I16" s="97">
        <v>64.33</v>
      </c>
      <c r="J16" s="97"/>
    </row>
    <row r="17" spans="1:10" ht="14.25" customHeight="1">
      <c r="A17" s="241"/>
      <c r="B17" s="223" t="s">
        <v>260</v>
      </c>
      <c r="C17" s="223" t="s">
        <v>245</v>
      </c>
      <c r="D17" s="223" t="s">
        <v>35</v>
      </c>
      <c r="E17" s="223" t="s">
        <v>131</v>
      </c>
      <c r="F17" s="227">
        <f t="shared" si="0"/>
        <v>73.33</v>
      </c>
      <c r="G17" s="97"/>
      <c r="H17" s="224">
        <v>9</v>
      </c>
      <c r="I17" s="227">
        <v>64.33</v>
      </c>
      <c r="J17" s="97"/>
    </row>
    <row r="18" spans="1:10" ht="14.25" customHeight="1">
      <c r="A18" s="241"/>
      <c r="B18" s="223" t="s">
        <v>260</v>
      </c>
      <c r="C18" s="223" t="s">
        <v>245</v>
      </c>
      <c r="D18" s="223" t="s">
        <v>244</v>
      </c>
      <c r="E18" s="223" t="s">
        <v>11</v>
      </c>
      <c r="F18" s="227">
        <f t="shared" si="0"/>
        <v>53.69</v>
      </c>
      <c r="G18" s="224">
        <v>53.69</v>
      </c>
      <c r="H18" s="43"/>
      <c r="I18" s="97"/>
      <c r="J18" s="97"/>
    </row>
    <row r="19" spans="1:12" ht="14.25" customHeight="1">
      <c r="A19" s="241"/>
      <c r="B19" s="223" t="s">
        <v>260</v>
      </c>
      <c r="C19" s="223" t="s">
        <v>245</v>
      </c>
      <c r="D19" s="223" t="s">
        <v>246</v>
      </c>
      <c r="E19" s="223" t="s">
        <v>132</v>
      </c>
      <c r="F19" s="227">
        <f t="shared" si="0"/>
        <v>3.79</v>
      </c>
      <c r="G19" s="224">
        <v>3.79</v>
      </c>
      <c r="H19" s="43"/>
      <c r="I19" s="97"/>
      <c r="J19" s="97"/>
      <c r="L19" s="215"/>
    </row>
    <row r="20" spans="1:10" ht="14.25" customHeight="1">
      <c r="A20" s="241"/>
      <c r="B20" s="223" t="s">
        <v>261</v>
      </c>
      <c r="C20" s="223"/>
      <c r="D20" s="223"/>
      <c r="E20" s="223" t="s">
        <v>247</v>
      </c>
      <c r="F20" s="227">
        <f t="shared" si="0"/>
        <v>43.68</v>
      </c>
      <c r="G20" s="224">
        <v>43.68</v>
      </c>
      <c r="H20" s="43"/>
      <c r="I20" s="97"/>
      <c r="J20" s="97"/>
    </row>
    <row r="21" spans="1:10" ht="14.25" customHeight="1">
      <c r="A21" s="241"/>
      <c r="B21" s="223"/>
      <c r="C21" s="223" t="s">
        <v>248</v>
      </c>
      <c r="D21" s="223"/>
      <c r="E21" s="223" t="s">
        <v>262</v>
      </c>
      <c r="F21" s="227">
        <f t="shared" si="0"/>
        <v>43.68</v>
      </c>
      <c r="G21" s="224">
        <v>43.68</v>
      </c>
      <c r="H21" s="43"/>
      <c r="I21" s="97"/>
      <c r="J21" s="97"/>
    </row>
    <row r="22" spans="1:10" ht="14.25" customHeight="1">
      <c r="A22" s="241"/>
      <c r="B22" s="223" t="s">
        <v>263</v>
      </c>
      <c r="C22" s="223" t="s">
        <v>249</v>
      </c>
      <c r="D22" s="223" t="s">
        <v>35</v>
      </c>
      <c r="E22" s="223" t="s">
        <v>266</v>
      </c>
      <c r="F22" s="227">
        <f t="shared" si="0"/>
        <v>43.68</v>
      </c>
      <c r="G22" s="224">
        <v>43.68</v>
      </c>
      <c r="H22" s="43"/>
      <c r="I22" s="97"/>
      <c r="J22" s="97"/>
    </row>
    <row r="23" spans="1:10" ht="14.25" customHeight="1">
      <c r="A23" s="241"/>
      <c r="B23" s="223" t="s">
        <v>264</v>
      </c>
      <c r="C23" s="223"/>
      <c r="D23" s="223"/>
      <c r="E23" s="223" t="s">
        <v>250</v>
      </c>
      <c r="F23" s="227">
        <f t="shared" si="0"/>
        <v>42.14</v>
      </c>
      <c r="G23" s="224">
        <v>42.14</v>
      </c>
      <c r="H23" s="43"/>
      <c r="I23" s="97"/>
      <c r="J23" s="97"/>
    </row>
    <row r="24" spans="1:10" ht="14.25" customHeight="1">
      <c r="A24" s="241"/>
      <c r="B24" s="223"/>
      <c r="C24" s="223" t="s">
        <v>239</v>
      </c>
      <c r="D24" s="223"/>
      <c r="E24" s="223" t="s">
        <v>14</v>
      </c>
      <c r="F24" s="227">
        <f t="shared" si="0"/>
        <v>42.14</v>
      </c>
      <c r="G24" s="224">
        <v>42.14</v>
      </c>
      <c r="H24" s="43"/>
      <c r="I24" s="97"/>
      <c r="J24" s="97"/>
    </row>
    <row r="25" spans="1:10" ht="14.25" customHeight="1">
      <c r="A25" s="241"/>
      <c r="B25" s="223" t="s">
        <v>265</v>
      </c>
      <c r="C25" s="223" t="s">
        <v>251</v>
      </c>
      <c r="D25" s="223" t="s">
        <v>35</v>
      </c>
      <c r="E25" s="223" t="s">
        <v>15</v>
      </c>
      <c r="F25" s="227">
        <f t="shared" si="0"/>
        <v>42.14</v>
      </c>
      <c r="G25" s="224">
        <v>42.14</v>
      </c>
      <c r="H25" s="43"/>
      <c r="I25" s="97"/>
      <c r="J25" s="97"/>
    </row>
    <row r="26" spans="1:10" ht="14.25" customHeight="1">
      <c r="A26" s="232" t="s">
        <v>227</v>
      </c>
      <c r="B26" s="230"/>
      <c r="C26" s="230"/>
      <c r="D26" s="230"/>
      <c r="E26" s="192" t="s">
        <v>99</v>
      </c>
      <c r="F26" s="233">
        <f>SUM(G26:J26)</f>
        <v>1540.54</v>
      </c>
      <c r="G26" s="234">
        <v>1277.11</v>
      </c>
      <c r="H26" s="234">
        <v>134.43</v>
      </c>
      <c r="I26" s="234">
        <v>51.57</v>
      </c>
      <c r="J26" s="235">
        <v>77.43</v>
      </c>
    </row>
    <row r="27" spans="1:10" ht="14.25" customHeight="1">
      <c r="A27" s="135"/>
      <c r="B27" s="223" t="s">
        <v>257</v>
      </c>
      <c r="C27" s="223"/>
      <c r="D27" s="223"/>
      <c r="E27" s="223" t="s">
        <v>237</v>
      </c>
      <c r="F27" s="220">
        <f aca="true" t="shared" si="1" ref="F27:F90">SUM(G27:J27)</f>
        <v>1138.3</v>
      </c>
      <c r="G27" s="224">
        <v>922.78</v>
      </c>
      <c r="H27" s="221">
        <v>131.28</v>
      </c>
      <c r="I27" s="221">
        <v>6.81</v>
      </c>
      <c r="J27" s="228">
        <v>77.43</v>
      </c>
    </row>
    <row r="28" spans="1:10" ht="14.25" customHeight="1">
      <c r="A28" s="135"/>
      <c r="B28" s="223"/>
      <c r="C28" s="223" t="s">
        <v>239</v>
      </c>
      <c r="D28" s="223"/>
      <c r="E28" s="223" t="s">
        <v>195</v>
      </c>
      <c r="F28" s="220">
        <f t="shared" si="1"/>
        <v>1066.3</v>
      </c>
      <c r="G28" s="224">
        <v>922.78</v>
      </c>
      <c r="H28" s="221">
        <v>131.28</v>
      </c>
      <c r="I28" s="221">
        <v>6.81</v>
      </c>
      <c r="J28" s="228">
        <v>5.43</v>
      </c>
    </row>
    <row r="29" spans="1:10" ht="14.25" customHeight="1">
      <c r="A29" s="135"/>
      <c r="B29" s="223" t="s">
        <v>258</v>
      </c>
      <c r="C29" s="223" t="s">
        <v>251</v>
      </c>
      <c r="D29" s="223" t="s">
        <v>253</v>
      </c>
      <c r="E29" s="223" t="s">
        <v>199</v>
      </c>
      <c r="F29" s="220">
        <f t="shared" si="1"/>
        <v>1066.3</v>
      </c>
      <c r="G29" s="224">
        <v>922.78</v>
      </c>
      <c r="H29" s="221">
        <v>131.28</v>
      </c>
      <c r="I29" s="221">
        <v>6.81</v>
      </c>
      <c r="J29" s="228">
        <v>5.43</v>
      </c>
    </row>
    <row r="30" spans="1:248" s="156" customFormat="1" ht="14.25" customHeight="1">
      <c r="A30" s="135"/>
      <c r="B30" s="223"/>
      <c r="C30" s="223" t="s">
        <v>240</v>
      </c>
      <c r="D30" s="223"/>
      <c r="E30" s="223" t="s">
        <v>206</v>
      </c>
      <c r="F30" s="220">
        <f t="shared" si="1"/>
        <v>72</v>
      </c>
      <c r="G30" s="224">
        <v>0</v>
      </c>
      <c r="H30" s="221"/>
      <c r="I30" s="221"/>
      <c r="J30" s="228">
        <v>72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</row>
    <row r="31" spans="1:10" ht="14.25" customHeight="1">
      <c r="A31" s="135"/>
      <c r="B31" s="223" t="s">
        <v>258</v>
      </c>
      <c r="C31" s="223" t="s">
        <v>241</v>
      </c>
      <c r="D31" s="223" t="s">
        <v>242</v>
      </c>
      <c r="E31" s="223" t="s">
        <v>208</v>
      </c>
      <c r="F31" s="220">
        <f t="shared" si="1"/>
        <v>72</v>
      </c>
      <c r="G31" s="224">
        <v>0</v>
      </c>
      <c r="H31" s="221"/>
      <c r="I31" s="221"/>
      <c r="J31" s="228">
        <v>72</v>
      </c>
    </row>
    <row r="32" spans="1:10" ht="14.25" customHeight="1">
      <c r="A32" s="135"/>
      <c r="B32" s="223" t="s">
        <v>259</v>
      </c>
      <c r="C32" s="223"/>
      <c r="D32" s="223"/>
      <c r="E32" s="223" t="s">
        <v>243</v>
      </c>
      <c r="F32" s="220">
        <f t="shared" si="1"/>
        <v>217.12</v>
      </c>
      <c r="G32" s="224">
        <v>169.21</v>
      </c>
      <c r="H32" s="221">
        <v>3.15</v>
      </c>
      <c r="I32" s="221">
        <v>44.76</v>
      </c>
      <c r="J32" s="220"/>
    </row>
    <row r="33" spans="1:10" ht="14.25" customHeight="1">
      <c r="A33" s="135"/>
      <c r="B33" s="223"/>
      <c r="C33" s="223" t="s">
        <v>244</v>
      </c>
      <c r="D33" s="223"/>
      <c r="E33" s="223" t="s">
        <v>130</v>
      </c>
      <c r="F33" s="220">
        <f t="shared" si="1"/>
        <v>217.12</v>
      </c>
      <c r="G33" s="224">
        <v>169.21</v>
      </c>
      <c r="H33" s="221">
        <v>3.15</v>
      </c>
      <c r="I33" s="221">
        <v>44.76</v>
      </c>
      <c r="J33" s="220"/>
    </row>
    <row r="34" spans="1:10" ht="14.25" customHeight="1">
      <c r="A34" s="135"/>
      <c r="B34" s="223" t="s">
        <v>260</v>
      </c>
      <c r="C34" s="223" t="s">
        <v>245</v>
      </c>
      <c r="D34" s="223" t="s">
        <v>239</v>
      </c>
      <c r="E34" s="223" t="s">
        <v>209</v>
      </c>
      <c r="F34" s="220">
        <f t="shared" si="1"/>
        <v>47.91</v>
      </c>
      <c r="G34" s="224"/>
      <c r="H34" s="221">
        <v>3.15</v>
      </c>
      <c r="I34" s="221">
        <v>44.76</v>
      </c>
      <c r="J34" s="220"/>
    </row>
    <row r="35" spans="1:10" ht="14.25" customHeight="1">
      <c r="A35" s="135"/>
      <c r="B35" s="223" t="s">
        <v>260</v>
      </c>
      <c r="C35" s="223" t="s">
        <v>245</v>
      </c>
      <c r="D35" s="223" t="s">
        <v>244</v>
      </c>
      <c r="E35" s="223" t="s">
        <v>11</v>
      </c>
      <c r="F35" s="220">
        <f t="shared" si="1"/>
        <v>133.28</v>
      </c>
      <c r="G35" s="224">
        <v>133.28</v>
      </c>
      <c r="H35" s="221"/>
      <c r="I35" s="221"/>
      <c r="J35" s="220"/>
    </row>
    <row r="36" spans="1:10" ht="14.25" customHeight="1">
      <c r="A36" s="135"/>
      <c r="B36" s="223" t="s">
        <v>260</v>
      </c>
      <c r="C36" s="223" t="s">
        <v>245</v>
      </c>
      <c r="D36" s="223" t="s">
        <v>246</v>
      </c>
      <c r="E36" s="223" t="s">
        <v>132</v>
      </c>
      <c r="F36" s="220">
        <f t="shared" si="1"/>
        <v>35.93</v>
      </c>
      <c r="G36" s="224">
        <v>35.93</v>
      </c>
      <c r="H36" s="221"/>
      <c r="I36" s="221"/>
      <c r="J36" s="220"/>
    </row>
    <row r="37" spans="1:10" ht="14.25" customHeight="1">
      <c r="A37" s="135"/>
      <c r="B37" s="223" t="s">
        <v>261</v>
      </c>
      <c r="C37" s="223"/>
      <c r="D37" s="223"/>
      <c r="E37" s="223" t="s">
        <v>247</v>
      </c>
      <c r="F37" s="220">
        <f t="shared" si="1"/>
        <v>84.63</v>
      </c>
      <c r="G37" s="224">
        <v>84.63</v>
      </c>
      <c r="H37" s="221"/>
      <c r="I37" s="221"/>
      <c r="J37" s="220"/>
    </row>
    <row r="38" spans="1:10" ht="14.25" customHeight="1">
      <c r="A38" s="135"/>
      <c r="B38" s="223"/>
      <c r="C38" s="223" t="s">
        <v>248</v>
      </c>
      <c r="D38" s="223"/>
      <c r="E38" s="223" t="s">
        <v>12</v>
      </c>
      <c r="F38" s="220">
        <f t="shared" si="1"/>
        <v>84.63</v>
      </c>
      <c r="G38" s="224">
        <v>84.63</v>
      </c>
      <c r="H38" s="221"/>
      <c r="I38" s="221"/>
      <c r="J38" s="220"/>
    </row>
    <row r="39" spans="1:10" ht="14.25" customHeight="1">
      <c r="A39" s="135"/>
      <c r="B39" s="223" t="s">
        <v>263</v>
      </c>
      <c r="C39" s="223" t="s">
        <v>249</v>
      </c>
      <c r="D39" s="223" t="s">
        <v>239</v>
      </c>
      <c r="E39" s="223" t="s">
        <v>210</v>
      </c>
      <c r="F39" s="220">
        <f t="shared" si="1"/>
        <v>84.63</v>
      </c>
      <c r="G39" s="224">
        <v>84.63</v>
      </c>
      <c r="H39" s="97"/>
      <c r="I39" s="97"/>
      <c r="J39" s="97"/>
    </row>
    <row r="40" spans="1:10" ht="14.25" customHeight="1">
      <c r="A40" s="135"/>
      <c r="B40" s="223" t="s">
        <v>264</v>
      </c>
      <c r="C40" s="223"/>
      <c r="D40" s="223"/>
      <c r="E40" s="223" t="s">
        <v>250</v>
      </c>
      <c r="F40" s="220">
        <f t="shared" si="1"/>
        <v>100.49</v>
      </c>
      <c r="G40" s="224">
        <v>100.49</v>
      </c>
      <c r="H40" s="97"/>
      <c r="I40" s="97"/>
      <c r="J40" s="97"/>
    </row>
    <row r="41" spans="1:10" ht="14.25" customHeight="1">
      <c r="A41" s="135"/>
      <c r="B41" s="223"/>
      <c r="C41" s="223" t="s">
        <v>239</v>
      </c>
      <c r="D41" s="223"/>
      <c r="E41" s="223" t="s">
        <v>14</v>
      </c>
      <c r="F41" s="220">
        <f t="shared" si="1"/>
        <v>100.49</v>
      </c>
      <c r="G41" s="224">
        <v>100.49</v>
      </c>
      <c r="H41" s="97"/>
      <c r="I41" s="97"/>
      <c r="J41" s="97"/>
    </row>
    <row r="42" spans="1:10" ht="14.25" customHeight="1">
      <c r="A42" s="135"/>
      <c r="B42" s="223" t="s">
        <v>265</v>
      </c>
      <c r="C42" s="223" t="s">
        <v>251</v>
      </c>
      <c r="D42" s="223" t="s">
        <v>35</v>
      </c>
      <c r="E42" s="223" t="s">
        <v>15</v>
      </c>
      <c r="F42" s="220">
        <f t="shared" si="1"/>
        <v>100.49</v>
      </c>
      <c r="G42" s="224">
        <v>100.49</v>
      </c>
      <c r="H42" s="97"/>
      <c r="I42" s="97"/>
      <c r="J42" s="97"/>
    </row>
    <row r="43" spans="1:10" ht="14.25" customHeight="1">
      <c r="A43" s="232" t="s">
        <v>228</v>
      </c>
      <c r="B43" s="236"/>
      <c r="C43" s="236"/>
      <c r="D43" s="236"/>
      <c r="E43" s="192" t="s">
        <v>99</v>
      </c>
      <c r="F43" s="233">
        <f t="shared" si="1"/>
        <v>769.51</v>
      </c>
      <c r="G43" s="234">
        <v>654.79</v>
      </c>
      <c r="H43" s="234">
        <v>71.84</v>
      </c>
      <c r="I43" s="234">
        <v>17.88</v>
      </c>
      <c r="J43" s="235">
        <v>25</v>
      </c>
    </row>
    <row r="44" spans="1:10" ht="14.25" customHeight="1">
      <c r="A44" s="135"/>
      <c r="B44" s="223" t="s">
        <v>257</v>
      </c>
      <c r="C44" s="223"/>
      <c r="D44" s="223"/>
      <c r="E44" s="223" t="s">
        <v>237</v>
      </c>
      <c r="F44" s="220">
        <f t="shared" si="1"/>
        <v>562.86</v>
      </c>
      <c r="G44" s="229">
        <v>476</v>
      </c>
      <c r="H44" s="160">
        <v>61.84</v>
      </c>
      <c r="I44" s="160">
        <v>0.02</v>
      </c>
      <c r="J44" s="229">
        <v>25</v>
      </c>
    </row>
    <row r="45" spans="1:10" ht="14.25" customHeight="1">
      <c r="A45" s="135"/>
      <c r="B45" s="223"/>
      <c r="C45" s="223" t="s">
        <v>239</v>
      </c>
      <c r="D45" s="223"/>
      <c r="E45" s="223" t="s">
        <v>195</v>
      </c>
      <c r="F45" s="220">
        <f t="shared" si="1"/>
        <v>537.86</v>
      </c>
      <c r="G45" s="229">
        <v>476</v>
      </c>
      <c r="H45" s="160">
        <v>61.84</v>
      </c>
      <c r="I45" s="160">
        <v>0.02</v>
      </c>
      <c r="J45" s="229">
        <v>0</v>
      </c>
    </row>
    <row r="46" spans="1:10" ht="14.25" customHeight="1">
      <c r="A46" s="135"/>
      <c r="B46" s="223" t="s">
        <v>258</v>
      </c>
      <c r="C46" s="223" t="s">
        <v>251</v>
      </c>
      <c r="D46" s="223" t="s">
        <v>253</v>
      </c>
      <c r="E46" s="223" t="s">
        <v>199</v>
      </c>
      <c r="F46" s="220">
        <f t="shared" si="1"/>
        <v>537.86</v>
      </c>
      <c r="G46" s="229">
        <v>476</v>
      </c>
      <c r="H46" s="160">
        <v>61.84</v>
      </c>
      <c r="I46" s="160">
        <v>0.02</v>
      </c>
      <c r="J46" s="229">
        <v>0</v>
      </c>
    </row>
    <row r="47" spans="1:10" ht="14.25" customHeight="1">
      <c r="A47" s="135"/>
      <c r="B47" s="223"/>
      <c r="C47" s="223" t="s">
        <v>240</v>
      </c>
      <c r="D47" s="223"/>
      <c r="E47" s="223" t="s">
        <v>206</v>
      </c>
      <c r="F47" s="220">
        <f t="shared" si="1"/>
        <v>25</v>
      </c>
      <c r="G47" s="229">
        <v>0</v>
      </c>
      <c r="H47" s="160"/>
      <c r="I47" s="160"/>
      <c r="J47" s="229">
        <v>25</v>
      </c>
    </row>
    <row r="48" spans="1:10" ht="14.25" customHeight="1">
      <c r="A48" s="135"/>
      <c r="B48" s="223" t="s">
        <v>258</v>
      </c>
      <c r="C48" s="223" t="s">
        <v>241</v>
      </c>
      <c r="D48" s="223" t="s">
        <v>242</v>
      </c>
      <c r="E48" s="223" t="s">
        <v>208</v>
      </c>
      <c r="F48" s="220">
        <f t="shared" si="1"/>
        <v>25</v>
      </c>
      <c r="G48" s="229">
        <v>0</v>
      </c>
      <c r="H48" s="160"/>
      <c r="I48" s="160"/>
      <c r="J48" s="229">
        <v>25</v>
      </c>
    </row>
    <row r="49" spans="1:10" ht="14.25" customHeight="1">
      <c r="A49" s="135"/>
      <c r="B49" s="223" t="s">
        <v>259</v>
      </c>
      <c r="C49" s="223"/>
      <c r="D49" s="223"/>
      <c r="E49" s="223" t="s">
        <v>243</v>
      </c>
      <c r="F49" s="220">
        <f t="shared" si="1"/>
        <v>112.98</v>
      </c>
      <c r="G49" s="229">
        <v>85.12</v>
      </c>
      <c r="H49" s="160">
        <v>10</v>
      </c>
      <c r="I49" s="160">
        <v>17.86</v>
      </c>
      <c r="J49" s="160"/>
    </row>
    <row r="50" spans="1:10" ht="14.25" customHeight="1">
      <c r="A50" s="135"/>
      <c r="B50" s="223"/>
      <c r="C50" s="223" t="s">
        <v>244</v>
      </c>
      <c r="D50" s="223"/>
      <c r="E50" s="223" t="s">
        <v>130</v>
      </c>
      <c r="F50" s="220">
        <f t="shared" si="1"/>
        <v>112.98</v>
      </c>
      <c r="G50" s="229">
        <v>85.12</v>
      </c>
      <c r="H50" s="160">
        <v>10</v>
      </c>
      <c r="I50" s="160">
        <v>17.86</v>
      </c>
      <c r="J50" s="160"/>
    </row>
    <row r="51" spans="1:10" ht="14.25" customHeight="1">
      <c r="A51" s="135"/>
      <c r="B51" s="223" t="s">
        <v>260</v>
      </c>
      <c r="C51" s="223" t="s">
        <v>245</v>
      </c>
      <c r="D51" s="223" t="s">
        <v>239</v>
      </c>
      <c r="E51" s="223" t="s">
        <v>209</v>
      </c>
      <c r="F51" s="220">
        <f t="shared" si="1"/>
        <v>27.86</v>
      </c>
      <c r="G51" s="229"/>
      <c r="H51" s="160">
        <v>10</v>
      </c>
      <c r="I51" s="160">
        <v>17.86</v>
      </c>
      <c r="J51" s="160"/>
    </row>
    <row r="52" spans="1:10" ht="14.25" customHeight="1">
      <c r="A52" s="135"/>
      <c r="B52" s="223" t="s">
        <v>260</v>
      </c>
      <c r="C52" s="223" t="s">
        <v>245</v>
      </c>
      <c r="D52" s="223" t="s">
        <v>244</v>
      </c>
      <c r="E52" s="223" t="s">
        <v>11</v>
      </c>
      <c r="F52" s="220">
        <f t="shared" si="1"/>
        <v>69.12</v>
      </c>
      <c r="G52" s="229">
        <v>69.12</v>
      </c>
      <c r="H52" s="160"/>
      <c r="I52" s="160"/>
      <c r="J52" s="160"/>
    </row>
    <row r="53" spans="1:10" ht="14.25" customHeight="1">
      <c r="A53" s="135"/>
      <c r="B53" s="223" t="s">
        <v>260</v>
      </c>
      <c r="C53" s="223" t="s">
        <v>245</v>
      </c>
      <c r="D53" s="223" t="s">
        <v>246</v>
      </c>
      <c r="E53" s="223" t="s">
        <v>132</v>
      </c>
      <c r="F53" s="220">
        <f t="shared" si="1"/>
        <v>16</v>
      </c>
      <c r="G53" s="229">
        <v>16</v>
      </c>
      <c r="H53" s="160"/>
      <c r="I53" s="160"/>
      <c r="J53" s="160"/>
    </row>
    <row r="54" spans="1:10" ht="14.25" customHeight="1">
      <c r="A54" s="135"/>
      <c r="B54" s="223" t="s">
        <v>261</v>
      </c>
      <c r="C54" s="223"/>
      <c r="D54" s="223"/>
      <c r="E54" s="223" t="s">
        <v>247</v>
      </c>
      <c r="F54" s="220">
        <f t="shared" si="1"/>
        <v>41.88</v>
      </c>
      <c r="G54" s="229">
        <v>41.88</v>
      </c>
      <c r="H54" s="160"/>
      <c r="I54" s="160"/>
      <c r="J54" s="160"/>
    </row>
    <row r="55" spans="1:10" ht="14.25" customHeight="1">
      <c r="A55" s="135"/>
      <c r="B55" s="223"/>
      <c r="C55" s="223" t="s">
        <v>248</v>
      </c>
      <c r="D55" s="223"/>
      <c r="E55" s="223" t="s">
        <v>12</v>
      </c>
      <c r="F55" s="220">
        <f t="shared" si="1"/>
        <v>41.88</v>
      </c>
      <c r="G55" s="229">
        <v>41.88</v>
      </c>
      <c r="H55" s="160"/>
      <c r="I55" s="160"/>
      <c r="J55" s="160"/>
    </row>
    <row r="56" spans="1:10" ht="14.25" customHeight="1">
      <c r="A56" s="135"/>
      <c r="B56" s="223" t="s">
        <v>263</v>
      </c>
      <c r="C56" s="223" t="s">
        <v>249</v>
      </c>
      <c r="D56" s="223" t="s">
        <v>239</v>
      </c>
      <c r="E56" s="223" t="s">
        <v>210</v>
      </c>
      <c r="F56" s="220">
        <f t="shared" si="1"/>
        <v>41.88</v>
      </c>
      <c r="G56" s="229">
        <v>41.88</v>
      </c>
      <c r="H56" s="160"/>
      <c r="I56" s="160"/>
      <c r="J56" s="160"/>
    </row>
    <row r="57" spans="1:10" ht="14.25" customHeight="1">
      <c r="A57" s="135"/>
      <c r="B57" s="223" t="s">
        <v>264</v>
      </c>
      <c r="C57" s="223"/>
      <c r="D57" s="223"/>
      <c r="E57" s="223" t="s">
        <v>250</v>
      </c>
      <c r="F57" s="220">
        <f t="shared" si="1"/>
        <v>51.79</v>
      </c>
      <c r="G57" s="229">
        <v>51.79</v>
      </c>
      <c r="H57" s="160"/>
      <c r="I57" s="160"/>
      <c r="J57" s="160"/>
    </row>
    <row r="58" spans="1:10" ht="14.25" customHeight="1">
      <c r="A58" s="135"/>
      <c r="B58" s="223"/>
      <c r="C58" s="223" t="s">
        <v>239</v>
      </c>
      <c r="D58" s="223"/>
      <c r="E58" s="223" t="s">
        <v>14</v>
      </c>
      <c r="F58" s="220">
        <f t="shared" si="1"/>
        <v>51.79</v>
      </c>
      <c r="G58" s="229">
        <v>51.79</v>
      </c>
      <c r="H58" s="160"/>
      <c r="I58" s="160"/>
      <c r="J58" s="160"/>
    </row>
    <row r="59" spans="1:10" ht="14.25" customHeight="1">
      <c r="A59" s="135"/>
      <c r="B59" s="223" t="s">
        <v>265</v>
      </c>
      <c r="C59" s="223" t="s">
        <v>251</v>
      </c>
      <c r="D59" s="223" t="s">
        <v>35</v>
      </c>
      <c r="E59" s="223" t="s">
        <v>15</v>
      </c>
      <c r="F59" s="220">
        <f t="shared" si="1"/>
        <v>51.79</v>
      </c>
      <c r="G59" s="229">
        <v>51.79</v>
      </c>
      <c r="H59" s="160"/>
      <c r="I59" s="160"/>
      <c r="J59" s="160"/>
    </row>
    <row r="60" spans="1:10" ht="14.25" customHeight="1">
      <c r="A60" s="232" t="s">
        <v>231</v>
      </c>
      <c r="B60" s="236"/>
      <c r="C60" s="236"/>
      <c r="D60" s="236"/>
      <c r="E60" s="192" t="s">
        <v>99</v>
      </c>
      <c r="F60" s="233">
        <f t="shared" si="1"/>
        <v>992.5899999999999</v>
      </c>
      <c r="G60" s="234">
        <v>832.13</v>
      </c>
      <c r="H60" s="234">
        <v>87.44</v>
      </c>
      <c r="I60" s="234">
        <v>43.02</v>
      </c>
      <c r="J60" s="235">
        <v>30</v>
      </c>
    </row>
    <row r="61" spans="1:10" ht="14.25" customHeight="1">
      <c r="A61" s="135"/>
      <c r="B61" s="223" t="s">
        <v>257</v>
      </c>
      <c r="C61" s="223"/>
      <c r="D61" s="223"/>
      <c r="E61" s="223" t="s">
        <v>237</v>
      </c>
      <c r="F61" s="220">
        <f t="shared" si="1"/>
        <v>720.82</v>
      </c>
      <c r="G61" s="229">
        <v>605.71</v>
      </c>
      <c r="H61" s="160">
        <v>83.79</v>
      </c>
      <c r="I61" s="160">
        <v>1.32</v>
      </c>
      <c r="J61" s="229">
        <v>30</v>
      </c>
    </row>
    <row r="62" spans="1:10" ht="14.25" customHeight="1">
      <c r="A62" s="135"/>
      <c r="B62" s="223"/>
      <c r="C62" s="223" t="s">
        <v>252</v>
      </c>
      <c r="D62" s="223"/>
      <c r="E62" s="223" t="s">
        <v>201</v>
      </c>
      <c r="F62" s="220">
        <f t="shared" si="1"/>
        <v>690.82</v>
      </c>
      <c r="G62" s="229">
        <v>605.71</v>
      </c>
      <c r="H62" s="160">
        <v>83.79</v>
      </c>
      <c r="I62" s="160">
        <v>1.32</v>
      </c>
      <c r="J62" s="229">
        <v>0</v>
      </c>
    </row>
    <row r="63" spans="1:10" ht="14.25" customHeight="1">
      <c r="A63" s="135"/>
      <c r="B63" s="223" t="s">
        <v>258</v>
      </c>
      <c r="C63" s="223" t="s">
        <v>254</v>
      </c>
      <c r="D63" s="223" t="s">
        <v>239</v>
      </c>
      <c r="E63" s="223" t="s">
        <v>202</v>
      </c>
      <c r="F63" s="220">
        <f t="shared" si="1"/>
        <v>690.82</v>
      </c>
      <c r="G63" s="229">
        <v>605.71</v>
      </c>
      <c r="H63" s="160">
        <v>83.79</v>
      </c>
      <c r="I63" s="160">
        <v>1.32</v>
      </c>
      <c r="J63" s="229">
        <v>0</v>
      </c>
    </row>
    <row r="64" spans="1:10" ht="14.25" customHeight="1">
      <c r="A64" s="135"/>
      <c r="B64" s="223"/>
      <c r="C64" s="223" t="s">
        <v>240</v>
      </c>
      <c r="D64" s="223"/>
      <c r="E64" s="223" t="s">
        <v>206</v>
      </c>
      <c r="F64" s="220">
        <f t="shared" si="1"/>
        <v>30</v>
      </c>
      <c r="G64" s="229">
        <v>0</v>
      </c>
      <c r="H64" s="160"/>
      <c r="I64" s="160"/>
      <c r="J64" s="229">
        <v>30</v>
      </c>
    </row>
    <row r="65" spans="1:10" ht="14.25" customHeight="1">
      <c r="A65" s="135"/>
      <c r="B65" s="223" t="s">
        <v>258</v>
      </c>
      <c r="C65" s="223" t="s">
        <v>241</v>
      </c>
      <c r="D65" s="223" t="s">
        <v>242</v>
      </c>
      <c r="E65" s="223" t="s">
        <v>208</v>
      </c>
      <c r="F65" s="220">
        <f t="shared" si="1"/>
        <v>30</v>
      </c>
      <c r="G65" s="229">
        <v>0</v>
      </c>
      <c r="H65" s="160"/>
      <c r="I65" s="160"/>
      <c r="J65" s="229">
        <v>30</v>
      </c>
    </row>
    <row r="66" spans="1:10" ht="14.25" customHeight="1">
      <c r="A66" s="135"/>
      <c r="B66" s="223" t="s">
        <v>259</v>
      </c>
      <c r="C66" s="223"/>
      <c r="D66" s="223"/>
      <c r="E66" s="223" t="s">
        <v>243</v>
      </c>
      <c r="F66" s="220">
        <f t="shared" si="1"/>
        <v>136.99</v>
      </c>
      <c r="G66" s="229">
        <v>91.55</v>
      </c>
      <c r="H66" s="160">
        <v>3.65</v>
      </c>
      <c r="I66" s="160">
        <v>41.79</v>
      </c>
      <c r="J66" s="160"/>
    </row>
    <row r="67" spans="1:10" ht="14.25" customHeight="1">
      <c r="A67" s="135"/>
      <c r="B67" s="223"/>
      <c r="C67" s="223" t="s">
        <v>244</v>
      </c>
      <c r="D67" s="223"/>
      <c r="E67" s="223" t="s">
        <v>130</v>
      </c>
      <c r="F67" s="220">
        <f t="shared" si="1"/>
        <v>136.99</v>
      </c>
      <c r="G67" s="229">
        <v>91.55</v>
      </c>
      <c r="H67" s="160">
        <v>3.65</v>
      </c>
      <c r="I67" s="160">
        <v>41.79</v>
      </c>
      <c r="J67" s="160"/>
    </row>
    <row r="68" spans="1:10" ht="14.25" customHeight="1">
      <c r="A68" s="135"/>
      <c r="B68" s="223" t="s">
        <v>260</v>
      </c>
      <c r="C68" s="223" t="s">
        <v>245</v>
      </c>
      <c r="D68" s="223" t="s">
        <v>239</v>
      </c>
      <c r="E68" s="223" t="s">
        <v>209</v>
      </c>
      <c r="F68" s="220">
        <f t="shared" si="1"/>
        <v>45.44</v>
      </c>
      <c r="G68" s="229"/>
      <c r="H68" s="160">
        <v>3.65</v>
      </c>
      <c r="I68" s="160">
        <v>41.79</v>
      </c>
      <c r="J68" s="160"/>
    </row>
    <row r="69" spans="1:10" ht="14.25" customHeight="1">
      <c r="A69" s="135"/>
      <c r="B69" s="223" t="s">
        <v>260</v>
      </c>
      <c r="C69" s="223" t="s">
        <v>245</v>
      </c>
      <c r="D69" s="223" t="s">
        <v>244</v>
      </c>
      <c r="E69" s="223" t="s">
        <v>11</v>
      </c>
      <c r="F69" s="220">
        <f t="shared" si="1"/>
        <v>87.55</v>
      </c>
      <c r="G69" s="229">
        <v>87.55</v>
      </c>
      <c r="H69" s="160"/>
      <c r="I69" s="160"/>
      <c r="J69" s="160"/>
    </row>
    <row r="70" spans="1:10" ht="14.25" customHeight="1">
      <c r="A70" s="135"/>
      <c r="B70" s="223" t="s">
        <v>260</v>
      </c>
      <c r="C70" s="223" t="s">
        <v>245</v>
      </c>
      <c r="D70" s="223" t="s">
        <v>246</v>
      </c>
      <c r="E70" s="223" t="s">
        <v>132</v>
      </c>
      <c r="F70" s="220">
        <f t="shared" si="1"/>
        <v>4</v>
      </c>
      <c r="G70" s="229">
        <v>4</v>
      </c>
      <c r="H70" s="160"/>
      <c r="I70" s="160"/>
      <c r="J70" s="160"/>
    </row>
    <row r="71" spans="1:10" ht="14.25" customHeight="1">
      <c r="A71" s="135"/>
      <c r="B71" s="223" t="s">
        <v>261</v>
      </c>
      <c r="C71" s="223"/>
      <c r="D71" s="223"/>
      <c r="E71" s="223" t="s">
        <v>247</v>
      </c>
      <c r="F71" s="220">
        <f t="shared" si="1"/>
        <v>69</v>
      </c>
      <c r="G71" s="229">
        <v>69</v>
      </c>
      <c r="H71" s="160"/>
      <c r="I71" s="160"/>
      <c r="J71" s="160"/>
    </row>
    <row r="72" spans="1:10" ht="14.25" customHeight="1">
      <c r="A72" s="135"/>
      <c r="B72" s="223"/>
      <c r="C72" s="223" t="s">
        <v>248</v>
      </c>
      <c r="D72" s="223"/>
      <c r="E72" s="223" t="s">
        <v>12</v>
      </c>
      <c r="F72" s="220">
        <f t="shared" si="1"/>
        <v>69</v>
      </c>
      <c r="G72" s="229">
        <v>69</v>
      </c>
      <c r="H72" s="160"/>
      <c r="I72" s="160"/>
      <c r="J72" s="160"/>
    </row>
    <row r="73" spans="1:10" ht="14.25" customHeight="1">
      <c r="A73" s="135"/>
      <c r="B73" s="223" t="s">
        <v>263</v>
      </c>
      <c r="C73" s="223" t="s">
        <v>249</v>
      </c>
      <c r="D73" s="223" t="s">
        <v>239</v>
      </c>
      <c r="E73" s="223" t="s">
        <v>210</v>
      </c>
      <c r="F73" s="220">
        <f t="shared" si="1"/>
        <v>69</v>
      </c>
      <c r="G73" s="229">
        <v>69</v>
      </c>
      <c r="H73" s="160"/>
      <c r="I73" s="160"/>
      <c r="J73" s="160"/>
    </row>
    <row r="74" spans="1:10" ht="14.25" customHeight="1">
      <c r="A74" s="135"/>
      <c r="B74" s="223" t="s">
        <v>264</v>
      </c>
      <c r="C74" s="223"/>
      <c r="D74" s="223"/>
      <c r="E74" s="223" t="s">
        <v>250</v>
      </c>
      <c r="F74" s="220">
        <f t="shared" si="1"/>
        <v>65.87</v>
      </c>
      <c r="G74" s="229">
        <v>65.87</v>
      </c>
      <c r="H74" s="160"/>
      <c r="I74" s="160"/>
      <c r="J74" s="160"/>
    </row>
    <row r="75" spans="1:10" ht="14.25" customHeight="1">
      <c r="A75" s="135"/>
      <c r="B75" s="223"/>
      <c r="C75" s="223" t="s">
        <v>239</v>
      </c>
      <c r="D75" s="223"/>
      <c r="E75" s="223" t="s">
        <v>14</v>
      </c>
      <c r="F75" s="220">
        <f t="shared" si="1"/>
        <v>65.87</v>
      </c>
      <c r="G75" s="229">
        <v>65.87</v>
      </c>
      <c r="H75" s="160"/>
      <c r="I75" s="160"/>
      <c r="J75" s="160"/>
    </row>
    <row r="76" spans="1:10" ht="14.25" customHeight="1">
      <c r="A76" s="135"/>
      <c r="B76" s="223" t="s">
        <v>265</v>
      </c>
      <c r="C76" s="223" t="s">
        <v>251</v>
      </c>
      <c r="D76" s="223" t="s">
        <v>35</v>
      </c>
      <c r="E76" s="223" t="s">
        <v>15</v>
      </c>
      <c r="F76" s="220">
        <f t="shared" si="1"/>
        <v>65.87</v>
      </c>
      <c r="G76" s="229">
        <v>65.87</v>
      </c>
      <c r="H76" s="160"/>
      <c r="I76" s="160"/>
      <c r="J76" s="160"/>
    </row>
    <row r="77" spans="1:10" ht="14.25" customHeight="1">
      <c r="A77" s="232" t="s">
        <v>222</v>
      </c>
      <c r="B77" s="236"/>
      <c r="C77" s="236"/>
      <c r="D77" s="236"/>
      <c r="E77" s="192" t="s">
        <v>99</v>
      </c>
      <c r="F77" s="233">
        <f t="shared" si="1"/>
        <v>4105.55</v>
      </c>
      <c r="G77" s="234">
        <v>2954.38</v>
      </c>
      <c r="H77" s="248">
        <v>766.4</v>
      </c>
      <c r="I77" s="234">
        <v>41.95</v>
      </c>
      <c r="J77" s="238">
        <v>342.82</v>
      </c>
    </row>
    <row r="78" spans="1:10" ht="14.25" customHeight="1">
      <c r="A78" s="135"/>
      <c r="B78" s="223" t="s">
        <v>257</v>
      </c>
      <c r="C78" s="223"/>
      <c r="D78" s="223"/>
      <c r="E78" s="223" t="s">
        <v>237</v>
      </c>
      <c r="F78" s="220">
        <f t="shared" si="1"/>
        <v>3318.46</v>
      </c>
      <c r="G78" s="229">
        <v>2206.89</v>
      </c>
      <c r="H78" s="239">
        <v>763.36</v>
      </c>
      <c r="I78" s="160">
        <v>5.39</v>
      </c>
      <c r="J78" s="229">
        <v>342.82</v>
      </c>
    </row>
    <row r="79" spans="1:10" ht="14.25" customHeight="1">
      <c r="A79" s="135"/>
      <c r="B79" s="223"/>
      <c r="C79" s="223" t="s">
        <v>239</v>
      </c>
      <c r="D79" s="223"/>
      <c r="E79" s="223" t="s">
        <v>195</v>
      </c>
      <c r="F79" s="220">
        <f t="shared" si="1"/>
        <v>3255.12</v>
      </c>
      <c r="G79" s="229">
        <v>2206.89</v>
      </c>
      <c r="H79" s="239">
        <v>763.36</v>
      </c>
      <c r="I79" s="160">
        <v>5.39</v>
      </c>
      <c r="J79" s="229">
        <v>279.48</v>
      </c>
    </row>
    <row r="80" spans="1:10" ht="14.25" customHeight="1">
      <c r="A80" s="135"/>
      <c r="B80" s="223" t="s">
        <v>258</v>
      </c>
      <c r="C80" s="223" t="s">
        <v>251</v>
      </c>
      <c r="D80" s="223" t="s">
        <v>253</v>
      </c>
      <c r="E80" s="223" t="s">
        <v>199</v>
      </c>
      <c r="F80" s="220">
        <f t="shared" si="1"/>
        <v>3255.12</v>
      </c>
      <c r="G80" s="229">
        <v>2206.89</v>
      </c>
      <c r="H80" s="239">
        <v>763.36</v>
      </c>
      <c r="I80" s="160">
        <v>5.39</v>
      </c>
      <c r="J80" s="229">
        <v>279.48</v>
      </c>
    </row>
    <row r="81" spans="1:10" ht="14.25" customHeight="1">
      <c r="A81" s="135"/>
      <c r="B81" s="223"/>
      <c r="C81" s="223" t="s">
        <v>240</v>
      </c>
      <c r="D81" s="223"/>
      <c r="E81" s="223" t="s">
        <v>206</v>
      </c>
      <c r="F81" s="220">
        <f t="shared" si="1"/>
        <v>63.34</v>
      </c>
      <c r="G81" s="229">
        <v>0</v>
      </c>
      <c r="H81" s="239"/>
      <c r="I81" s="160"/>
      <c r="J81" s="229">
        <v>63.34</v>
      </c>
    </row>
    <row r="82" spans="1:10" ht="14.25" customHeight="1">
      <c r="A82" s="135"/>
      <c r="B82" s="223" t="s">
        <v>258</v>
      </c>
      <c r="C82" s="223" t="s">
        <v>241</v>
      </c>
      <c r="D82" s="223" t="s">
        <v>242</v>
      </c>
      <c r="E82" s="223" t="s">
        <v>208</v>
      </c>
      <c r="F82" s="220">
        <f t="shared" si="1"/>
        <v>63.34</v>
      </c>
      <c r="G82" s="229">
        <v>0</v>
      </c>
      <c r="H82" s="239"/>
      <c r="I82" s="160"/>
      <c r="J82" s="229">
        <v>63.34</v>
      </c>
    </row>
    <row r="83" spans="1:10" ht="14.25" customHeight="1">
      <c r="A83" s="135"/>
      <c r="B83" s="223" t="s">
        <v>259</v>
      </c>
      <c r="C83" s="223"/>
      <c r="D83" s="223"/>
      <c r="E83" s="223" t="s">
        <v>243</v>
      </c>
      <c r="F83" s="220">
        <f t="shared" si="1"/>
        <v>399.45000000000005</v>
      </c>
      <c r="G83" s="229">
        <v>359.85</v>
      </c>
      <c r="H83" s="229">
        <v>3.04</v>
      </c>
      <c r="I83" s="160">
        <v>36.56</v>
      </c>
      <c r="J83" s="160"/>
    </row>
    <row r="84" spans="1:10" ht="14.25" customHeight="1">
      <c r="A84" s="135"/>
      <c r="B84" s="223"/>
      <c r="C84" s="223" t="s">
        <v>244</v>
      </c>
      <c r="D84" s="223"/>
      <c r="E84" s="223" t="s">
        <v>130</v>
      </c>
      <c r="F84" s="220">
        <f t="shared" si="1"/>
        <v>399.45000000000005</v>
      </c>
      <c r="G84" s="229">
        <v>359.85</v>
      </c>
      <c r="H84" s="229">
        <v>3.04</v>
      </c>
      <c r="I84" s="160">
        <v>36.56</v>
      </c>
      <c r="J84" s="160"/>
    </row>
    <row r="85" spans="1:10" ht="14.25" customHeight="1">
      <c r="A85" s="135"/>
      <c r="B85" s="223" t="s">
        <v>260</v>
      </c>
      <c r="C85" s="223" t="s">
        <v>245</v>
      </c>
      <c r="D85" s="223" t="s">
        <v>239</v>
      </c>
      <c r="E85" s="223" t="s">
        <v>209</v>
      </c>
      <c r="F85" s="220">
        <f t="shared" si="1"/>
        <v>39.6</v>
      </c>
      <c r="G85" s="229"/>
      <c r="H85" s="229">
        <v>3.04</v>
      </c>
      <c r="I85" s="160">
        <v>36.56</v>
      </c>
      <c r="J85" s="160"/>
    </row>
    <row r="86" spans="1:10" ht="14.25" customHeight="1">
      <c r="A86" s="135"/>
      <c r="B86" s="223" t="s">
        <v>260</v>
      </c>
      <c r="C86" s="223" t="s">
        <v>245</v>
      </c>
      <c r="D86" s="223" t="s">
        <v>244</v>
      </c>
      <c r="E86" s="223" t="s">
        <v>11</v>
      </c>
      <c r="F86" s="220">
        <f t="shared" si="1"/>
        <v>325.87</v>
      </c>
      <c r="G86" s="229">
        <v>325.87</v>
      </c>
      <c r="H86" s="229">
        <v>0</v>
      </c>
      <c r="I86" s="160"/>
      <c r="J86" s="160"/>
    </row>
    <row r="87" spans="1:10" ht="14.25" customHeight="1">
      <c r="A87" s="135"/>
      <c r="B87" s="223" t="s">
        <v>260</v>
      </c>
      <c r="C87" s="223" t="s">
        <v>245</v>
      </c>
      <c r="D87" s="223" t="s">
        <v>246</v>
      </c>
      <c r="E87" s="223" t="s">
        <v>132</v>
      </c>
      <c r="F87" s="220">
        <f t="shared" si="1"/>
        <v>33.98</v>
      </c>
      <c r="G87" s="229">
        <v>33.98</v>
      </c>
      <c r="H87" s="229">
        <v>0</v>
      </c>
      <c r="I87" s="160"/>
      <c r="J87" s="160"/>
    </row>
    <row r="88" spans="1:10" ht="14.25" customHeight="1">
      <c r="A88" s="135"/>
      <c r="B88" s="223" t="s">
        <v>261</v>
      </c>
      <c r="C88" s="223"/>
      <c r="D88" s="223"/>
      <c r="E88" s="223" t="s">
        <v>247</v>
      </c>
      <c r="F88" s="220">
        <f t="shared" si="1"/>
        <v>147.53</v>
      </c>
      <c r="G88" s="229">
        <v>147.53</v>
      </c>
      <c r="H88" s="229">
        <v>0</v>
      </c>
      <c r="I88" s="160"/>
      <c r="J88" s="160"/>
    </row>
    <row r="89" spans="1:10" ht="14.25" customHeight="1">
      <c r="A89" s="135"/>
      <c r="B89" s="223"/>
      <c r="C89" s="223" t="s">
        <v>248</v>
      </c>
      <c r="D89" s="223"/>
      <c r="E89" s="223" t="s">
        <v>12</v>
      </c>
      <c r="F89" s="220">
        <f t="shared" si="1"/>
        <v>147.53</v>
      </c>
      <c r="G89" s="229">
        <v>147.53</v>
      </c>
      <c r="H89" s="229">
        <v>0</v>
      </c>
      <c r="I89" s="160"/>
      <c r="J89" s="160"/>
    </row>
    <row r="90" spans="1:10" ht="14.25" customHeight="1">
      <c r="A90" s="135"/>
      <c r="B90" s="223" t="s">
        <v>263</v>
      </c>
      <c r="C90" s="223" t="s">
        <v>249</v>
      </c>
      <c r="D90" s="223" t="s">
        <v>239</v>
      </c>
      <c r="E90" s="223" t="s">
        <v>210</v>
      </c>
      <c r="F90" s="220">
        <f t="shared" si="1"/>
        <v>147.53</v>
      </c>
      <c r="G90" s="229">
        <v>147.53</v>
      </c>
      <c r="H90" s="229">
        <v>0</v>
      </c>
      <c r="I90" s="160"/>
      <c r="J90" s="160"/>
    </row>
    <row r="91" spans="1:10" ht="14.25" customHeight="1">
      <c r="A91" s="135"/>
      <c r="B91" s="223" t="s">
        <v>264</v>
      </c>
      <c r="C91" s="223"/>
      <c r="D91" s="223"/>
      <c r="E91" s="223" t="s">
        <v>250</v>
      </c>
      <c r="F91" s="220">
        <f aca="true" t="shared" si="2" ref="F91:F154">SUM(G91:J91)</f>
        <v>240.11</v>
      </c>
      <c r="G91" s="229">
        <v>240.11</v>
      </c>
      <c r="H91" s="229">
        <v>0</v>
      </c>
      <c r="I91" s="160"/>
      <c r="J91" s="160"/>
    </row>
    <row r="92" spans="1:10" ht="14.25" customHeight="1">
      <c r="A92" s="135"/>
      <c r="B92" s="223"/>
      <c r="C92" s="223" t="s">
        <v>239</v>
      </c>
      <c r="D92" s="223"/>
      <c r="E92" s="223" t="s">
        <v>14</v>
      </c>
      <c r="F92" s="220">
        <f t="shared" si="2"/>
        <v>240.11</v>
      </c>
      <c r="G92" s="229">
        <v>240.11</v>
      </c>
      <c r="H92" s="229">
        <v>0</v>
      </c>
      <c r="I92" s="160"/>
      <c r="J92" s="160"/>
    </row>
    <row r="93" spans="1:10" ht="14.25" customHeight="1">
      <c r="A93" s="135"/>
      <c r="B93" s="223" t="s">
        <v>265</v>
      </c>
      <c r="C93" s="223" t="s">
        <v>251</v>
      </c>
      <c r="D93" s="223" t="s">
        <v>35</v>
      </c>
      <c r="E93" s="223" t="s">
        <v>15</v>
      </c>
      <c r="F93" s="220">
        <f t="shared" si="2"/>
        <v>240.11</v>
      </c>
      <c r="G93" s="229">
        <v>240.11</v>
      </c>
      <c r="H93" s="229">
        <v>0</v>
      </c>
      <c r="I93" s="160"/>
      <c r="J93" s="160"/>
    </row>
    <row r="94" spans="1:10" ht="14.25" customHeight="1">
      <c r="A94" s="232" t="s">
        <v>235</v>
      </c>
      <c r="B94" s="236"/>
      <c r="C94" s="236"/>
      <c r="D94" s="236"/>
      <c r="E94" s="192" t="s">
        <v>99</v>
      </c>
      <c r="F94" s="233">
        <f t="shared" si="2"/>
        <v>475.76</v>
      </c>
      <c r="G94" s="234">
        <v>402.9</v>
      </c>
      <c r="H94" s="234">
        <v>47.46</v>
      </c>
      <c r="I94" s="234">
        <v>11.98</v>
      </c>
      <c r="J94" s="240">
        <v>13.42</v>
      </c>
    </row>
    <row r="95" spans="1:10" ht="14.25" customHeight="1">
      <c r="A95" s="135"/>
      <c r="B95" s="223" t="s">
        <v>257</v>
      </c>
      <c r="C95" s="223"/>
      <c r="D95" s="223"/>
      <c r="E95" s="223" t="s">
        <v>237</v>
      </c>
      <c r="F95" s="220">
        <f t="shared" si="2"/>
        <v>369.62000000000006</v>
      </c>
      <c r="G95" s="229">
        <v>297.44</v>
      </c>
      <c r="H95" s="43">
        <v>46.78</v>
      </c>
      <c r="I95" s="160">
        <v>11.98</v>
      </c>
      <c r="J95" s="229">
        <v>13.42</v>
      </c>
    </row>
    <row r="96" spans="1:10" ht="14.25" customHeight="1">
      <c r="A96" s="135"/>
      <c r="B96" s="223"/>
      <c r="C96" s="223" t="s">
        <v>255</v>
      </c>
      <c r="D96" s="223"/>
      <c r="E96" s="223" t="s">
        <v>203</v>
      </c>
      <c r="F96" s="220">
        <f t="shared" si="2"/>
        <v>356.20000000000005</v>
      </c>
      <c r="G96" s="229">
        <v>297.44</v>
      </c>
      <c r="H96" s="43">
        <v>46.78</v>
      </c>
      <c r="I96" s="160">
        <v>11.98</v>
      </c>
      <c r="J96" s="229">
        <v>0</v>
      </c>
    </row>
    <row r="97" spans="1:10" ht="14.25" customHeight="1">
      <c r="A97" s="135"/>
      <c r="B97" s="223" t="s">
        <v>258</v>
      </c>
      <c r="C97" s="223" t="s">
        <v>256</v>
      </c>
      <c r="D97" s="223" t="s">
        <v>239</v>
      </c>
      <c r="E97" s="223" t="s">
        <v>205</v>
      </c>
      <c r="F97" s="220">
        <f t="shared" si="2"/>
        <v>356.20000000000005</v>
      </c>
      <c r="G97" s="229">
        <v>297.44</v>
      </c>
      <c r="H97" s="43">
        <v>46.78</v>
      </c>
      <c r="I97" s="160">
        <v>11.98</v>
      </c>
      <c r="J97" s="229">
        <v>0</v>
      </c>
    </row>
    <row r="98" spans="1:10" ht="14.25" customHeight="1">
      <c r="A98" s="135"/>
      <c r="B98" s="223"/>
      <c r="C98" s="223" t="s">
        <v>240</v>
      </c>
      <c r="D98" s="223"/>
      <c r="E98" s="223" t="s">
        <v>206</v>
      </c>
      <c r="F98" s="220">
        <f t="shared" si="2"/>
        <v>13.42</v>
      </c>
      <c r="G98" s="229">
        <v>0</v>
      </c>
      <c r="H98" s="43"/>
      <c r="I98" s="160"/>
      <c r="J98" s="229">
        <v>13.42</v>
      </c>
    </row>
    <row r="99" spans="1:10" ht="14.25" customHeight="1">
      <c r="A99" s="135"/>
      <c r="B99" s="223" t="s">
        <v>258</v>
      </c>
      <c r="C99" s="223" t="s">
        <v>241</v>
      </c>
      <c r="D99" s="223" t="s">
        <v>242</v>
      </c>
      <c r="E99" s="223" t="s">
        <v>208</v>
      </c>
      <c r="F99" s="220">
        <f t="shared" si="2"/>
        <v>13.42</v>
      </c>
      <c r="G99" s="229">
        <v>0</v>
      </c>
      <c r="H99" s="43"/>
      <c r="I99" s="160"/>
      <c r="J99" s="229">
        <v>13.42</v>
      </c>
    </row>
    <row r="100" spans="1:10" ht="14.25" customHeight="1">
      <c r="A100" s="135"/>
      <c r="B100" s="223" t="s">
        <v>259</v>
      </c>
      <c r="C100" s="223"/>
      <c r="D100" s="223"/>
      <c r="E100" s="223" t="s">
        <v>243</v>
      </c>
      <c r="F100" s="220">
        <f t="shared" si="2"/>
        <v>49.5</v>
      </c>
      <c r="G100" s="229">
        <v>48.82</v>
      </c>
      <c r="H100" s="229">
        <v>0.68</v>
      </c>
      <c r="I100" s="160"/>
      <c r="J100" s="160"/>
    </row>
    <row r="101" spans="1:10" ht="14.25" customHeight="1">
      <c r="A101" s="135"/>
      <c r="B101" s="223"/>
      <c r="C101" s="223" t="s">
        <v>244</v>
      </c>
      <c r="D101" s="223"/>
      <c r="E101" s="223" t="s">
        <v>130</v>
      </c>
      <c r="F101" s="220">
        <f t="shared" si="2"/>
        <v>49.5</v>
      </c>
      <c r="G101" s="229">
        <v>48.82</v>
      </c>
      <c r="H101" s="229">
        <v>0.68</v>
      </c>
      <c r="I101" s="160"/>
      <c r="J101" s="160"/>
    </row>
    <row r="102" spans="1:10" ht="14.25" customHeight="1">
      <c r="A102" s="135"/>
      <c r="B102" s="223" t="s">
        <v>260</v>
      </c>
      <c r="C102" s="223" t="s">
        <v>245</v>
      </c>
      <c r="D102" s="223" t="s">
        <v>239</v>
      </c>
      <c r="E102" s="223" t="s">
        <v>209</v>
      </c>
      <c r="F102" s="220">
        <f t="shared" si="2"/>
        <v>0.68</v>
      </c>
      <c r="G102" s="229"/>
      <c r="H102" s="229">
        <v>0.68</v>
      </c>
      <c r="I102" s="160"/>
      <c r="J102" s="160"/>
    </row>
    <row r="103" spans="1:10" ht="14.25" customHeight="1">
      <c r="A103" s="135"/>
      <c r="B103" s="223" t="s">
        <v>260</v>
      </c>
      <c r="C103" s="223" t="s">
        <v>245</v>
      </c>
      <c r="D103" s="223" t="s">
        <v>244</v>
      </c>
      <c r="E103" s="223" t="s">
        <v>11</v>
      </c>
      <c r="F103" s="220">
        <f t="shared" si="2"/>
        <v>43.22</v>
      </c>
      <c r="G103" s="229">
        <v>43.22</v>
      </c>
      <c r="H103" s="229">
        <v>0</v>
      </c>
      <c r="I103" s="160"/>
      <c r="J103" s="160"/>
    </row>
    <row r="104" spans="1:10" ht="14.25" customHeight="1">
      <c r="A104" s="135"/>
      <c r="B104" s="223" t="s">
        <v>260</v>
      </c>
      <c r="C104" s="223" t="s">
        <v>245</v>
      </c>
      <c r="D104" s="223" t="s">
        <v>246</v>
      </c>
      <c r="E104" s="223" t="s">
        <v>132</v>
      </c>
      <c r="F104" s="220">
        <f t="shared" si="2"/>
        <v>5.6</v>
      </c>
      <c r="G104" s="229">
        <v>5.6</v>
      </c>
      <c r="H104" s="229">
        <v>0</v>
      </c>
      <c r="I104" s="160"/>
      <c r="J104" s="160"/>
    </row>
    <row r="105" spans="1:10" ht="14.25" customHeight="1">
      <c r="A105" s="135"/>
      <c r="B105" s="223" t="s">
        <v>261</v>
      </c>
      <c r="C105" s="223"/>
      <c r="D105" s="223"/>
      <c r="E105" s="223" t="s">
        <v>247</v>
      </c>
      <c r="F105" s="220">
        <f t="shared" si="2"/>
        <v>24.28</v>
      </c>
      <c r="G105" s="229">
        <v>24.28</v>
      </c>
      <c r="H105" s="229">
        <v>0</v>
      </c>
      <c r="I105" s="160"/>
      <c r="J105" s="160"/>
    </row>
    <row r="106" spans="1:10" ht="14.25" customHeight="1">
      <c r="A106" s="135"/>
      <c r="B106" s="223"/>
      <c r="C106" s="223" t="s">
        <v>248</v>
      </c>
      <c r="D106" s="223"/>
      <c r="E106" s="223" t="s">
        <v>12</v>
      </c>
      <c r="F106" s="220">
        <f t="shared" si="2"/>
        <v>24.28</v>
      </c>
      <c r="G106" s="229">
        <v>24.28</v>
      </c>
      <c r="H106" s="229">
        <v>0</v>
      </c>
      <c r="I106" s="160"/>
      <c r="J106" s="160"/>
    </row>
    <row r="107" spans="1:10" ht="14.25" customHeight="1">
      <c r="A107" s="135"/>
      <c r="B107" s="223" t="s">
        <v>263</v>
      </c>
      <c r="C107" s="223" t="s">
        <v>249</v>
      </c>
      <c r="D107" s="223" t="s">
        <v>239</v>
      </c>
      <c r="E107" s="223" t="s">
        <v>210</v>
      </c>
      <c r="F107" s="220">
        <f t="shared" si="2"/>
        <v>24.28</v>
      </c>
      <c r="G107" s="229">
        <v>24.28</v>
      </c>
      <c r="H107" s="229">
        <v>0</v>
      </c>
      <c r="I107" s="160"/>
      <c r="J107" s="160"/>
    </row>
    <row r="108" spans="1:10" ht="14.25" customHeight="1">
      <c r="A108" s="135"/>
      <c r="B108" s="223" t="s">
        <v>264</v>
      </c>
      <c r="C108" s="223"/>
      <c r="D108" s="223"/>
      <c r="E108" s="223" t="s">
        <v>250</v>
      </c>
      <c r="F108" s="220">
        <f t="shared" si="2"/>
        <v>32.36</v>
      </c>
      <c r="G108" s="229">
        <v>32.36</v>
      </c>
      <c r="H108" s="229">
        <v>0</v>
      </c>
      <c r="I108" s="160"/>
      <c r="J108" s="160"/>
    </row>
    <row r="109" spans="1:10" ht="14.25" customHeight="1">
      <c r="A109" s="135"/>
      <c r="B109" s="223"/>
      <c r="C109" s="223" t="s">
        <v>239</v>
      </c>
      <c r="D109" s="223"/>
      <c r="E109" s="223" t="s">
        <v>14</v>
      </c>
      <c r="F109" s="220">
        <f t="shared" si="2"/>
        <v>32.36</v>
      </c>
      <c r="G109" s="229">
        <v>32.36</v>
      </c>
      <c r="H109" s="229">
        <v>0</v>
      </c>
      <c r="I109" s="160"/>
      <c r="J109" s="160"/>
    </row>
    <row r="110" spans="1:10" ht="14.25" customHeight="1">
      <c r="A110" s="135"/>
      <c r="B110" s="223" t="s">
        <v>265</v>
      </c>
      <c r="C110" s="223" t="s">
        <v>251</v>
      </c>
      <c r="D110" s="223" t="s">
        <v>35</v>
      </c>
      <c r="E110" s="223" t="s">
        <v>15</v>
      </c>
      <c r="F110" s="220">
        <f t="shared" si="2"/>
        <v>32.36</v>
      </c>
      <c r="G110" s="229">
        <v>32.36</v>
      </c>
      <c r="H110" s="229">
        <v>0</v>
      </c>
      <c r="I110" s="160"/>
      <c r="J110" s="160"/>
    </row>
    <row r="111" spans="1:10" ht="14.25" customHeight="1">
      <c r="A111" s="232" t="s">
        <v>229</v>
      </c>
      <c r="B111" s="236"/>
      <c r="C111" s="236"/>
      <c r="D111" s="236"/>
      <c r="E111" s="192" t="s">
        <v>99</v>
      </c>
      <c r="F111" s="233">
        <f t="shared" si="2"/>
        <v>1992.55</v>
      </c>
      <c r="G111" s="234">
        <v>1709.26</v>
      </c>
      <c r="H111" s="234">
        <v>250.95</v>
      </c>
      <c r="I111" s="234">
        <v>32.34</v>
      </c>
      <c r="J111" s="240"/>
    </row>
    <row r="112" spans="1:10" ht="14.25" customHeight="1">
      <c r="A112" s="135"/>
      <c r="B112" s="223" t="s">
        <v>257</v>
      </c>
      <c r="C112" s="223"/>
      <c r="D112" s="223"/>
      <c r="E112" s="223" t="s">
        <v>237</v>
      </c>
      <c r="F112" s="220">
        <f t="shared" si="2"/>
        <v>1525.66</v>
      </c>
      <c r="G112" s="229">
        <v>1270.83</v>
      </c>
      <c r="H112" s="160">
        <v>248.91</v>
      </c>
      <c r="I112" s="160">
        <v>5.92</v>
      </c>
      <c r="J112" s="160"/>
    </row>
    <row r="113" spans="1:10" ht="14.25" customHeight="1">
      <c r="A113" s="135"/>
      <c r="B113" s="223"/>
      <c r="C113" s="223" t="s">
        <v>239</v>
      </c>
      <c r="D113" s="223"/>
      <c r="E113" s="223" t="s">
        <v>195</v>
      </c>
      <c r="F113" s="220">
        <f t="shared" si="2"/>
        <v>1525.66</v>
      </c>
      <c r="G113" s="229">
        <v>1270.83</v>
      </c>
      <c r="H113" s="160">
        <v>248.91</v>
      </c>
      <c r="I113" s="160">
        <v>5.92</v>
      </c>
      <c r="J113" s="160"/>
    </row>
    <row r="114" spans="1:10" ht="14.25" customHeight="1">
      <c r="A114" s="135"/>
      <c r="B114" s="223" t="s">
        <v>258</v>
      </c>
      <c r="C114" s="223" t="s">
        <v>251</v>
      </c>
      <c r="D114" s="223" t="s">
        <v>253</v>
      </c>
      <c r="E114" s="223" t="s">
        <v>199</v>
      </c>
      <c r="F114" s="220">
        <f t="shared" si="2"/>
        <v>1525.66</v>
      </c>
      <c r="G114" s="229">
        <v>1270.83</v>
      </c>
      <c r="H114" s="160">
        <v>248.91</v>
      </c>
      <c r="I114" s="160">
        <v>5.92</v>
      </c>
      <c r="J114" s="160"/>
    </row>
    <row r="115" spans="1:10" ht="14.25" customHeight="1">
      <c r="A115" s="135"/>
      <c r="B115" s="223" t="s">
        <v>259</v>
      </c>
      <c r="C115" s="223"/>
      <c r="D115" s="223"/>
      <c r="E115" s="223" t="s">
        <v>243</v>
      </c>
      <c r="F115" s="220">
        <f t="shared" si="2"/>
        <v>242.32999999999998</v>
      </c>
      <c r="G115" s="229">
        <v>213.87</v>
      </c>
      <c r="H115" s="160">
        <v>2.04</v>
      </c>
      <c r="I115" s="160">
        <v>26.42</v>
      </c>
      <c r="J115" s="160"/>
    </row>
    <row r="116" spans="1:10" ht="14.25" customHeight="1">
      <c r="A116" s="135"/>
      <c r="B116" s="223"/>
      <c r="C116" s="223" t="s">
        <v>244</v>
      </c>
      <c r="D116" s="223"/>
      <c r="E116" s="223" t="s">
        <v>130</v>
      </c>
      <c r="F116" s="220">
        <f t="shared" si="2"/>
        <v>242.32999999999998</v>
      </c>
      <c r="G116" s="229">
        <v>213.87</v>
      </c>
      <c r="H116" s="160">
        <v>2.04</v>
      </c>
      <c r="I116" s="160">
        <v>26.42</v>
      </c>
      <c r="J116" s="160"/>
    </row>
    <row r="117" spans="1:10" ht="14.25" customHeight="1">
      <c r="A117" s="135"/>
      <c r="B117" s="223" t="s">
        <v>260</v>
      </c>
      <c r="C117" s="223" t="s">
        <v>245</v>
      </c>
      <c r="D117" s="223" t="s">
        <v>239</v>
      </c>
      <c r="E117" s="223" t="s">
        <v>209</v>
      </c>
      <c r="F117" s="220">
        <f t="shared" si="2"/>
        <v>28.46</v>
      </c>
      <c r="G117" s="229"/>
      <c r="H117" s="160">
        <v>2.04</v>
      </c>
      <c r="I117" s="160">
        <v>26.42</v>
      </c>
      <c r="J117" s="160"/>
    </row>
    <row r="118" spans="1:10" ht="14.25" customHeight="1">
      <c r="A118" s="135"/>
      <c r="B118" s="223" t="s">
        <v>260</v>
      </c>
      <c r="C118" s="223" t="s">
        <v>245</v>
      </c>
      <c r="D118" s="223" t="s">
        <v>244</v>
      </c>
      <c r="E118" s="223" t="s">
        <v>11</v>
      </c>
      <c r="F118" s="220">
        <f t="shared" si="2"/>
        <v>182.43</v>
      </c>
      <c r="G118" s="229">
        <v>182.43</v>
      </c>
      <c r="H118" s="160"/>
      <c r="I118" s="160"/>
      <c r="J118" s="160"/>
    </row>
    <row r="119" spans="1:10" ht="14.25" customHeight="1">
      <c r="A119" s="135"/>
      <c r="B119" s="223" t="s">
        <v>260</v>
      </c>
      <c r="C119" s="223" t="s">
        <v>245</v>
      </c>
      <c r="D119" s="223" t="s">
        <v>246</v>
      </c>
      <c r="E119" s="223" t="s">
        <v>132</v>
      </c>
      <c r="F119" s="220">
        <f t="shared" si="2"/>
        <v>31.44</v>
      </c>
      <c r="G119" s="229">
        <v>31.44</v>
      </c>
      <c r="H119" s="160"/>
      <c r="I119" s="160"/>
      <c r="J119" s="160"/>
    </row>
    <row r="120" spans="1:10" ht="14.25" customHeight="1">
      <c r="A120" s="48"/>
      <c r="B120" s="223" t="s">
        <v>261</v>
      </c>
      <c r="C120" s="223"/>
      <c r="D120" s="223"/>
      <c r="E120" s="223" t="s">
        <v>247</v>
      </c>
      <c r="F120" s="220">
        <f t="shared" si="2"/>
        <v>86.25</v>
      </c>
      <c r="G120" s="229">
        <v>86.25</v>
      </c>
      <c r="H120" s="160"/>
      <c r="I120" s="160"/>
      <c r="J120" s="160"/>
    </row>
    <row r="121" spans="1:10" ht="14.25" customHeight="1">
      <c r="A121" s="48"/>
      <c r="B121" s="223"/>
      <c r="C121" s="223" t="s">
        <v>248</v>
      </c>
      <c r="D121" s="223"/>
      <c r="E121" s="223" t="s">
        <v>12</v>
      </c>
      <c r="F121" s="220">
        <f t="shared" si="2"/>
        <v>86.25</v>
      </c>
      <c r="G121" s="229">
        <v>86.25</v>
      </c>
      <c r="H121" s="160"/>
      <c r="I121" s="160"/>
      <c r="J121" s="160"/>
    </row>
    <row r="122" spans="1:10" ht="14.25" customHeight="1">
      <c r="A122" s="48"/>
      <c r="B122" s="223" t="s">
        <v>263</v>
      </c>
      <c r="C122" s="223" t="s">
        <v>249</v>
      </c>
      <c r="D122" s="223" t="s">
        <v>239</v>
      </c>
      <c r="E122" s="223" t="s">
        <v>210</v>
      </c>
      <c r="F122" s="220">
        <f t="shared" si="2"/>
        <v>86.25</v>
      </c>
      <c r="G122" s="229">
        <v>86.25</v>
      </c>
      <c r="H122" s="160"/>
      <c r="I122" s="160"/>
      <c r="J122" s="160"/>
    </row>
    <row r="123" spans="1:10" ht="14.25" customHeight="1">
      <c r="A123" s="48"/>
      <c r="B123" s="223" t="s">
        <v>264</v>
      </c>
      <c r="C123" s="223"/>
      <c r="D123" s="223"/>
      <c r="E123" s="223" t="s">
        <v>250</v>
      </c>
      <c r="F123" s="220">
        <f t="shared" si="2"/>
        <v>138.31</v>
      </c>
      <c r="G123" s="229">
        <v>138.31</v>
      </c>
      <c r="H123" s="160"/>
      <c r="I123" s="160"/>
      <c r="J123" s="160"/>
    </row>
    <row r="124" spans="1:10" ht="14.25" customHeight="1">
      <c r="A124" s="48"/>
      <c r="B124" s="223"/>
      <c r="C124" s="223" t="s">
        <v>239</v>
      </c>
      <c r="D124" s="223"/>
      <c r="E124" s="223" t="s">
        <v>14</v>
      </c>
      <c r="F124" s="220">
        <f t="shared" si="2"/>
        <v>138.31</v>
      </c>
      <c r="G124" s="229">
        <v>138.31</v>
      </c>
      <c r="H124" s="160"/>
      <c r="I124" s="160"/>
      <c r="J124" s="160"/>
    </row>
    <row r="125" spans="1:10" ht="14.25" customHeight="1">
      <c r="A125" s="48"/>
      <c r="B125" s="223" t="s">
        <v>265</v>
      </c>
      <c r="C125" s="223" t="s">
        <v>251</v>
      </c>
      <c r="D125" s="223" t="s">
        <v>35</v>
      </c>
      <c r="E125" s="223" t="s">
        <v>15</v>
      </c>
      <c r="F125" s="220">
        <f t="shared" si="2"/>
        <v>138.31</v>
      </c>
      <c r="G125" s="229">
        <v>138.31</v>
      </c>
      <c r="H125" s="160"/>
      <c r="I125" s="160"/>
      <c r="J125" s="160"/>
    </row>
    <row r="126" spans="1:10" ht="14.25" customHeight="1">
      <c r="A126" s="232" t="s">
        <v>224</v>
      </c>
      <c r="B126" s="230"/>
      <c r="C126" s="230"/>
      <c r="D126" s="230"/>
      <c r="E126" s="192" t="s">
        <v>99</v>
      </c>
      <c r="F126" s="233">
        <f t="shared" si="2"/>
        <v>2839.73</v>
      </c>
      <c r="G126" s="234">
        <v>2318.12</v>
      </c>
      <c r="H126" s="234">
        <v>461.97</v>
      </c>
      <c r="I126" s="234">
        <v>45.58</v>
      </c>
      <c r="J126" s="240">
        <v>14.06</v>
      </c>
    </row>
    <row r="127" spans="1:10" ht="14.25" customHeight="1">
      <c r="A127" s="48"/>
      <c r="B127" s="223" t="s">
        <v>257</v>
      </c>
      <c r="C127" s="223"/>
      <c r="D127" s="223"/>
      <c r="E127" s="223" t="s">
        <v>237</v>
      </c>
      <c r="F127" s="220">
        <f t="shared" si="2"/>
        <v>2228.5099999999998</v>
      </c>
      <c r="G127" s="229">
        <v>1748.69</v>
      </c>
      <c r="H127" s="43">
        <v>459.52</v>
      </c>
      <c r="I127" s="160">
        <v>6.24</v>
      </c>
      <c r="J127" s="229">
        <v>14.06</v>
      </c>
    </row>
    <row r="128" spans="1:10" ht="14.25" customHeight="1">
      <c r="A128" s="48"/>
      <c r="B128" s="223"/>
      <c r="C128" s="223" t="s">
        <v>239</v>
      </c>
      <c r="D128" s="223"/>
      <c r="E128" s="223" t="s">
        <v>195</v>
      </c>
      <c r="F128" s="220">
        <f t="shared" si="2"/>
        <v>2228.5099999999998</v>
      </c>
      <c r="G128" s="229">
        <v>1748.69</v>
      </c>
      <c r="H128" s="43">
        <v>459.52</v>
      </c>
      <c r="I128" s="160">
        <v>6.24</v>
      </c>
      <c r="J128" s="229">
        <v>14.06</v>
      </c>
    </row>
    <row r="129" spans="1:10" ht="14.25" customHeight="1">
      <c r="A129" s="48"/>
      <c r="B129" s="223" t="s">
        <v>258</v>
      </c>
      <c r="C129" s="223" t="s">
        <v>251</v>
      </c>
      <c r="D129" s="223" t="s">
        <v>253</v>
      </c>
      <c r="E129" s="223" t="s">
        <v>199</v>
      </c>
      <c r="F129" s="220">
        <f t="shared" si="2"/>
        <v>2228.5099999999998</v>
      </c>
      <c r="G129" s="229">
        <v>1748.69</v>
      </c>
      <c r="H129" s="43">
        <v>459.52</v>
      </c>
      <c r="I129" s="160">
        <v>6.24</v>
      </c>
      <c r="J129" s="229">
        <v>14.06</v>
      </c>
    </row>
    <row r="130" spans="1:10" ht="14.25" customHeight="1">
      <c r="A130" s="48"/>
      <c r="B130" s="223" t="s">
        <v>259</v>
      </c>
      <c r="C130" s="223"/>
      <c r="D130" s="223"/>
      <c r="E130" s="223" t="s">
        <v>243</v>
      </c>
      <c r="F130" s="220">
        <f t="shared" si="2"/>
        <v>307.34000000000003</v>
      </c>
      <c r="G130" s="229">
        <v>265.55</v>
      </c>
      <c r="H130" s="229">
        <v>2.45</v>
      </c>
      <c r="I130" s="160">
        <v>39.34</v>
      </c>
      <c r="J130" s="160"/>
    </row>
    <row r="131" spans="1:10" ht="14.25" customHeight="1">
      <c r="A131" s="48"/>
      <c r="B131" s="223"/>
      <c r="C131" s="223" t="s">
        <v>244</v>
      </c>
      <c r="D131" s="223"/>
      <c r="E131" s="223" t="s">
        <v>130</v>
      </c>
      <c r="F131" s="220">
        <f t="shared" si="2"/>
        <v>307.34000000000003</v>
      </c>
      <c r="G131" s="229">
        <v>265.55</v>
      </c>
      <c r="H131" s="229">
        <v>2.45</v>
      </c>
      <c r="I131" s="160">
        <v>39.34</v>
      </c>
      <c r="J131" s="160"/>
    </row>
    <row r="132" spans="1:10" ht="14.25" customHeight="1">
      <c r="A132" s="48"/>
      <c r="B132" s="223" t="s">
        <v>260</v>
      </c>
      <c r="C132" s="223" t="s">
        <v>245</v>
      </c>
      <c r="D132" s="223" t="s">
        <v>239</v>
      </c>
      <c r="E132" s="223" t="s">
        <v>209</v>
      </c>
      <c r="F132" s="220">
        <f t="shared" si="2"/>
        <v>41.790000000000006</v>
      </c>
      <c r="G132" s="229"/>
      <c r="H132" s="229">
        <v>2.45</v>
      </c>
      <c r="I132" s="160">
        <v>39.34</v>
      </c>
      <c r="J132" s="160"/>
    </row>
    <row r="133" spans="1:10" ht="14.25" customHeight="1">
      <c r="A133" s="48"/>
      <c r="B133" s="223" t="s">
        <v>260</v>
      </c>
      <c r="C133" s="223" t="s">
        <v>245</v>
      </c>
      <c r="D133" s="223" t="s">
        <v>244</v>
      </c>
      <c r="E133" s="223" t="s">
        <v>11</v>
      </c>
      <c r="F133" s="220">
        <f t="shared" si="2"/>
        <v>250.55</v>
      </c>
      <c r="G133" s="229">
        <v>250.55</v>
      </c>
      <c r="H133" s="229">
        <v>0</v>
      </c>
      <c r="I133" s="160"/>
      <c r="J133" s="160"/>
    </row>
    <row r="134" spans="1:10" ht="14.25" customHeight="1">
      <c r="A134" s="48"/>
      <c r="B134" s="223" t="s">
        <v>260</v>
      </c>
      <c r="C134" s="223" t="s">
        <v>245</v>
      </c>
      <c r="D134" s="223" t="s">
        <v>246</v>
      </c>
      <c r="E134" s="223" t="s">
        <v>132</v>
      </c>
      <c r="F134" s="220">
        <f t="shared" si="2"/>
        <v>15</v>
      </c>
      <c r="G134" s="229">
        <v>15</v>
      </c>
      <c r="H134" s="229">
        <v>0</v>
      </c>
      <c r="I134" s="160"/>
      <c r="J134" s="160"/>
    </row>
    <row r="135" spans="1:10" ht="14.25" customHeight="1">
      <c r="A135" s="48"/>
      <c r="B135" s="223" t="s">
        <v>261</v>
      </c>
      <c r="C135" s="223"/>
      <c r="D135" s="223"/>
      <c r="E135" s="223" t="s">
        <v>247</v>
      </c>
      <c r="F135" s="220">
        <f t="shared" si="2"/>
        <v>113.72</v>
      </c>
      <c r="G135" s="229">
        <v>113.72</v>
      </c>
      <c r="H135" s="229">
        <v>0</v>
      </c>
      <c r="I135" s="160"/>
      <c r="J135" s="160"/>
    </row>
    <row r="136" spans="1:10" ht="14.25" customHeight="1">
      <c r="A136" s="48"/>
      <c r="B136" s="223"/>
      <c r="C136" s="223" t="s">
        <v>248</v>
      </c>
      <c r="D136" s="223"/>
      <c r="E136" s="223" t="s">
        <v>12</v>
      </c>
      <c r="F136" s="220">
        <f t="shared" si="2"/>
        <v>113.72</v>
      </c>
      <c r="G136" s="229">
        <v>113.72</v>
      </c>
      <c r="H136" s="229">
        <v>0</v>
      </c>
      <c r="I136" s="160"/>
      <c r="J136" s="160"/>
    </row>
    <row r="137" spans="1:10" ht="14.25" customHeight="1">
      <c r="A137" s="48"/>
      <c r="B137" s="223" t="s">
        <v>263</v>
      </c>
      <c r="C137" s="223" t="s">
        <v>249</v>
      </c>
      <c r="D137" s="223" t="s">
        <v>239</v>
      </c>
      <c r="E137" s="223" t="s">
        <v>210</v>
      </c>
      <c r="F137" s="220">
        <f t="shared" si="2"/>
        <v>113.72</v>
      </c>
      <c r="G137" s="229">
        <v>113.72</v>
      </c>
      <c r="H137" s="229">
        <v>0</v>
      </c>
      <c r="I137" s="160"/>
      <c r="J137" s="160"/>
    </row>
    <row r="138" spans="1:10" ht="14.25" customHeight="1">
      <c r="A138" s="48"/>
      <c r="B138" s="223" t="s">
        <v>264</v>
      </c>
      <c r="C138" s="223"/>
      <c r="D138" s="223"/>
      <c r="E138" s="223" t="s">
        <v>250</v>
      </c>
      <c r="F138" s="220">
        <f t="shared" si="2"/>
        <v>190.16</v>
      </c>
      <c r="G138" s="229">
        <v>190.16</v>
      </c>
      <c r="H138" s="229">
        <v>0</v>
      </c>
      <c r="I138" s="160"/>
      <c r="J138" s="160"/>
    </row>
    <row r="139" spans="1:10" ht="14.25" customHeight="1">
      <c r="A139" s="48"/>
      <c r="B139" s="223"/>
      <c r="C139" s="223" t="s">
        <v>239</v>
      </c>
      <c r="D139" s="223"/>
      <c r="E139" s="223" t="s">
        <v>14</v>
      </c>
      <c r="F139" s="220">
        <f t="shared" si="2"/>
        <v>190.16</v>
      </c>
      <c r="G139" s="229">
        <v>190.16</v>
      </c>
      <c r="H139" s="229">
        <v>0</v>
      </c>
      <c r="I139" s="160"/>
      <c r="J139" s="160"/>
    </row>
    <row r="140" spans="1:10" ht="14.25" customHeight="1">
      <c r="A140" s="48"/>
      <c r="B140" s="223" t="s">
        <v>265</v>
      </c>
      <c r="C140" s="223" t="s">
        <v>251</v>
      </c>
      <c r="D140" s="223" t="s">
        <v>35</v>
      </c>
      <c r="E140" s="223" t="s">
        <v>15</v>
      </c>
      <c r="F140" s="220">
        <f t="shared" si="2"/>
        <v>190.16</v>
      </c>
      <c r="G140" s="229">
        <v>190.16</v>
      </c>
      <c r="H140" s="229">
        <v>0</v>
      </c>
      <c r="I140" s="160"/>
      <c r="J140" s="160"/>
    </row>
    <row r="141" spans="1:10" ht="14.25" customHeight="1">
      <c r="A141" s="232" t="s">
        <v>226</v>
      </c>
      <c r="B141" s="230"/>
      <c r="C141" s="230"/>
      <c r="D141" s="230"/>
      <c r="E141" s="192" t="s">
        <v>99</v>
      </c>
      <c r="F141" s="233">
        <f t="shared" si="2"/>
        <v>2677.1400000000003</v>
      </c>
      <c r="G141" s="234">
        <v>2232.32</v>
      </c>
      <c r="H141" s="234">
        <v>406.03</v>
      </c>
      <c r="I141" s="234">
        <v>38.79</v>
      </c>
      <c r="J141" s="240"/>
    </row>
    <row r="142" spans="1:10" ht="14.25" customHeight="1">
      <c r="A142" s="48"/>
      <c r="B142" s="223" t="s">
        <v>257</v>
      </c>
      <c r="C142" s="223"/>
      <c r="D142" s="223"/>
      <c r="E142" s="223" t="s">
        <v>237</v>
      </c>
      <c r="F142" s="220">
        <f t="shared" si="2"/>
        <v>2079.07</v>
      </c>
      <c r="G142" s="229">
        <v>1673.38</v>
      </c>
      <c r="H142" s="160">
        <v>403.36</v>
      </c>
      <c r="I142" s="160">
        <v>2.33</v>
      </c>
      <c r="J142" s="160"/>
    </row>
    <row r="143" spans="1:10" ht="14.25" customHeight="1">
      <c r="A143" s="48"/>
      <c r="B143" s="223"/>
      <c r="C143" s="223" t="s">
        <v>239</v>
      </c>
      <c r="D143" s="223"/>
      <c r="E143" s="223" t="s">
        <v>195</v>
      </c>
      <c r="F143" s="220">
        <f t="shared" si="2"/>
        <v>2079.07</v>
      </c>
      <c r="G143" s="229">
        <v>1673.38</v>
      </c>
      <c r="H143" s="160">
        <v>403.36</v>
      </c>
      <c r="I143" s="160">
        <v>2.33</v>
      </c>
      <c r="J143" s="160"/>
    </row>
    <row r="144" spans="1:10" ht="14.25" customHeight="1">
      <c r="A144" s="48"/>
      <c r="B144" s="223" t="s">
        <v>258</v>
      </c>
      <c r="C144" s="223" t="s">
        <v>251</v>
      </c>
      <c r="D144" s="223" t="s">
        <v>253</v>
      </c>
      <c r="E144" s="223" t="s">
        <v>199</v>
      </c>
      <c r="F144" s="220">
        <f t="shared" si="2"/>
        <v>2079.07</v>
      </c>
      <c r="G144" s="229">
        <v>1673.38</v>
      </c>
      <c r="H144" s="160">
        <v>403.36</v>
      </c>
      <c r="I144" s="160">
        <v>2.33</v>
      </c>
      <c r="J144" s="160"/>
    </row>
    <row r="145" spans="1:10" ht="14.25" customHeight="1">
      <c r="A145" s="48"/>
      <c r="B145" s="223" t="s">
        <v>259</v>
      </c>
      <c r="C145" s="223"/>
      <c r="D145" s="223"/>
      <c r="E145" s="223" t="s">
        <v>243</v>
      </c>
      <c r="F145" s="220">
        <f t="shared" si="2"/>
        <v>305.71999999999997</v>
      </c>
      <c r="G145" s="229">
        <v>266.59</v>
      </c>
      <c r="H145" s="160">
        <v>2.67</v>
      </c>
      <c r="I145" s="160">
        <v>36.46</v>
      </c>
      <c r="J145" s="160"/>
    </row>
    <row r="146" spans="1:10" ht="14.25" customHeight="1">
      <c r="A146" s="48"/>
      <c r="B146" s="223"/>
      <c r="C146" s="223" t="s">
        <v>244</v>
      </c>
      <c r="D146" s="223"/>
      <c r="E146" s="223" t="s">
        <v>130</v>
      </c>
      <c r="F146" s="220">
        <f t="shared" si="2"/>
        <v>305.71999999999997</v>
      </c>
      <c r="G146" s="229">
        <v>266.59</v>
      </c>
      <c r="H146" s="160">
        <v>2.67</v>
      </c>
      <c r="I146" s="160">
        <v>36.46</v>
      </c>
      <c r="J146" s="160"/>
    </row>
    <row r="147" spans="1:10" ht="14.25" customHeight="1">
      <c r="A147" s="48"/>
      <c r="B147" s="223" t="s">
        <v>260</v>
      </c>
      <c r="C147" s="223" t="s">
        <v>245</v>
      </c>
      <c r="D147" s="223" t="s">
        <v>239</v>
      </c>
      <c r="E147" s="223" t="s">
        <v>209</v>
      </c>
      <c r="F147" s="220">
        <f t="shared" si="2"/>
        <v>39.13</v>
      </c>
      <c r="G147" s="229"/>
      <c r="H147" s="160">
        <v>2.67</v>
      </c>
      <c r="I147" s="160">
        <v>36.46</v>
      </c>
      <c r="J147" s="160"/>
    </row>
    <row r="148" spans="1:10" ht="14.25" customHeight="1">
      <c r="A148" s="48"/>
      <c r="B148" s="223" t="s">
        <v>260</v>
      </c>
      <c r="C148" s="223" t="s">
        <v>245</v>
      </c>
      <c r="D148" s="223" t="s">
        <v>244</v>
      </c>
      <c r="E148" s="223" t="s">
        <v>11</v>
      </c>
      <c r="F148" s="220">
        <f t="shared" si="2"/>
        <v>244.55</v>
      </c>
      <c r="G148" s="229">
        <v>244.55</v>
      </c>
      <c r="H148" s="160"/>
      <c r="I148" s="160"/>
      <c r="J148" s="160"/>
    </row>
    <row r="149" spans="1:10" ht="14.25" customHeight="1">
      <c r="A149" s="48"/>
      <c r="B149" s="223" t="s">
        <v>260</v>
      </c>
      <c r="C149" s="223" t="s">
        <v>245</v>
      </c>
      <c r="D149" s="223" t="s">
        <v>246</v>
      </c>
      <c r="E149" s="223" t="s">
        <v>132</v>
      </c>
      <c r="F149" s="220">
        <f t="shared" si="2"/>
        <v>22.04</v>
      </c>
      <c r="G149" s="229">
        <v>22.04</v>
      </c>
      <c r="H149" s="160"/>
      <c r="I149" s="160"/>
      <c r="J149" s="160"/>
    </row>
    <row r="150" spans="1:10" ht="14.25" customHeight="1">
      <c r="A150" s="48"/>
      <c r="B150" s="223" t="s">
        <v>261</v>
      </c>
      <c r="C150" s="223"/>
      <c r="D150" s="223"/>
      <c r="E150" s="223" t="s">
        <v>247</v>
      </c>
      <c r="F150" s="220">
        <f t="shared" si="2"/>
        <v>110.2</v>
      </c>
      <c r="G150" s="229">
        <v>110.2</v>
      </c>
      <c r="H150" s="160"/>
      <c r="I150" s="160"/>
      <c r="J150" s="160"/>
    </row>
    <row r="151" spans="1:10" ht="14.25" customHeight="1">
      <c r="A151" s="48"/>
      <c r="B151" s="223"/>
      <c r="C151" s="223" t="s">
        <v>248</v>
      </c>
      <c r="D151" s="223"/>
      <c r="E151" s="223" t="s">
        <v>12</v>
      </c>
      <c r="F151" s="220">
        <f t="shared" si="2"/>
        <v>110.2</v>
      </c>
      <c r="G151" s="229">
        <v>110.2</v>
      </c>
      <c r="H151" s="160"/>
      <c r="I151" s="160"/>
      <c r="J151" s="160"/>
    </row>
    <row r="152" spans="1:10" ht="14.25" customHeight="1">
      <c r="A152" s="48"/>
      <c r="B152" s="223" t="s">
        <v>263</v>
      </c>
      <c r="C152" s="223" t="s">
        <v>249</v>
      </c>
      <c r="D152" s="223" t="s">
        <v>239</v>
      </c>
      <c r="E152" s="223" t="s">
        <v>210</v>
      </c>
      <c r="F152" s="220">
        <f t="shared" si="2"/>
        <v>110.2</v>
      </c>
      <c r="G152" s="229">
        <v>110.2</v>
      </c>
      <c r="H152" s="160"/>
      <c r="I152" s="160"/>
      <c r="J152" s="160"/>
    </row>
    <row r="153" spans="1:10" ht="14.25" customHeight="1">
      <c r="A153" s="48"/>
      <c r="B153" s="223" t="s">
        <v>264</v>
      </c>
      <c r="C153" s="223"/>
      <c r="D153" s="223"/>
      <c r="E153" s="223" t="s">
        <v>250</v>
      </c>
      <c r="F153" s="220">
        <f t="shared" si="2"/>
        <v>182.15</v>
      </c>
      <c r="G153" s="229">
        <v>182.15</v>
      </c>
      <c r="H153" s="160"/>
      <c r="I153" s="160"/>
      <c r="J153" s="160"/>
    </row>
    <row r="154" spans="1:10" ht="14.25" customHeight="1">
      <c r="A154" s="48"/>
      <c r="B154" s="223"/>
      <c r="C154" s="223" t="s">
        <v>239</v>
      </c>
      <c r="D154" s="223"/>
      <c r="E154" s="223" t="s">
        <v>14</v>
      </c>
      <c r="F154" s="220">
        <f t="shared" si="2"/>
        <v>182.15</v>
      </c>
      <c r="G154" s="229">
        <v>182.15</v>
      </c>
      <c r="H154" s="160"/>
      <c r="I154" s="160"/>
      <c r="J154" s="160"/>
    </row>
    <row r="155" spans="1:10" ht="14.25" customHeight="1">
      <c r="A155" s="48"/>
      <c r="B155" s="223" t="s">
        <v>265</v>
      </c>
      <c r="C155" s="223" t="s">
        <v>251</v>
      </c>
      <c r="D155" s="223" t="s">
        <v>35</v>
      </c>
      <c r="E155" s="223" t="s">
        <v>15</v>
      </c>
      <c r="F155" s="220">
        <f aca="true" t="shared" si="3" ref="F155:F218">SUM(G155:J155)</f>
        <v>182.15</v>
      </c>
      <c r="G155" s="229">
        <v>182.15</v>
      </c>
      <c r="H155" s="160"/>
      <c r="I155" s="160"/>
      <c r="J155" s="160"/>
    </row>
    <row r="156" spans="1:10" ht="14.25" customHeight="1">
      <c r="A156" s="232" t="s">
        <v>225</v>
      </c>
      <c r="B156" s="230"/>
      <c r="C156" s="230"/>
      <c r="D156" s="230"/>
      <c r="E156" s="192" t="s">
        <v>99</v>
      </c>
      <c r="F156" s="233">
        <f t="shared" si="3"/>
        <v>2844.7799999999997</v>
      </c>
      <c r="G156" s="234">
        <v>2246.22</v>
      </c>
      <c r="H156" s="234">
        <v>556.73</v>
      </c>
      <c r="I156" s="234">
        <v>20.83</v>
      </c>
      <c r="J156" s="240">
        <v>21</v>
      </c>
    </row>
    <row r="157" spans="1:10" ht="14.25" customHeight="1">
      <c r="A157" s="48"/>
      <c r="B157" s="223" t="s">
        <v>257</v>
      </c>
      <c r="C157" s="223"/>
      <c r="D157" s="223"/>
      <c r="E157" s="223" t="s">
        <v>237</v>
      </c>
      <c r="F157" s="220">
        <f t="shared" si="3"/>
        <v>2273.5000000000005</v>
      </c>
      <c r="G157" s="229">
        <v>1694.93</v>
      </c>
      <c r="H157" s="43">
        <v>554.79</v>
      </c>
      <c r="I157" s="160">
        <v>2.78</v>
      </c>
      <c r="J157" s="229">
        <v>21</v>
      </c>
    </row>
    <row r="158" spans="1:10" ht="14.25" customHeight="1">
      <c r="A158" s="48"/>
      <c r="B158" s="223"/>
      <c r="C158" s="223" t="s">
        <v>239</v>
      </c>
      <c r="D158" s="223"/>
      <c r="E158" s="223" t="s">
        <v>195</v>
      </c>
      <c r="F158" s="220">
        <f t="shared" si="3"/>
        <v>2273.5000000000005</v>
      </c>
      <c r="G158" s="229">
        <v>1694.93</v>
      </c>
      <c r="H158" s="43">
        <v>554.79</v>
      </c>
      <c r="I158" s="160">
        <v>2.78</v>
      </c>
      <c r="J158" s="229">
        <v>21</v>
      </c>
    </row>
    <row r="159" spans="1:10" ht="14.25" customHeight="1">
      <c r="A159" s="48"/>
      <c r="B159" s="223" t="s">
        <v>258</v>
      </c>
      <c r="C159" s="223" t="s">
        <v>251</v>
      </c>
      <c r="D159" s="223" t="s">
        <v>253</v>
      </c>
      <c r="E159" s="223" t="s">
        <v>199</v>
      </c>
      <c r="F159" s="220">
        <f t="shared" si="3"/>
        <v>2273.5000000000005</v>
      </c>
      <c r="G159" s="229">
        <v>1694.93</v>
      </c>
      <c r="H159" s="43">
        <v>554.79</v>
      </c>
      <c r="I159" s="160">
        <v>2.78</v>
      </c>
      <c r="J159" s="229">
        <v>21</v>
      </c>
    </row>
    <row r="160" spans="1:10" ht="14.25" customHeight="1">
      <c r="A160" s="48"/>
      <c r="B160" s="223" t="s">
        <v>259</v>
      </c>
      <c r="C160" s="223"/>
      <c r="D160" s="223"/>
      <c r="E160" s="223" t="s">
        <v>243</v>
      </c>
      <c r="F160" s="220">
        <f t="shared" si="3"/>
        <v>275.78000000000003</v>
      </c>
      <c r="G160" s="229">
        <v>255.79</v>
      </c>
      <c r="H160" s="229">
        <v>1.94</v>
      </c>
      <c r="I160" s="160">
        <v>18.05</v>
      </c>
      <c r="J160" s="160"/>
    </row>
    <row r="161" spans="1:10" ht="14.25" customHeight="1">
      <c r="A161" s="48"/>
      <c r="B161" s="223"/>
      <c r="C161" s="223" t="s">
        <v>244</v>
      </c>
      <c r="D161" s="223"/>
      <c r="E161" s="223" t="s">
        <v>130</v>
      </c>
      <c r="F161" s="220">
        <f t="shared" si="3"/>
        <v>275.78000000000003</v>
      </c>
      <c r="G161" s="229">
        <v>255.79</v>
      </c>
      <c r="H161" s="229">
        <v>1.94</v>
      </c>
      <c r="I161" s="160">
        <v>18.05</v>
      </c>
      <c r="J161" s="160"/>
    </row>
    <row r="162" spans="1:10" ht="14.25" customHeight="1">
      <c r="A162" s="48"/>
      <c r="B162" s="223" t="s">
        <v>260</v>
      </c>
      <c r="C162" s="223" t="s">
        <v>245</v>
      </c>
      <c r="D162" s="223" t="s">
        <v>239</v>
      </c>
      <c r="E162" s="223" t="s">
        <v>209</v>
      </c>
      <c r="F162" s="220">
        <f t="shared" si="3"/>
        <v>19.990000000000002</v>
      </c>
      <c r="G162" s="229"/>
      <c r="H162" s="229">
        <v>1.94</v>
      </c>
      <c r="I162" s="160">
        <v>18.05</v>
      </c>
      <c r="J162" s="160"/>
    </row>
    <row r="163" spans="1:10" ht="14.25" customHeight="1">
      <c r="A163" s="48"/>
      <c r="B163" s="223" t="s">
        <v>260</v>
      </c>
      <c r="C163" s="223" t="s">
        <v>245</v>
      </c>
      <c r="D163" s="223" t="s">
        <v>244</v>
      </c>
      <c r="E163" s="223" t="s">
        <v>11</v>
      </c>
      <c r="F163" s="220">
        <f t="shared" si="3"/>
        <v>249.79</v>
      </c>
      <c r="G163" s="229">
        <v>249.79</v>
      </c>
      <c r="H163" s="229">
        <v>0</v>
      </c>
      <c r="I163" s="160"/>
      <c r="J163" s="160"/>
    </row>
    <row r="164" spans="1:10" ht="14.25" customHeight="1">
      <c r="A164" s="48"/>
      <c r="B164" s="223" t="s">
        <v>260</v>
      </c>
      <c r="C164" s="223" t="s">
        <v>245</v>
      </c>
      <c r="D164" s="223" t="s">
        <v>246</v>
      </c>
      <c r="E164" s="223" t="s">
        <v>132</v>
      </c>
      <c r="F164" s="220">
        <f t="shared" si="3"/>
        <v>6</v>
      </c>
      <c r="G164" s="229">
        <v>6</v>
      </c>
      <c r="H164" s="229">
        <v>0</v>
      </c>
      <c r="I164" s="160"/>
      <c r="J164" s="160"/>
    </row>
    <row r="165" spans="1:10" ht="14.25" customHeight="1">
      <c r="A165" s="48"/>
      <c r="B165" s="223" t="s">
        <v>261</v>
      </c>
      <c r="C165" s="223"/>
      <c r="D165" s="223"/>
      <c r="E165" s="223" t="s">
        <v>247</v>
      </c>
      <c r="F165" s="220">
        <f t="shared" si="3"/>
        <v>111.11</v>
      </c>
      <c r="G165" s="229">
        <v>111.11</v>
      </c>
      <c r="H165" s="229">
        <v>0</v>
      </c>
      <c r="I165" s="160"/>
      <c r="J165" s="160"/>
    </row>
    <row r="166" spans="1:10" ht="14.25" customHeight="1">
      <c r="A166" s="48"/>
      <c r="B166" s="223"/>
      <c r="C166" s="223" t="s">
        <v>248</v>
      </c>
      <c r="D166" s="223"/>
      <c r="E166" s="223" t="s">
        <v>12</v>
      </c>
      <c r="F166" s="220">
        <f t="shared" si="3"/>
        <v>111.11</v>
      </c>
      <c r="G166" s="229">
        <v>111.11</v>
      </c>
      <c r="H166" s="229">
        <v>0</v>
      </c>
      <c r="I166" s="160"/>
      <c r="J166" s="160"/>
    </row>
    <row r="167" spans="1:10" ht="14.25" customHeight="1">
      <c r="A167" s="48"/>
      <c r="B167" s="223" t="s">
        <v>263</v>
      </c>
      <c r="C167" s="223" t="s">
        <v>249</v>
      </c>
      <c r="D167" s="223" t="s">
        <v>239</v>
      </c>
      <c r="E167" s="223" t="s">
        <v>210</v>
      </c>
      <c r="F167" s="220">
        <f t="shared" si="3"/>
        <v>111.11</v>
      </c>
      <c r="G167" s="229">
        <v>111.11</v>
      </c>
      <c r="H167" s="229">
        <v>0</v>
      </c>
      <c r="I167" s="160"/>
      <c r="J167" s="160"/>
    </row>
    <row r="168" spans="1:10" ht="14.25" customHeight="1">
      <c r="A168" s="48"/>
      <c r="B168" s="223" t="s">
        <v>264</v>
      </c>
      <c r="C168" s="223"/>
      <c r="D168" s="223"/>
      <c r="E168" s="223" t="s">
        <v>250</v>
      </c>
      <c r="F168" s="220">
        <f t="shared" si="3"/>
        <v>184.39</v>
      </c>
      <c r="G168" s="229">
        <v>184.39</v>
      </c>
      <c r="H168" s="229">
        <v>0</v>
      </c>
      <c r="I168" s="160"/>
      <c r="J168" s="160"/>
    </row>
    <row r="169" spans="1:10" ht="14.25" customHeight="1">
      <c r="A169" s="48"/>
      <c r="B169" s="223"/>
      <c r="C169" s="223" t="s">
        <v>239</v>
      </c>
      <c r="D169" s="223"/>
      <c r="E169" s="223" t="s">
        <v>14</v>
      </c>
      <c r="F169" s="220">
        <f t="shared" si="3"/>
        <v>184.39</v>
      </c>
      <c r="G169" s="229">
        <v>184.39</v>
      </c>
      <c r="H169" s="229">
        <v>0</v>
      </c>
      <c r="I169" s="160"/>
      <c r="J169" s="160"/>
    </row>
    <row r="170" spans="1:10" ht="14.25" customHeight="1">
      <c r="A170" s="48"/>
      <c r="B170" s="223" t="s">
        <v>265</v>
      </c>
      <c r="C170" s="223" t="s">
        <v>251</v>
      </c>
      <c r="D170" s="223" t="s">
        <v>35</v>
      </c>
      <c r="E170" s="223" t="s">
        <v>15</v>
      </c>
      <c r="F170" s="220">
        <f t="shared" si="3"/>
        <v>184.39</v>
      </c>
      <c r="G170" s="229">
        <v>184.39</v>
      </c>
      <c r="H170" s="229">
        <v>0</v>
      </c>
      <c r="I170" s="160"/>
      <c r="J170" s="160"/>
    </row>
    <row r="171" spans="1:10" ht="14.25" customHeight="1">
      <c r="A171" s="232" t="s">
        <v>216</v>
      </c>
      <c r="B171" s="230"/>
      <c r="C171" s="230"/>
      <c r="D171" s="230"/>
      <c r="E171" s="192" t="s">
        <v>99</v>
      </c>
      <c r="F171" s="233">
        <f t="shared" si="3"/>
        <v>2955.85</v>
      </c>
      <c r="G171" s="234">
        <v>1504.87</v>
      </c>
      <c r="H171" s="234">
        <v>216.05</v>
      </c>
      <c r="I171" s="234">
        <v>21.63</v>
      </c>
      <c r="J171" s="240">
        <v>1213.3</v>
      </c>
    </row>
    <row r="172" spans="1:10" ht="14.25" customHeight="1">
      <c r="A172" s="48"/>
      <c r="B172" s="223" t="s">
        <v>257</v>
      </c>
      <c r="C172" s="223"/>
      <c r="D172" s="223"/>
      <c r="E172" s="223" t="s">
        <v>237</v>
      </c>
      <c r="F172" s="220">
        <f t="shared" si="3"/>
        <v>2557.8999999999996</v>
      </c>
      <c r="G172" s="229">
        <v>1130.03</v>
      </c>
      <c r="H172" s="43">
        <v>214.21</v>
      </c>
      <c r="I172" s="160">
        <v>0.36</v>
      </c>
      <c r="J172" s="229">
        <v>1213.3</v>
      </c>
    </row>
    <row r="173" spans="1:10" ht="14.25" customHeight="1">
      <c r="A173" s="48"/>
      <c r="B173" s="223"/>
      <c r="C173" s="223" t="s">
        <v>239</v>
      </c>
      <c r="D173" s="223"/>
      <c r="E173" s="223" t="s">
        <v>195</v>
      </c>
      <c r="F173" s="220">
        <f t="shared" si="3"/>
        <v>1360.8999999999999</v>
      </c>
      <c r="G173" s="229">
        <v>1130.03</v>
      </c>
      <c r="H173" s="43">
        <v>214.21</v>
      </c>
      <c r="I173" s="160">
        <v>0.36</v>
      </c>
      <c r="J173" s="229">
        <v>16.3</v>
      </c>
    </row>
    <row r="174" spans="1:10" ht="14.25" customHeight="1">
      <c r="A174" s="48"/>
      <c r="B174" s="223" t="s">
        <v>258</v>
      </c>
      <c r="C174" s="223" t="s">
        <v>251</v>
      </c>
      <c r="D174" s="223" t="s">
        <v>239</v>
      </c>
      <c r="E174" s="223" t="s">
        <v>197</v>
      </c>
      <c r="F174" s="220">
        <f t="shared" si="3"/>
        <v>1360.8999999999999</v>
      </c>
      <c r="G174" s="229">
        <v>1130.03</v>
      </c>
      <c r="H174" s="43">
        <v>214.21</v>
      </c>
      <c r="I174" s="160">
        <v>0.36</v>
      </c>
      <c r="J174" s="229">
        <v>16.3</v>
      </c>
    </row>
    <row r="175" spans="1:10" ht="14.25" customHeight="1">
      <c r="A175" s="48"/>
      <c r="B175" s="223"/>
      <c r="C175" s="223" t="s">
        <v>240</v>
      </c>
      <c r="D175" s="223"/>
      <c r="E175" s="223" t="s">
        <v>206</v>
      </c>
      <c r="F175" s="220">
        <f t="shared" si="3"/>
        <v>1197</v>
      </c>
      <c r="G175" s="229">
        <v>0</v>
      </c>
      <c r="H175" s="43"/>
      <c r="I175" s="160"/>
      <c r="J175" s="229">
        <v>1197</v>
      </c>
    </row>
    <row r="176" spans="1:10" ht="14.25" customHeight="1">
      <c r="A176" s="48"/>
      <c r="B176" s="223" t="s">
        <v>258</v>
      </c>
      <c r="C176" s="223" t="s">
        <v>241</v>
      </c>
      <c r="D176" s="223" t="s">
        <v>252</v>
      </c>
      <c r="E176" s="223" t="s">
        <v>207</v>
      </c>
      <c r="F176" s="220">
        <f t="shared" si="3"/>
        <v>1197</v>
      </c>
      <c r="G176" s="229">
        <v>0</v>
      </c>
      <c r="H176" s="43"/>
      <c r="I176" s="160"/>
      <c r="J176" s="229">
        <v>1197</v>
      </c>
    </row>
    <row r="177" spans="1:10" ht="14.25" customHeight="1">
      <c r="A177" s="48"/>
      <c r="B177" s="223" t="s">
        <v>259</v>
      </c>
      <c r="C177" s="223"/>
      <c r="D177" s="223"/>
      <c r="E177" s="223" t="s">
        <v>243</v>
      </c>
      <c r="F177" s="220">
        <f t="shared" si="3"/>
        <v>205.31</v>
      </c>
      <c r="G177" s="229">
        <v>182.2</v>
      </c>
      <c r="H177" s="229">
        <v>1.84</v>
      </c>
      <c r="I177" s="160">
        <v>21.27</v>
      </c>
      <c r="J177" s="160"/>
    </row>
    <row r="178" spans="1:10" ht="14.25" customHeight="1">
      <c r="A178" s="48"/>
      <c r="B178" s="223"/>
      <c r="C178" s="223" t="s">
        <v>244</v>
      </c>
      <c r="D178" s="223"/>
      <c r="E178" s="223" t="s">
        <v>130</v>
      </c>
      <c r="F178" s="220">
        <f t="shared" si="3"/>
        <v>205.31</v>
      </c>
      <c r="G178" s="229">
        <v>182.2</v>
      </c>
      <c r="H178" s="229">
        <v>1.84</v>
      </c>
      <c r="I178" s="160">
        <v>21.27</v>
      </c>
      <c r="J178" s="160"/>
    </row>
    <row r="179" spans="1:10" ht="14.25" customHeight="1">
      <c r="A179" s="48"/>
      <c r="B179" s="223" t="s">
        <v>260</v>
      </c>
      <c r="C179" s="223" t="s">
        <v>245</v>
      </c>
      <c r="D179" s="223" t="s">
        <v>239</v>
      </c>
      <c r="E179" s="223" t="s">
        <v>209</v>
      </c>
      <c r="F179" s="220">
        <f t="shared" si="3"/>
        <v>23.11</v>
      </c>
      <c r="G179" s="229"/>
      <c r="H179" s="229">
        <v>1.84</v>
      </c>
      <c r="I179" s="160">
        <v>21.27</v>
      </c>
      <c r="J179" s="160"/>
    </row>
    <row r="180" spans="1:10" ht="14.25" customHeight="1">
      <c r="A180" s="48"/>
      <c r="B180" s="223" t="s">
        <v>260</v>
      </c>
      <c r="C180" s="223" t="s">
        <v>245</v>
      </c>
      <c r="D180" s="223" t="s">
        <v>244</v>
      </c>
      <c r="E180" s="223" t="s">
        <v>11</v>
      </c>
      <c r="F180" s="220">
        <f t="shared" si="3"/>
        <v>155.2</v>
      </c>
      <c r="G180" s="229">
        <v>155.2</v>
      </c>
      <c r="H180" s="229">
        <v>0</v>
      </c>
      <c r="I180" s="160"/>
      <c r="J180" s="160"/>
    </row>
    <row r="181" spans="1:10" ht="14.25" customHeight="1">
      <c r="A181" s="48"/>
      <c r="B181" s="223" t="s">
        <v>260</v>
      </c>
      <c r="C181" s="223" t="s">
        <v>245</v>
      </c>
      <c r="D181" s="223" t="s">
        <v>246</v>
      </c>
      <c r="E181" s="223" t="s">
        <v>132</v>
      </c>
      <c r="F181" s="220">
        <f t="shared" si="3"/>
        <v>27</v>
      </c>
      <c r="G181" s="229">
        <v>27</v>
      </c>
      <c r="H181" s="229">
        <v>0</v>
      </c>
      <c r="I181" s="160"/>
      <c r="J181" s="160"/>
    </row>
    <row r="182" spans="1:10" ht="14.25" customHeight="1">
      <c r="A182" s="48"/>
      <c r="B182" s="223" t="s">
        <v>261</v>
      </c>
      <c r="C182" s="223"/>
      <c r="D182" s="223"/>
      <c r="E182" s="223" t="s">
        <v>247</v>
      </c>
      <c r="F182" s="220">
        <f t="shared" si="3"/>
        <v>74.49</v>
      </c>
      <c r="G182" s="229">
        <v>74.49</v>
      </c>
      <c r="H182" s="229">
        <v>0</v>
      </c>
      <c r="I182" s="160"/>
      <c r="J182" s="160"/>
    </row>
    <row r="183" spans="1:10" ht="14.25" customHeight="1">
      <c r="A183" s="48"/>
      <c r="B183" s="223"/>
      <c r="C183" s="223" t="s">
        <v>248</v>
      </c>
      <c r="D183" s="223"/>
      <c r="E183" s="223" t="s">
        <v>12</v>
      </c>
      <c r="F183" s="220">
        <f t="shared" si="3"/>
        <v>74.49</v>
      </c>
      <c r="G183" s="229">
        <v>74.49</v>
      </c>
      <c r="H183" s="229">
        <v>0</v>
      </c>
      <c r="I183" s="160"/>
      <c r="J183" s="160"/>
    </row>
    <row r="184" spans="1:10" ht="14.25" customHeight="1">
      <c r="A184" s="48"/>
      <c r="B184" s="223" t="s">
        <v>263</v>
      </c>
      <c r="C184" s="223" t="s">
        <v>249</v>
      </c>
      <c r="D184" s="223" t="s">
        <v>239</v>
      </c>
      <c r="E184" s="223" t="s">
        <v>210</v>
      </c>
      <c r="F184" s="220">
        <f t="shared" si="3"/>
        <v>74.49</v>
      </c>
      <c r="G184" s="229">
        <v>74.49</v>
      </c>
      <c r="H184" s="229">
        <v>0</v>
      </c>
      <c r="I184" s="160"/>
      <c r="J184" s="160"/>
    </row>
    <row r="185" spans="1:10" ht="14.25" customHeight="1">
      <c r="A185" s="48"/>
      <c r="B185" s="223" t="s">
        <v>264</v>
      </c>
      <c r="C185" s="223"/>
      <c r="D185" s="223"/>
      <c r="E185" s="223" t="s">
        <v>250</v>
      </c>
      <c r="F185" s="220">
        <f t="shared" si="3"/>
        <v>118.15</v>
      </c>
      <c r="G185" s="229">
        <v>118.15</v>
      </c>
      <c r="H185" s="229">
        <v>0</v>
      </c>
      <c r="I185" s="160"/>
      <c r="J185" s="160"/>
    </row>
    <row r="186" spans="1:10" ht="14.25" customHeight="1">
      <c r="A186" s="48"/>
      <c r="B186" s="223"/>
      <c r="C186" s="223" t="s">
        <v>239</v>
      </c>
      <c r="D186" s="223"/>
      <c r="E186" s="223" t="s">
        <v>14</v>
      </c>
      <c r="F186" s="220">
        <f t="shared" si="3"/>
        <v>118.15</v>
      </c>
      <c r="G186" s="229">
        <v>118.15</v>
      </c>
      <c r="H186" s="229">
        <v>0</v>
      </c>
      <c r="I186" s="160"/>
      <c r="J186" s="160"/>
    </row>
    <row r="187" spans="1:10" ht="14.25" customHeight="1">
      <c r="A187" s="48"/>
      <c r="B187" s="223" t="s">
        <v>265</v>
      </c>
      <c r="C187" s="223" t="s">
        <v>251</v>
      </c>
      <c r="D187" s="223" t="s">
        <v>35</v>
      </c>
      <c r="E187" s="223" t="s">
        <v>15</v>
      </c>
      <c r="F187" s="220">
        <f t="shared" si="3"/>
        <v>118.15</v>
      </c>
      <c r="G187" s="229">
        <v>118.15</v>
      </c>
      <c r="H187" s="229">
        <v>0</v>
      </c>
      <c r="I187" s="160"/>
      <c r="J187" s="160"/>
    </row>
    <row r="188" spans="1:10" ht="14.25" customHeight="1">
      <c r="A188" s="232" t="s">
        <v>219</v>
      </c>
      <c r="B188" s="230"/>
      <c r="C188" s="230"/>
      <c r="D188" s="230"/>
      <c r="E188" s="192" t="s">
        <v>99</v>
      </c>
      <c r="F188" s="233">
        <f t="shared" si="3"/>
        <v>2422.1499999999996</v>
      </c>
      <c r="G188" s="234">
        <v>1913.73</v>
      </c>
      <c r="H188" s="234">
        <v>297.93</v>
      </c>
      <c r="I188" s="234">
        <v>68.79</v>
      </c>
      <c r="J188" s="240">
        <v>141.7</v>
      </c>
    </row>
    <row r="189" spans="1:10" ht="14.25" customHeight="1">
      <c r="A189" s="48"/>
      <c r="B189" s="223" t="s">
        <v>257</v>
      </c>
      <c r="C189" s="223"/>
      <c r="D189" s="223"/>
      <c r="E189" s="223" t="s">
        <v>237</v>
      </c>
      <c r="F189" s="220">
        <f t="shared" si="3"/>
        <v>2422.1499999999996</v>
      </c>
      <c r="G189" s="229">
        <v>1913.73</v>
      </c>
      <c r="H189" s="43">
        <v>297.93</v>
      </c>
      <c r="I189" s="160">
        <v>68.79</v>
      </c>
      <c r="J189" s="229">
        <v>141.7</v>
      </c>
    </row>
    <row r="190" spans="1:10" ht="14.25" customHeight="1">
      <c r="A190" s="48"/>
      <c r="B190" s="223"/>
      <c r="C190" s="223" t="s">
        <v>239</v>
      </c>
      <c r="D190" s="223"/>
      <c r="E190" s="223" t="s">
        <v>195</v>
      </c>
      <c r="F190" s="220">
        <f t="shared" si="3"/>
        <v>2350.45</v>
      </c>
      <c r="G190" s="229">
        <v>1913.73</v>
      </c>
      <c r="H190" s="43">
        <v>297.93</v>
      </c>
      <c r="I190" s="160">
        <v>68.79</v>
      </c>
      <c r="J190" s="229">
        <v>70</v>
      </c>
    </row>
    <row r="191" spans="1:10" ht="14.25" customHeight="1">
      <c r="A191" s="48"/>
      <c r="B191" s="223" t="s">
        <v>258</v>
      </c>
      <c r="C191" s="223" t="s">
        <v>251</v>
      </c>
      <c r="D191" s="223" t="s">
        <v>252</v>
      </c>
      <c r="E191" s="223" t="s">
        <v>198</v>
      </c>
      <c r="F191" s="220">
        <f t="shared" si="3"/>
        <v>2350.45</v>
      </c>
      <c r="G191" s="229">
        <v>1913.73</v>
      </c>
      <c r="H191" s="43">
        <v>297.93</v>
      </c>
      <c r="I191" s="160">
        <v>68.79</v>
      </c>
      <c r="J191" s="229">
        <v>70</v>
      </c>
    </row>
    <row r="192" spans="1:10" ht="14.25" customHeight="1">
      <c r="A192" s="48"/>
      <c r="B192" s="223"/>
      <c r="C192" s="223" t="s">
        <v>240</v>
      </c>
      <c r="D192" s="223"/>
      <c r="E192" s="223" t="s">
        <v>206</v>
      </c>
      <c r="F192" s="220">
        <f t="shared" si="3"/>
        <v>71.7</v>
      </c>
      <c r="G192" s="229">
        <v>0</v>
      </c>
      <c r="H192" s="43"/>
      <c r="I192" s="160"/>
      <c r="J192" s="229">
        <v>71.7</v>
      </c>
    </row>
    <row r="193" spans="1:10" ht="14.25" customHeight="1">
      <c r="A193" s="48"/>
      <c r="B193" s="223" t="s">
        <v>258</v>
      </c>
      <c r="C193" s="223" t="s">
        <v>241</v>
      </c>
      <c r="D193" s="223" t="s">
        <v>242</v>
      </c>
      <c r="E193" s="223" t="s">
        <v>208</v>
      </c>
      <c r="F193" s="220">
        <f t="shared" si="3"/>
        <v>71.7</v>
      </c>
      <c r="G193" s="229">
        <v>0</v>
      </c>
      <c r="H193" s="43"/>
      <c r="I193" s="160"/>
      <c r="J193" s="229">
        <v>71.7</v>
      </c>
    </row>
    <row r="194" spans="1:10" ht="14.25" customHeight="1">
      <c r="A194" s="232" t="s">
        <v>233</v>
      </c>
      <c r="B194" s="230"/>
      <c r="C194" s="230"/>
      <c r="D194" s="230"/>
      <c r="E194" s="192" t="s">
        <v>99</v>
      </c>
      <c r="F194" s="233">
        <f t="shared" si="3"/>
        <v>1254.7</v>
      </c>
      <c r="G194" s="234">
        <v>1020.34</v>
      </c>
      <c r="H194" s="234">
        <v>121.45</v>
      </c>
      <c r="I194" s="234">
        <v>77.48</v>
      </c>
      <c r="J194" s="240">
        <v>35.43</v>
      </c>
    </row>
    <row r="195" spans="1:10" ht="14.25" customHeight="1">
      <c r="A195" s="48"/>
      <c r="B195" s="223" t="s">
        <v>257</v>
      </c>
      <c r="C195" s="223"/>
      <c r="D195" s="223"/>
      <c r="E195" s="223" t="s">
        <v>237</v>
      </c>
      <c r="F195" s="220">
        <f t="shared" si="3"/>
        <v>878.41</v>
      </c>
      <c r="G195" s="229">
        <v>731.95</v>
      </c>
      <c r="H195" s="43">
        <v>99.74</v>
      </c>
      <c r="I195" s="160">
        <v>11.29</v>
      </c>
      <c r="J195" s="229">
        <v>35.43</v>
      </c>
    </row>
    <row r="196" spans="1:10" ht="14.25" customHeight="1">
      <c r="A196" s="48"/>
      <c r="B196" s="223"/>
      <c r="C196" s="223" t="s">
        <v>239</v>
      </c>
      <c r="D196" s="223"/>
      <c r="E196" s="223" t="s">
        <v>195</v>
      </c>
      <c r="F196" s="220">
        <f t="shared" si="3"/>
        <v>848.41</v>
      </c>
      <c r="G196" s="229">
        <v>731.95</v>
      </c>
      <c r="H196" s="43">
        <v>99.74</v>
      </c>
      <c r="I196" s="160">
        <v>11.29</v>
      </c>
      <c r="J196" s="229">
        <v>5.43</v>
      </c>
    </row>
    <row r="197" spans="1:10" ht="14.25" customHeight="1">
      <c r="A197" s="48"/>
      <c r="B197" s="223" t="s">
        <v>258</v>
      </c>
      <c r="C197" s="223" t="s">
        <v>251</v>
      </c>
      <c r="D197" s="223" t="s">
        <v>242</v>
      </c>
      <c r="E197" s="223" t="s">
        <v>200</v>
      </c>
      <c r="F197" s="220">
        <f t="shared" si="3"/>
        <v>848.41</v>
      </c>
      <c r="G197" s="229">
        <v>731.95</v>
      </c>
      <c r="H197" s="43">
        <v>99.74</v>
      </c>
      <c r="I197" s="160">
        <v>11.29</v>
      </c>
      <c r="J197" s="229">
        <v>5.43</v>
      </c>
    </row>
    <row r="198" spans="1:10" ht="14.25" customHeight="1">
      <c r="A198" s="48"/>
      <c r="B198" s="223"/>
      <c r="C198" s="223" t="s">
        <v>240</v>
      </c>
      <c r="D198" s="223"/>
      <c r="E198" s="223" t="s">
        <v>206</v>
      </c>
      <c r="F198" s="220">
        <f t="shared" si="3"/>
        <v>30</v>
      </c>
      <c r="G198" s="229">
        <v>0</v>
      </c>
      <c r="H198" s="43"/>
      <c r="I198" s="160"/>
      <c r="J198" s="229">
        <v>30</v>
      </c>
    </row>
    <row r="199" spans="1:10" ht="14.25" customHeight="1">
      <c r="A199" s="48"/>
      <c r="B199" s="223" t="s">
        <v>258</v>
      </c>
      <c r="C199" s="223" t="s">
        <v>241</v>
      </c>
      <c r="D199" s="223" t="s">
        <v>242</v>
      </c>
      <c r="E199" s="223" t="s">
        <v>208</v>
      </c>
      <c r="F199" s="220">
        <f t="shared" si="3"/>
        <v>30</v>
      </c>
      <c r="G199" s="229">
        <v>0</v>
      </c>
      <c r="H199" s="43"/>
      <c r="I199" s="160"/>
      <c r="J199" s="229">
        <v>30</v>
      </c>
    </row>
    <row r="200" spans="1:10" ht="14.25" customHeight="1">
      <c r="A200" s="48"/>
      <c r="B200" s="223" t="s">
        <v>259</v>
      </c>
      <c r="C200" s="223"/>
      <c r="D200" s="223"/>
      <c r="E200" s="223" t="s">
        <v>243</v>
      </c>
      <c r="F200" s="220">
        <f t="shared" si="3"/>
        <v>215.56</v>
      </c>
      <c r="G200" s="229">
        <v>127.66</v>
      </c>
      <c r="H200" s="229">
        <v>21.71</v>
      </c>
      <c r="I200" s="160">
        <v>66.19</v>
      </c>
      <c r="J200" s="160"/>
    </row>
    <row r="201" spans="1:10" ht="14.25" customHeight="1">
      <c r="A201" s="48"/>
      <c r="B201" s="223"/>
      <c r="C201" s="223" t="s">
        <v>244</v>
      </c>
      <c r="D201" s="223"/>
      <c r="E201" s="223" t="s">
        <v>130</v>
      </c>
      <c r="F201" s="220">
        <f t="shared" si="3"/>
        <v>215.56</v>
      </c>
      <c r="G201" s="229">
        <v>127.66</v>
      </c>
      <c r="H201" s="229">
        <v>21.71</v>
      </c>
      <c r="I201" s="160">
        <v>66.19</v>
      </c>
      <c r="J201" s="160"/>
    </row>
    <row r="202" spans="1:10" ht="14.25" customHeight="1">
      <c r="A202" s="48"/>
      <c r="B202" s="223" t="s">
        <v>260</v>
      </c>
      <c r="C202" s="223" t="s">
        <v>245</v>
      </c>
      <c r="D202" s="223" t="s">
        <v>239</v>
      </c>
      <c r="E202" s="223" t="s">
        <v>209</v>
      </c>
      <c r="F202" s="220">
        <f t="shared" si="3"/>
        <v>87.9</v>
      </c>
      <c r="G202" s="229"/>
      <c r="H202" s="229">
        <v>21.71</v>
      </c>
      <c r="I202" s="160">
        <v>66.19</v>
      </c>
      <c r="J202" s="160"/>
    </row>
    <row r="203" spans="1:10" ht="14.25" customHeight="1">
      <c r="A203" s="48"/>
      <c r="B203" s="223" t="s">
        <v>260</v>
      </c>
      <c r="C203" s="223" t="s">
        <v>245</v>
      </c>
      <c r="D203" s="223" t="s">
        <v>244</v>
      </c>
      <c r="E203" s="223" t="s">
        <v>11</v>
      </c>
      <c r="F203" s="220">
        <f t="shared" si="3"/>
        <v>107.96</v>
      </c>
      <c r="G203" s="229">
        <v>107.96</v>
      </c>
      <c r="H203" s="229">
        <v>0</v>
      </c>
      <c r="I203" s="160"/>
      <c r="J203" s="160"/>
    </row>
    <row r="204" spans="1:10" ht="14.25" customHeight="1">
      <c r="A204" s="48"/>
      <c r="B204" s="223" t="s">
        <v>260</v>
      </c>
      <c r="C204" s="223" t="s">
        <v>245</v>
      </c>
      <c r="D204" s="223" t="s">
        <v>246</v>
      </c>
      <c r="E204" s="223" t="s">
        <v>132</v>
      </c>
      <c r="F204" s="220">
        <f t="shared" si="3"/>
        <v>19.7</v>
      </c>
      <c r="G204" s="229">
        <v>19.7</v>
      </c>
      <c r="H204" s="229">
        <v>0</v>
      </c>
      <c r="I204" s="160"/>
      <c r="J204" s="160"/>
    </row>
    <row r="205" spans="1:10" ht="14.25" customHeight="1">
      <c r="A205" s="48"/>
      <c r="B205" s="223" t="s">
        <v>261</v>
      </c>
      <c r="C205" s="223"/>
      <c r="D205" s="223"/>
      <c r="E205" s="223" t="s">
        <v>247</v>
      </c>
      <c r="F205" s="220">
        <f t="shared" si="3"/>
        <v>81.09</v>
      </c>
      <c r="G205" s="229">
        <v>81.09</v>
      </c>
      <c r="H205" s="229">
        <v>0</v>
      </c>
      <c r="I205" s="160"/>
      <c r="J205" s="160"/>
    </row>
    <row r="206" spans="1:10" ht="14.25" customHeight="1">
      <c r="A206" s="48"/>
      <c r="B206" s="223"/>
      <c r="C206" s="223" t="s">
        <v>248</v>
      </c>
      <c r="D206" s="223"/>
      <c r="E206" s="223" t="s">
        <v>12</v>
      </c>
      <c r="F206" s="220">
        <f t="shared" si="3"/>
        <v>81.09</v>
      </c>
      <c r="G206" s="229">
        <v>81.09</v>
      </c>
      <c r="H206" s="229">
        <v>0</v>
      </c>
      <c r="I206" s="160"/>
      <c r="J206" s="160"/>
    </row>
    <row r="207" spans="1:10" ht="14.25" customHeight="1">
      <c r="A207" s="48"/>
      <c r="B207" s="223" t="s">
        <v>263</v>
      </c>
      <c r="C207" s="223" t="s">
        <v>249</v>
      </c>
      <c r="D207" s="223" t="s">
        <v>239</v>
      </c>
      <c r="E207" s="223" t="s">
        <v>210</v>
      </c>
      <c r="F207" s="220">
        <f t="shared" si="3"/>
        <v>81.09</v>
      </c>
      <c r="G207" s="229">
        <v>81.09</v>
      </c>
      <c r="H207" s="229">
        <v>0</v>
      </c>
      <c r="I207" s="160"/>
      <c r="J207" s="160"/>
    </row>
    <row r="208" spans="1:10" ht="14.25" customHeight="1">
      <c r="A208" s="48"/>
      <c r="B208" s="223" t="s">
        <v>264</v>
      </c>
      <c r="C208" s="223"/>
      <c r="D208" s="223"/>
      <c r="E208" s="223" t="s">
        <v>250</v>
      </c>
      <c r="F208" s="220">
        <f t="shared" si="3"/>
        <v>79.64</v>
      </c>
      <c r="G208" s="229">
        <v>79.64</v>
      </c>
      <c r="H208" s="229">
        <v>0</v>
      </c>
      <c r="I208" s="160"/>
      <c r="J208" s="160"/>
    </row>
    <row r="209" spans="1:10" ht="14.25" customHeight="1">
      <c r="A209" s="48"/>
      <c r="B209" s="223"/>
      <c r="C209" s="223" t="s">
        <v>239</v>
      </c>
      <c r="D209" s="223"/>
      <c r="E209" s="223" t="s">
        <v>14</v>
      </c>
      <c r="F209" s="220">
        <f t="shared" si="3"/>
        <v>79.64</v>
      </c>
      <c r="G209" s="229">
        <v>79.64</v>
      </c>
      <c r="H209" s="229">
        <v>0</v>
      </c>
      <c r="I209" s="160"/>
      <c r="J209" s="160"/>
    </row>
    <row r="210" spans="1:10" ht="14.25" customHeight="1">
      <c r="A210" s="48"/>
      <c r="B210" s="223" t="s">
        <v>265</v>
      </c>
      <c r="C210" s="223" t="s">
        <v>251</v>
      </c>
      <c r="D210" s="223" t="s">
        <v>35</v>
      </c>
      <c r="E210" s="223" t="s">
        <v>15</v>
      </c>
      <c r="F210" s="220">
        <f t="shared" si="3"/>
        <v>79.64</v>
      </c>
      <c r="G210" s="229">
        <v>79.64</v>
      </c>
      <c r="H210" s="229">
        <v>0</v>
      </c>
      <c r="I210" s="160"/>
      <c r="J210" s="160"/>
    </row>
    <row r="211" spans="1:10" ht="14.25" customHeight="1">
      <c r="A211" s="232" t="s">
        <v>234</v>
      </c>
      <c r="B211" s="230"/>
      <c r="C211" s="230"/>
      <c r="D211" s="230"/>
      <c r="E211" s="192" t="s">
        <v>99</v>
      </c>
      <c r="F211" s="233">
        <f t="shared" si="3"/>
        <v>971.1300000000001</v>
      </c>
      <c r="G211" s="234">
        <v>809.69</v>
      </c>
      <c r="H211" s="234">
        <v>121.27</v>
      </c>
      <c r="I211" s="234">
        <v>29.32</v>
      </c>
      <c r="J211" s="240">
        <v>10.85</v>
      </c>
    </row>
    <row r="212" spans="1:10" ht="14.25" customHeight="1">
      <c r="A212" s="135"/>
      <c r="B212" s="223" t="s">
        <v>257</v>
      </c>
      <c r="C212" s="223"/>
      <c r="D212" s="223"/>
      <c r="E212" s="223" t="s">
        <v>237</v>
      </c>
      <c r="F212" s="220">
        <f t="shared" si="3"/>
        <v>746.07</v>
      </c>
      <c r="G212" s="229">
        <v>618.32</v>
      </c>
      <c r="H212" s="43">
        <v>116.85</v>
      </c>
      <c r="I212" s="221">
        <v>0.05</v>
      </c>
      <c r="J212" s="229">
        <v>10.85</v>
      </c>
    </row>
    <row r="213" spans="1:10" ht="14.25" customHeight="1">
      <c r="A213" s="135"/>
      <c r="B213" s="223"/>
      <c r="C213" s="223" t="s">
        <v>255</v>
      </c>
      <c r="D213" s="223"/>
      <c r="E213" s="223" t="s">
        <v>203</v>
      </c>
      <c r="F213" s="220">
        <f t="shared" si="3"/>
        <v>746.07</v>
      </c>
      <c r="G213" s="229">
        <v>618.32</v>
      </c>
      <c r="H213" s="43">
        <v>116.85</v>
      </c>
      <c r="I213" s="221">
        <v>0.05</v>
      </c>
      <c r="J213" s="229">
        <v>10.85</v>
      </c>
    </row>
    <row r="214" spans="1:10" ht="14.25" customHeight="1">
      <c r="A214" s="135"/>
      <c r="B214" s="223" t="s">
        <v>258</v>
      </c>
      <c r="C214" s="223" t="s">
        <v>256</v>
      </c>
      <c r="D214" s="223" t="s">
        <v>35</v>
      </c>
      <c r="E214" s="223" t="s">
        <v>204</v>
      </c>
      <c r="F214" s="220">
        <f t="shared" si="3"/>
        <v>746.07</v>
      </c>
      <c r="G214" s="229">
        <v>618.32</v>
      </c>
      <c r="H214" s="43">
        <v>116.85</v>
      </c>
      <c r="I214" s="221">
        <v>0.05</v>
      </c>
      <c r="J214" s="229">
        <v>10.85</v>
      </c>
    </row>
    <row r="215" spans="1:10" ht="14.25" customHeight="1">
      <c r="A215" s="135"/>
      <c r="B215" s="223" t="s">
        <v>259</v>
      </c>
      <c r="C215" s="223"/>
      <c r="D215" s="223"/>
      <c r="E215" s="223" t="s">
        <v>243</v>
      </c>
      <c r="F215" s="220">
        <f t="shared" si="3"/>
        <v>116.59</v>
      </c>
      <c r="G215" s="229">
        <v>82.9</v>
      </c>
      <c r="H215" s="229">
        <v>4.42</v>
      </c>
      <c r="I215" s="221">
        <v>29.27</v>
      </c>
      <c r="J215" s="167"/>
    </row>
    <row r="216" spans="1:10" ht="14.25" customHeight="1">
      <c r="A216" s="135"/>
      <c r="B216" s="223"/>
      <c r="C216" s="223" t="s">
        <v>244</v>
      </c>
      <c r="D216" s="223"/>
      <c r="E216" s="223" t="s">
        <v>130</v>
      </c>
      <c r="F216" s="220">
        <f t="shared" si="3"/>
        <v>116.59</v>
      </c>
      <c r="G216" s="229">
        <v>82.9</v>
      </c>
      <c r="H216" s="229">
        <v>4.42</v>
      </c>
      <c r="I216" s="221">
        <v>29.27</v>
      </c>
      <c r="J216" s="167"/>
    </row>
    <row r="217" spans="1:10" ht="14.25" customHeight="1">
      <c r="A217" s="135"/>
      <c r="B217" s="223" t="s">
        <v>260</v>
      </c>
      <c r="C217" s="223" t="s">
        <v>245</v>
      </c>
      <c r="D217" s="223" t="s">
        <v>239</v>
      </c>
      <c r="E217" s="223" t="s">
        <v>209</v>
      </c>
      <c r="F217" s="220">
        <f t="shared" si="3"/>
        <v>33.69</v>
      </c>
      <c r="G217" s="229"/>
      <c r="H217" s="229">
        <v>4.42</v>
      </c>
      <c r="I217" s="221">
        <v>29.27</v>
      </c>
      <c r="J217" s="167"/>
    </row>
    <row r="218" spans="1:10" ht="14.25" customHeight="1">
      <c r="A218" s="135"/>
      <c r="B218" s="223" t="s">
        <v>260</v>
      </c>
      <c r="C218" s="223" t="s">
        <v>245</v>
      </c>
      <c r="D218" s="223" t="s">
        <v>244</v>
      </c>
      <c r="E218" s="223" t="s">
        <v>11</v>
      </c>
      <c r="F218" s="220">
        <f t="shared" si="3"/>
        <v>76</v>
      </c>
      <c r="G218" s="229">
        <v>76</v>
      </c>
      <c r="H218" s="229">
        <v>0</v>
      </c>
      <c r="I218" s="221"/>
      <c r="J218" s="167"/>
    </row>
    <row r="219" spans="1:10" ht="14.25" customHeight="1">
      <c r="A219" s="135"/>
      <c r="B219" s="223" t="s">
        <v>260</v>
      </c>
      <c r="C219" s="223" t="s">
        <v>245</v>
      </c>
      <c r="D219" s="223" t="s">
        <v>246</v>
      </c>
      <c r="E219" s="223" t="s">
        <v>132</v>
      </c>
      <c r="F219" s="220">
        <f aca="true" t="shared" si="4" ref="F219:F283">SUM(G219:J219)</f>
        <v>6.9</v>
      </c>
      <c r="G219" s="229">
        <v>6.9</v>
      </c>
      <c r="H219" s="229">
        <v>0</v>
      </c>
      <c r="I219" s="221"/>
      <c r="J219" s="167"/>
    </row>
    <row r="220" spans="1:10" ht="14.25" customHeight="1">
      <c r="A220" s="135"/>
      <c r="B220" s="223" t="s">
        <v>261</v>
      </c>
      <c r="C220" s="223"/>
      <c r="D220" s="223"/>
      <c r="E220" s="223" t="s">
        <v>247</v>
      </c>
      <c r="F220" s="220">
        <f t="shared" si="4"/>
        <v>40.23</v>
      </c>
      <c r="G220" s="229">
        <v>40.23</v>
      </c>
      <c r="H220" s="229">
        <v>0</v>
      </c>
      <c r="I220" s="221"/>
      <c r="J220" s="167"/>
    </row>
    <row r="221" spans="1:10" ht="14.25" customHeight="1">
      <c r="A221" s="135"/>
      <c r="B221" s="223"/>
      <c r="C221" s="223" t="s">
        <v>248</v>
      </c>
      <c r="D221" s="223"/>
      <c r="E221" s="223" t="s">
        <v>12</v>
      </c>
      <c r="F221" s="220">
        <f t="shared" si="4"/>
        <v>40.23</v>
      </c>
      <c r="G221" s="229">
        <v>40.23</v>
      </c>
      <c r="H221" s="229">
        <v>0</v>
      </c>
      <c r="I221" s="221"/>
      <c r="J221" s="167"/>
    </row>
    <row r="222" spans="1:10" ht="14.25" customHeight="1">
      <c r="A222" s="135"/>
      <c r="B222" s="223" t="s">
        <v>263</v>
      </c>
      <c r="C222" s="223" t="s">
        <v>249</v>
      </c>
      <c r="D222" s="223" t="s">
        <v>239</v>
      </c>
      <c r="E222" s="223" t="s">
        <v>210</v>
      </c>
      <c r="F222" s="220">
        <f t="shared" si="4"/>
        <v>40.23</v>
      </c>
      <c r="G222" s="229">
        <v>40.23</v>
      </c>
      <c r="H222" s="229">
        <v>0</v>
      </c>
      <c r="I222" s="221"/>
      <c r="J222" s="167"/>
    </row>
    <row r="223" spans="1:10" ht="14.25" customHeight="1">
      <c r="A223" s="135"/>
      <c r="B223" s="223" t="s">
        <v>264</v>
      </c>
      <c r="C223" s="223"/>
      <c r="D223" s="223"/>
      <c r="E223" s="223" t="s">
        <v>250</v>
      </c>
      <c r="F223" s="220">
        <f t="shared" si="4"/>
        <v>68.24</v>
      </c>
      <c r="G223" s="229">
        <v>68.24</v>
      </c>
      <c r="H223" s="229">
        <v>0</v>
      </c>
      <c r="I223" s="221"/>
      <c r="J223" s="167"/>
    </row>
    <row r="224" spans="1:10" ht="14.25" customHeight="1">
      <c r="A224" s="135"/>
      <c r="B224" s="223"/>
      <c r="C224" s="223" t="s">
        <v>239</v>
      </c>
      <c r="D224" s="223"/>
      <c r="E224" s="223" t="s">
        <v>14</v>
      </c>
      <c r="F224" s="220">
        <f t="shared" si="4"/>
        <v>68.24</v>
      </c>
      <c r="G224" s="229">
        <v>68.24</v>
      </c>
      <c r="H224" s="229">
        <v>0</v>
      </c>
      <c r="I224" s="221"/>
      <c r="J224" s="167"/>
    </row>
    <row r="225" spans="1:10" ht="14.25" customHeight="1">
      <c r="A225" s="135"/>
      <c r="B225" s="223" t="s">
        <v>265</v>
      </c>
      <c r="C225" s="223" t="s">
        <v>251</v>
      </c>
      <c r="D225" s="223" t="s">
        <v>35</v>
      </c>
      <c r="E225" s="223" t="s">
        <v>15</v>
      </c>
      <c r="F225" s="220">
        <f t="shared" si="4"/>
        <v>68.24</v>
      </c>
      <c r="G225" s="229">
        <v>68.24</v>
      </c>
      <c r="H225" s="229">
        <v>0</v>
      </c>
      <c r="I225" s="221"/>
      <c r="J225" s="167"/>
    </row>
    <row r="226" spans="1:10" ht="14.25" customHeight="1">
      <c r="A226" s="232" t="s">
        <v>223</v>
      </c>
      <c r="B226" s="230"/>
      <c r="C226" s="230"/>
      <c r="D226" s="230"/>
      <c r="E226" s="192" t="s">
        <v>99</v>
      </c>
      <c r="F226" s="233">
        <f t="shared" si="4"/>
        <v>1244.47</v>
      </c>
      <c r="G226" s="234">
        <v>1076.41</v>
      </c>
      <c r="H226" s="234">
        <v>149.21</v>
      </c>
      <c r="I226" s="234">
        <v>18.85</v>
      </c>
      <c r="J226" s="240"/>
    </row>
    <row r="227" spans="1:10" ht="14.25" customHeight="1">
      <c r="A227" s="135"/>
      <c r="B227" s="223" t="s">
        <v>257</v>
      </c>
      <c r="C227" s="223"/>
      <c r="D227" s="223"/>
      <c r="E227" s="223" t="s">
        <v>237</v>
      </c>
      <c r="F227" s="220">
        <f t="shared" si="4"/>
        <v>930.44</v>
      </c>
      <c r="G227" s="229">
        <v>782.5</v>
      </c>
      <c r="H227" s="229">
        <v>147.73</v>
      </c>
      <c r="I227" s="221">
        <v>0.21</v>
      </c>
      <c r="J227" s="167"/>
    </row>
    <row r="228" spans="1:10" ht="14.25" customHeight="1">
      <c r="A228" s="135"/>
      <c r="B228" s="223"/>
      <c r="C228" s="223" t="s">
        <v>239</v>
      </c>
      <c r="D228" s="223"/>
      <c r="E228" s="223" t="s">
        <v>195</v>
      </c>
      <c r="F228" s="220">
        <f t="shared" si="4"/>
        <v>930.44</v>
      </c>
      <c r="G228" s="229">
        <v>782.5</v>
      </c>
      <c r="H228" s="229">
        <v>147.73</v>
      </c>
      <c r="I228" s="221">
        <v>0.21</v>
      </c>
      <c r="J228" s="167"/>
    </row>
    <row r="229" spans="1:10" ht="14.25" customHeight="1">
      <c r="A229" s="135"/>
      <c r="B229" s="223" t="s">
        <v>258</v>
      </c>
      <c r="C229" s="223" t="s">
        <v>251</v>
      </c>
      <c r="D229" s="223" t="s">
        <v>253</v>
      </c>
      <c r="E229" s="223" t="s">
        <v>199</v>
      </c>
      <c r="F229" s="220">
        <f t="shared" si="4"/>
        <v>930.44</v>
      </c>
      <c r="G229" s="229">
        <v>782.5</v>
      </c>
      <c r="H229" s="229">
        <v>147.73</v>
      </c>
      <c r="I229" s="221">
        <v>0.21</v>
      </c>
      <c r="J229" s="167"/>
    </row>
    <row r="230" spans="1:10" ht="14.25" customHeight="1">
      <c r="A230" s="135"/>
      <c r="B230" s="223" t="s">
        <v>259</v>
      </c>
      <c r="C230" s="223"/>
      <c r="D230" s="223"/>
      <c r="E230" s="223" t="s">
        <v>243</v>
      </c>
      <c r="F230" s="220">
        <f t="shared" si="4"/>
        <v>169.73000000000002</v>
      </c>
      <c r="G230" s="229">
        <v>149.61</v>
      </c>
      <c r="H230" s="229">
        <v>1.48</v>
      </c>
      <c r="I230" s="221">
        <v>18.64</v>
      </c>
      <c r="J230" s="167"/>
    </row>
    <row r="231" spans="1:10" ht="14.25" customHeight="1">
      <c r="A231" s="135"/>
      <c r="B231" s="223"/>
      <c r="C231" s="223" t="s">
        <v>244</v>
      </c>
      <c r="D231" s="223"/>
      <c r="E231" s="223" t="s">
        <v>130</v>
      </c>
      <c r="F231" s="220">
        <f t="shared" si="4"/>
        <v>169.73000000000002</v>
      </c>
      <c r="G231" s="229">
        <v>149.61</v>
      </c>
      <c r="H231" s="229">
        <v>1.48</v>
      </c>
      <c r="I231" s="221">
        <v>18.64</v>
      </c>
      <c r="J231" s="167"/>
    </row>
    <row r="232" spans="1:10" ht="14.25" customHeight="1">
      <c r="A232" s="135"/>
      <c r="B232" s="223" t="s">
        <v>260</v>
      </c>
      <c r="C232" s="223" t="s">
        <v>245</v>
      </c>
      <c r="D232" s="223" t="s">
        <v>239</v>
      </c>
      <c r="E232" s="223" t="s">
        <v>209</v>
      </c>
      <c r="F232" s="220">
        <f t="shared" si="4"/>
        <v>20.12</v>
      </c>
      <c r="G232" s="229"/>
      <c r="H232" s="229">
        <v>1.48</v>
      </c>
      <c r="I232" s="221">
        <v>18.64</v>
      </c>
      <c r="J232" s="167"/>
    </row>
    <row r="233" spans="1:10" ht="14.25" customHeight="1">
      <c r="A233" s="135"/>
      <c r="B233" s="223" t="s">
        <v>260</v>
      </c>
      <c r="C233" s="223" t="s">
        <v>245</v>
      </c>
      <c r="D233" s="223" t="s">
        <v>244</v>
      </c>
      <c r="E233" s="223" t="s">
        <v>11</v>
      </c>
      <c r="F233" s="220">
        <f t="shared" si="4"/>
        <v>113.61</v>
      </c>
      <c r="G233" s="229">
        <v>113.61</v>
      </c>
      <c r="H233" s="229">
        <v>0</v>
      </c>
      <c r="I233" s="221"/>
      <c r="J233" s="167"/>
    </row>
    <row r="234" spans="1:10" ht="14.25" customHeight="1">
      <c r="A234" s="135"/>
      <c r="B234" s="223" t="s">
        <v>260</v>
      </c>
      <c r="C234" s="223" t="s">
        <v>245</v>
      </c>
      <c r="D234" s="223" t="s">
        <v>246</v>
      </c>
      <c r="E234" s="223" t="s">
        <v>132</v>
      </c>
      <c r="F234" s="220">
        <f t="shared" si="4"/>
        <v>36</v>
      </c>
      <c r="G234" s="229">
        <v>36</v>
      </c>
      <c r="H234" s="229">
        <v>0</v>
      </c>
      <c r="I234" s="221"/>
      <c r="J234" s="167"/>
    </row>
    <row r="235" spans="1:10" ht="14.25" customHeight="1">
      <c r="A235" s="135"/>
      <c r="B235" s="223" t="s">
        <v>261</v>
      </c>
      <c r="C235" s="223"/>
      <c r="D235" s="223"/>
      <c r="E235" s="223" t="s">
        <v>247</v>
      </c>
      <c r="F235" s="220">
        <f t="shared" si="4"/>
        <v>59.1</v>
      </c>
      <c r="G235" s="229">
        <v>59.1</v>
      </c>
      <c r="H235" s="229">
        <v>0</v>
      </c>
      <c r="I235" s="221"/>
      <c r="J235" s="167"/>
    </row>
    <row r="236" spans="1:10" ht="14.25" customHeight="1">
      <c r="A236" s="135"/>
      <c r="B236" s="223"/>
      <c r="C236" s="223" t="s">
        <v>248</v>
      </c>
      <c r="D236" s="223"/>
      <c r="E236" s="223" t="s">
        <v>12</v>
      </c>
      <c r="F236" s="220">
        <f t="shared" si="4"/>
        <v>59.1</v>
      </c>
      <c r="G236" s="229">
        <v>59.1</v>
      </c>
      <c r="H236" s="229">
        <v>0</v>
      </c>
      <c r="I236" s="221"/>
      <c r="J236" s="167"/>
    </row>
    <row r="237" spans="1:10" ht="14.25" customHeight="1">
      <c r="A237" s="135"/>
      <c r="B237" s="223" t="s">
        <v>263</v>
      </c>
      <c r="C237" s="223" t="s">
        <v>249</v>
      </c>
      <c r="D237" s="223" t="s">
        <v>239</v>
      </c>
      <c r="E237" s="223" t="s">
        <v>210</v>
      </c>
      <c r="F237" s="220">
        <f t="shared" si="4"/>
        <v>59.1</v>
      </c>
      <c r="G237" s="229">
        <v>59.1</v>
      </c>
      <c r="H237" s="229">
        <v>0</v>
      </c>
      <c r="I237" s="221"/>
      <c r="J237" s="167"/>
    </row>
    <row r="238" spans="1:10" ht="14.25" customHeight="1">
      <c r="A238" s="135"/>
      <c r="B238" s="223" t="s">
        <v>264</v>
      </c>
      <c r="C238" s="223"/>
      <c r="D238" s="223"/>
      <c r="E238" s="223" t="s">
        <v>250</v>
      </c>
      <c r="F238" s="220">
        <f t="shared" si="4"/>
        <v>85.2</v>
      </c>
      <c r="G238" s="229">
        <v>85.2</v>
      </c>
      <c r="H238" s="229">
        <v>0</v>
      </c>
      <c r="I238" s="221"/>
      <c r="J238" s="167"/>
    </row>
    <row r="239" spans="1:10" ht="14.25" customHeight="1">
      <c r="A239" s="135"/>
      <c r="B239" s="223"/>
      <c r="C239" s="223" t="s">
        <v>239</v>
      </c>
      <c r="D239" s="223"/>
      <c r="E239" s="223" t="s">
        <v>14</v>
      </c>
      <c r="F239" s="220">
        <f t="shared" si="4"/>
        <v>85.2</v>
      </c>
      <c r="G239" s="229">
        <v>85.2</v>
      </c>
      <c r="H239" s="229">
        <v>0</v>
      </c>
      <c r="I239" s="221"/>
      <c r="J239" s="167"/>
    </row>
    <row r="240" spans="1:10" ht="14.25" customHeight="1">
      <c r="A240" s="135"/>
      <c r="B240" s="223" t="s">
        <v>265</v>
      </c>
      <c r="C240" s="223" t="s">
        <v>251</v>
      </c>
      <c r="D240" s="223" t="s">
        <v>35</v>
      </c>
      <c r="E240" s="223" t="s">
        <v>15</v>
      </c>
      <c r="F240" s="220">
        <f t="shared" si="4"/>
        <v>85.2</v>
      </c>
      <c r="G240" s="229">
        <v>85.2</v>
      </c>
      <c r="H240" s="229">
        <v>0</v>
      </c>
      <c r="I240" s="221"/>
      <c r="J240" s="167"/>
    </row>
    <row r="241" spans="1:10" ht="14.25" customHeight="1">
      <c r="A241" s="232" t="s">
        <v>232</v>
      </c>
      <c r="B241" s="230"/>
      <c r="C241" s="230"/>
      <c r="D241" s="230"/>
      <c r="E241" s="192" t="s">
        <v>99</v>
      </c>
      <c r="F241" s="233">
        <f t="shared" si="4"/>
        <v>2217.41</v>
      </c>
      <c r="G241" s="234">
        <v>1990.02</v>
      </c>
      <c r="H241" s="234">
        <v>137.25</v>
      </c>
      <c r="I241" s="234">
        <v>65.14</v>
      </c>
      <c r="J241" s="240">
        <v>25</v>
      </c>
    </row>
    <row r="242" spans="1:10" ht="14.25" customHeight="1">
      <c r="A242" s="135"/>
      <c r="B242" s="223" t="s">
        <v>257</v>
      </c>
      <c r="C242" s="223"/>
      <c r="D242" s="223"/>
      <c r="E242" s="223" t="s">
        <v>237</v>
      </c>
      <c r="F242" s="220">
        <f t="shared" si="4"/>
        <v>1609.0100000000002</v>
      </c>
      <c r="G242" s="229">
        <v>1449.64</v>
      </c>
      <c r="H242" s="43">
        <v>130.95</v>
      </c>
      <c r="I242" s="221">
        <v>3.42</v>
      </c>
      <c r="J242" s="229">
        <v>25</v>
      </c>
    </row>
    <row r="243" spans="1:10" ht="14.25" customHeight="1">
      <c r="A243" s="135"/>
      <c r="B243" s="223"/>
      <c r="C243" s="223" t="s">
        <v>252</v>
      </c>
      <c r="D243" s="223"/>
      <c r="E243" s="223" t="s">
        <v>201</v>
      </c>
      <c r="F243" s="220">
        <f t="shared" si="4"/>
        <v>1584.0100000000002</v>
      </c>
      <c r="G243" s="229">
        <v>1449.64</v>
      </c>
      <c r="H243" s="43">
        <v>130.95</v>
      </c>
      <c r="I243" s="221">
        <v>3.42</v>
      </c>
      <c r="J243" s="229">
        <v>0</v>
      </c>
    </row>
    <row r="244" spans="1:10" ht="14.25" customHeight="1">
      <c r="A244" s="135"/>
      <c r="B244" s="223" t="s">
        <v>258</v>
      </c>
      <c r="C244" s="223" t="s">
        <v>254</v>
      </c>
      <c r="D244" s="223" t="s">
        <v>239</v>
      </c>
      <c r="E244" s="223" t="s">
        <v>202</v>
      </c>
      <c r="F244" s="220">
        <f t="shared" si="4"/>
        <v>1584.0100000000002</v>
      </c>
      <c r="G244" s="229">
        <v>1449.64</v>
      </c>
      <c r="H244" s="43">
        <v>130.95</v>
      </c>
      <c r="I244" s="221">
        <v>3.42</v>
      </c>
      <c r="J244" s="229">
        <v>0</v>
      </c>
    </row>
    <row r="245" spans="1:10" ht="14.25" customHeight="1">
      <c r="A245" s="135"/>
      <c r="B245" s="223"/>
      <c r="C245" s="223" t="s">
        <v>240</v>
      </c>
      <c r="D245" s="223"/>
      <c r="E245" s="223" t="s">
        <v>206</v>
      </c>
      <c r="F245" s="220">
        <f t="shared" si="4"/>
        <v>25</v>
      </c>
      <c r="G245" s="229">
        <v>0</v>
      </c>
      <c r="H245" s="43"/>
      <c r="I245" s="221"/>
      <c r="J245" s="229">
        <v>25</v>
      </c>
    </row>
    <row r="246" spans="1:10" ht="14.25" customHeight="1">
      <c r="A246" s="135"/>
      <c r="B246" s="223" t="s">
        <v>258</v>
      </c>
      <c r="C246" s="223" t="s">
        <v>241</v>
      </c>
      <c r="D246" s="223" t="s">
        <v>242</v>
      </c>
      <c r="E246" s="223" t="s">
        <v>208</v>
      </c>
      <c r="F246" s="220">
        <f t="shared" si="4"/>
        <v>25</v>
      </c>
      <c r="G246" s="229">
        <v>0</v>
      </c>
      <c r="H246" s="43"/>
      <c r="I246" s="221"/>
      <c r="J246" s="229">
        <v>25</v>
      </c>
    </row>
    <row r="247" spans="1:10" ht="14.25" customHeight="1">
      <c r="A247" s="135"/>
      <c r="B247" s="223" t="s">
        <v>259</v>
      </c>
      <c r="C247" s="223"/>
      <c r="D247" s="223"/>
      <c r="E247" s="223" t="s">
        <v>243</v>
      </c>
      <c r="F247" s="220">
        <f t="shared" si="4"/>
        <v>302.33000000000004</v>
      </c>
      <c r="G247" s="229">
        <v>234.31</v>
      </c>
      <c r="H247" s="229">
        <v>6.3</v>
      </c>
      <c r="I247" s="221">
        <v>61.72</v>
      </c>
      <c r="J247" s="167"/>
    </row>
    <row r="248" spans="1:10" ht="14.25" customHeight="1">
      <c r="A248" s="135"/>
      <c r="B248" s="223"/>
      <c r="C248" s="223" t="s">
        <v>244</v>
      </c>
      <c r="D248" s="223"/>
      <c r="E248" s="223" t="s">
        <v>130</v>
      </c>
      <c r="F248" s="220">
        <f t="shared" si="4"/>
        <v>302.33000000000004</v>
      </c>
      <c r="G248" s="229">
        <v>234.31</v>
      </c>
      <c r="H248" s="229">
        <v>6.3</v>
      </c>
      <c r="I248" s="221">
        <v>61.72</v>
      </c>
      <c r="J248" s="167"/>
    </row>
    <row r="249" spans="1:10" ht="14.25" customHeight="1">
      <c r="A249" s="135"/>
      <c r="B249" s="223" t="s">
        <v>260</v>
      </c>
      <c r="C249" s="223" t="s">
        <v>245</v>
      </c>
      <c r="D249" s="223" t="s">
        <v>239</v>
      </c>
      <c r="E249" s="223" t="s">
        <v>209</v>
      </c>
      <c r="F249" s="220">
        <f t="shared" si="4"/>
        <v>68.02</v>
      </c>
      <c r="G249" s="229"/>
      <c r="H249" s="229">
        <v>6.3</v>
      </c>
      <c r="I249" s="221">
        <v>61.72</v>
      </c>
      <c r="J249" s="167"/>
    </row>
    <row r="250" spans="1:10" ht="14.25" customHeight="1">
      <c r="A250" s="135"/>
      <c r="B250" s="223" t="s">
        <v>260</v>
      </c>
      <c r="C250" s="223" t="s">
        <v>245</v>
      </c>
      <c r="D250" s="223" t="s">
        <v>244</v>
      </c>
      <c r="E250" s="223" t="s">
        <v>11</v>
      </c>
      <c r="F250" s="220">
        <f t="shared" si="4"/>
        <v>212.31</v>
      </c>
      <c r="G250" s="229">
        <v>212.31</v>
      </c>
      <c r="H250" s="229">
        <v>0</v>
      </c>
      <c r="I250" s="221"/>
      <c r="J250" s="167"/>
    </row>
    <row r="251" spans="1:10" ht="14.25" customHeight="1">
      <c r="A251" s="135"/>
      <c r="B251" s="223" t="s">
        <v>260</v>
      </c>
      <c r="C251" s="223" t="s">
        <v>245</v>
      </c>
      <c r="D251" s="223" t="s">
        <v>246</v>
      </c>
      <c r="E251" s="223" t="s">
        <v>132</v>
      </c>
      <c r="F251" s="220">
        <f t="shared" si="4"/>
        <v>22</v>
      </c>
      <c r="G251" s="229">
        <v>22</v>
      </c>
      <c r="H251" s="229">
        <v>0</v>
      </c>
      <c r="I251" s="221"/>
      <c r="J251" s="167"/>
    </row>
    <row r="252" spans="1:10" ht="14.25" customHeight="1">
      <c r="A252" s="135"/>
      <c r="B252" s="223" t="s">
        <v>261</v>
      </c>
      <c r="C252" s="223"/>
      <c r="D252" s="223"/>
      <c r="E252" s="223" t="s">
        <v>247</v>
      </c>
      <c r="F252" s="220">
        <f t="shared" si="4"/>
        <v>148.36</v>
      </c>
      <c r="G252" s="229">
        <v>148.36</v>
      </c>
      <c r="H252" s="229">
        <v>0</v>
      </c>
      <c r="I252" s="221"/>
      <c r="J252" s="167"/>
    </row>
    <row r="253" spans="1:10" ht="14.25" customHeight="1">
      <c r="A253" s="135"/>
      <c r="B253" s="223"/>
      <c r="C253" s="223" t="s">
        <v>248</v>
      </c>
      <c r="D253" s="223"/>
      <c r="E253" s="223" t="s">
        <v>12</v>
      </c>
      <c r="F253" s="220">
        <f t="shared" si="4"/>
        <v>148.36</v>
      </c>
      <c r="G253" s="229">
        <v>148.36</v>
      </c>
      <c r="H253" s="229">
        <v>0</v>
      </c>
      <c r="I253" s="221"/>
      <c r="J253" s="167"/>
    </row>
    <row r="254" spans="1:10" ht="14.25" customHeight="1">
      <c r="A254" s="135"/>
      <c r="B254" s="223" t="s">
        <v>263</v>
      </c>
      <c r="C254" s="223" t="s">
        <v>249</v>
      </c>
      <c r="D254" s="223" t="s">
        <v>239</v>
      </c>
      <c r="E254" s="223" t="s">
        <v>210</v>
      </c>
      <c r="F254" s="220">
        <f t="shared" si="4"/>
        <v>148.36</v>
      </c>
      <c r="G254" s="229">
        <v>148.36</v>
      </c>
      <c r="H254" s="229">
        <v>0</v>
      </c>
      <c r="I254" s="221"/>
      <c r="J254" s="167"/>
    </row>
    <row r="255" spans="1:10" ht="14.25" customHeight="1">
      <c r="A255" s="135"/>
      <c r="B255" s="223" t="s">
        <v>264</v>
      </c>
      <c r="C255" s="223"/>
      <c r="D255" s="223"/>
      <c r="E255" s="223" t="s">
        <v>250</v>
      </c>
      <c r="F255" s="220">
        <f t="shared" si="4"/>
        <v>157.71</v>
      </c>
      <c r="G255" s="229">
        <v>157.71</v>
      </c>
      <c r="H255" s="229">
        <v>0</v>
      </c>
      <c r="I255" s="221"/>
      <c r="J255" s="167"/>
    </row>
    <row r="256" spans="1:10" ht="14.25" customHeight="1">
      <c r="A256" s="135"/>
      <c r="B256" s="223"/>
      <c r="C256" s="223" t="s">
        <v>239</v>
      </c>
      <c r="D256" s="223"/>
      <c r="E256" s="223" t="s">
        <v>14</v>
      </c>
      <c r="F256" s="220">
        <f t="shared" si="4"/>
        <v>157.71</v>
      </c>
      <c r="G256" s="229">
        <v>157.71</v>
      </c>
      <c r="H256" s="229">
        <v>0</v>
      </c>
      <c r="I256" s="221"/>
      <c r="J256" s="167"/>
    </row>
    <row r="257" spans="1:10" ht="14.25" customHeight="1">
      <c r="A257" s="135"/>
      <c r="B257" s="223" t="s">
        <v>265</v>
      </c>
      <c r="C257" s="223" t="s">
        <v>251</v>
      </c>
      <c r="D257" s="223" t="s">
        <v>35</v>
      </c>
      <c r="E257" s="223" t="s">
        <v>15</v>
      </c>
      <c r="F257" s="220">
        <f t="shared" si="4"/>
        <v>157.71</v>
      </c>
      <c r="G257" s="229">
        <v>157.71</v>
      </c>
      <c r="H257" s="229">
        <v>0</v>
      </c>
      <c r="I257" s="221"/>
      <c r="J257" s="167"/>
    </row>
    <row r="258" spans="1:10" ht="14.25" customHeight="1">
      <c r="A258" s="232" t="s">
        <v>218</v>
      </c>
      <c r="B258" s="230"/>
      <c r="C258" s="230"/>
      <c r="D258" s="230"/>
      <c r="E258" s="192" t="s">
        <v>99</v>
      </c>
      <c r="F258" s="233">
        <f t="shared" si="4"/>
        <v>567.08</v>
      </c>
      <c r="G258" s="234">
        <v>454.73</v>
      </c>
      <c r="H258" s="234">
        <v>42.9</v>
      </c>
      <c r="I258" s="234">
        <v>6.91</v>
      </c>
      <c r="J258" s="240">
        <v>62.54</v>
      </c>
    </row>
    <row r="259" spans="1:10" ht="14.25" customHeight="1">
      <c r="A259" s="135"/>
      <c r="B259" s="223" t="s">
        <v>257</v>
      </c>
      <c r="C259" s="223"/>
      <c r="D259" s="223"/>
      <c r="E259" s="223" t="s">
        <v>237</v>
      </c>
      <c r="F259" s="220">
        <f t="shared" si="4"/>
        <v>444.67</v>
      </c>
      <c r="G259" s="229">
        <v>339.65</v>
      </c>
      <c r="H259" s="43">
        <v>42.38</v>
      </c>
      <c r="I259" s="221">
        <v>0.1</v>
      </c>
      <c r="J259" s="229">
        <v>62.54</v>
      </c>
    </row>
    <row r="260" spans="1:10" ht="14.25" customHeight="1">
      <c r="A260" s="135"/>
      <c r="B260" s="223"/>
      <c r="C260" s="223" t="s">
        <v>239</v>
      </c>
      <c r="D260" s="223"/>
      <c r="E260" s="223" t="s">
        <v>195</v>
      </c>
      <c r="F260" s="220">
        <f t="shared" si="4"/>
        <v>425.45</v>
      </c>
      <c r="G260" s="229">
        <v>339.65</v>
      </c>
      <c r="H260" s="43">
        <v>42.38</v>
      </c>
      <c r="I260" s="221">
        <v>0.1</v>
      </c>
      <c r="J260" s="229">
        <v>43.32</v>
      </c>
    </row>
    <row r="261" spans="1:10" ht="14.25" customHeight="1">
      <c r="A261" s="135"/>
      <c r="B261" s="249">
        <v>205</v>
      </c>
      <c r="C261" s="250" t="s">
        <v>251</v>
      </c>
      <c r="D261" s="250" t="s">
        <v>35</v>
      </c>
      <c r="E261" s="249" t="s">
        <v>271</v>
      </c>
      <c r="F261" s="220">
        <v>32.47</v>
      </c>
      <c r="G261" s="229"/>
      <c r="H261" s="43"/>
      <c r="I261" s="221"/>
      <c r="J261" s="229">
        <v>32.47</v>
      </c>
    </row>
    <row r="262" spans="1:10" ht="14.25" customHeight="1">
      <c r="A262" s="135"/>
      <c r="B262" s="223" t="s">
        <v>258</v>
      </c>
      <c r="C262" s="223" t="s">
        <v>251</v>
      </c>
      <c r="D262" s="223" t="s">
        <v>239</v>
      </c>
      <c r="E262" s="223" t="s">
        <v>197</v>
      </c>
      <c r="F262" s="220">
        <f t="shared" si="4"/>
        <v>392.98</v>
      </c>
      <c r="G262" s="229">
        <v>339.65</v>
      </c>
      <c r="H262" s="43">
        <v>42.38</v>
      </c>
      <c r="I262" s="221">
        <v>0.1</v>
      </c>
      <c r="J262" s="229">
        <v>10.85</v>
      </c>
    </row>
    <row r="263" spans="1:10" ht="14.25" customHeight="1">
      <c r="A263" s="135"/>
      <c r="B263" s="223"/>
      <c r="C263" s="223" t="s">
        <v>240</v>
      </c>
      <c r="D263" s="223"/>
      <c r="E263" s="223" t="s">
        <v>206</v>
      </c>
      <c r="F263" s="220">
        <f t="shared" si="4"/>
        <v>19.22</v>
      </c>
      <c r="G263" s="229">
        <v>0</v>
      </c>
      <c r="H263" s="43"/>
      <c r="I263" s="221"/>
      <c r="J263" s="229">
        <v>19.22</v>
      </c>
    </row>
    <row r="264" spans="1:10" ht="14.25" customHeight="1">
      <c r="A264" s="135"/>
      <c r="B264" s="223" t="s">
        <v>258</v>
      </c>
      <c r="C264" s="223" t="s">
        <v>241</v>
      </c>
      <c r="D264" s="223" t="s">
        <v>242</v>
      </c>
      <c r="E264" s="223" t="s">
        <v>208</v>
      </c>
      <c r="F264" s="220">
        <f t="shared" si="4"/>
        <v>19.22</v>
      </c>
      <c r="G264" s="229">
        <v>0</v>
      </c>
      <c r="H264" s="43"/>
      <c r="I264" s="221"/>
      <c r="J264" s="229">
        <v>19.22</v>
      </c>
    </row>
    <row r="265" spans="1:10" ht="14.25" customHeight="1">
      <c r="A265" s="135"/>
      <c r="B265" s="223" t="s">
        <v>259</v>
      </c>
      <c r="C265" s="223"/>
      <c r="D265" s="223"/>
      <c r="E265" s="223" t="s">
        <v>243</v>
      </c>
      <c r="F265" s="220">
        <f t="shared" si="4"/>
        <v>62.720000000000006</v>
      </c>
      <c r="G265" s="229">
        <v>55.39</v>
      </c>
      <c r="H265" s="229">
        <v>0.52</v>
      </c>
      <c r="I265" s="221">
        <v>6.81</v>
      </c>
      <c r="J265" s="167"/>
    </row>
    <row r="266" spans="1:10" ht="14.25" customHeight="1">
      <c r="A266" s="135"/>
      <c r="B266" s="223"/>
      <c r="C266" s="223" t="s">
        <v>244</v>
      </c>
      <c r="D266" s="223"/>
      <c r="E266" s="223" t="s">
        <v>130</v>
      </c>
      <c r="F266" s="220">
        <f t="shared" si="4"/>
        <v>62.720000000000006</v>
      </c>
      <c r="G266" s="229">
        <v>55.39</v>
      </c>
      <c r="H266" s="229">
        <v>0.52</v>
      </c>
      <c r="I266" s="221">
        <v>6.81</v>
      </c>
      <c r="J266" s="167"/>
    </row>
    <row r="267" spans="1:10" ht="14.25" customHeight="1">
      <c r="A267" s="135"/>
      <c r="B267" s="223" t="s">
        <v>260</v>
      </c>
      <c r="C267" s="223" t="s">
        <v>245</v>
      </c>
      <c r="D267" s="223" t="s">
        <v>239</v>
      </c>
      <c r="E267" s="223" t="s">
        <v>209</v>
      </c>
      <c r="F267" s="220">
        <f t="shared" si="4"/>
        <v>7.33</v>
      </c>
      <c r="G267" s="229"/>
      <c r="H267" s="229">
        <v>0.52</v>
      </c>
      <c r="I267" s="221">
        <v>6.81</v>
      </c>
      <c r="J267" s="167"/>
    </row>
    <row r="268" spans="1:10" ht="14.25" customHeight="1">
      <c r="A268" s="135"/>
      <c r="B268" s="223" t="s">
        <v>260</v>
      </c>
      <c r="C268" s="223" t="s">
        <v>245</v>
      </c>
      <c r="D268" s="223" t="s">
        <v>244</v>
      </c>
      <c r="E268" s="223" t="s">
        <v>11</v>
      </c>
      <c r="F268" s="220">
        <f t="shared" si="4"/>
        <v>47.72</v>
      </c>
      <c r="G268" s="229">
        <v>47.72</v>
      </c>
      <c r="H268" s="229">
        <v>0</v>
      </c>
      <c r="I268" s="221"/>
      <c r="J268" s="167"/>
    </row>
    <row r="269" spans="1:10" ht="14.25" customHeight="1">
      <c r="A269" s="135"/>
      <c r="B269" s="223" t="s">
        <v>260</v>
      </c>
      <c r="C269" s="223" t="s">
        <v>245</v>
      </c>
      <c r="D269" s="223" t="s">
        <v>246</v>
      </c>
      <c r="E269" s="223" t="s">
        <v>132</v>
      </c>
      <c r="F269" s="220">
        <f t="shared" si="4"/>
        <v>7.67</v>
      </c>
      <c r="G269" s="229">
        <v>7.67</v>
      </c>
      <c r="H269" s="229">
        <v>0</v>
      </c>
      <c r="I269" s="221"/>
      <c r="J269" s="167"/>
    </row>
    <row r="270" spans="1:10" ht="14.25" customHeight="1">
      <c r="A270" s="135"/>
      <c r="B270" s="223" t="s">
        <v>261</v>
      </c>
      <c r="C270" s="223"/>
      <c r="D270" s="223"/>
      <c r="E270" s="223" t="s">
        <v>247</v>
      </c>
      <c r="F270" s="220">
        <f t="shared" si="4"/>
        <v>22.77</v>
      </c>
      <c r="G270" s="229">
        <v>22.77</v>
      </c>
      <c r="H270" s="229">
        <v>0</v>
      </c>
      <c r="I270" s="221"/>
      <c r="J270" s="167"/>
    </row>
    <row r="271" spans="1:10" ht="14.25" customHeight="1">
      <c r="A271" s="135"/>
      <c r="B271" s="223"/>
      <c r="C271" s="223" t="s">
        <v>248</v>
      </c>
      <c r="D271" s="223"/>
      <c r="E271" s="223" t="s">
        <v>12</v>
      </c>
      <c r="F271" s="220">
        <f t="shared" si="4"/>
        <v>22.77</v>
      </c>
      <c r="G271" s="229">
        <v>22.77</v>
      </c>
      <c r="H271" s="229">
        <v>0</v>
      </c>
      <c r="I271" s="221"/>
      <c r="J271" s="167"/>
    </row>
    <row r="272" spans="1:10" ht="14.25" customHeight="1">
      <c r="A272" s="135"/>
      <c r="B272" s="223" t="s">
        <v>263</v>
      </c>
      <c r="C272" s="223" t="s">
        <v>249</v>
      </c>
      <c r="D272" s="223" t="s">
        <v>239</v>
      </c>
      <c r="E272" s="223" t="s">
        <v>210</v>
      </c>
      <c r="F272" s="220">
        <f t="shared" si="4"/>
        <v>22.77</v>
      </c>
      <c r="G272" s="229">
        <v>22.77</v>
      </c>
      <c r="H272" s="229">
        <v>0</v>
      </c>
      <c r="I272" s="221"/>
      <c r="J272" s="167"/>
    </row>
    <row r="273" spans="1:10" ht="14.25" customHeight="1">
      <c r="A273" s="135"/>
      <c r="B273" s="223" t="s">
        <v>264</v>
      </c>
      <c r="C273" s="223"/>
      <c r="D273" s="223"/>
      <c r="E273" s="223" t="s">
        <v>250</v>
      </c>
      <c r="F273" s="220">
        <f t="shared" si="4"/>
        <v>36.92</v>
      </c>
      <c r="G273" s="229">
        <v>36.92</v>
      </c>
      <c r="H273" s="229">
        <v>0</v>
      </c>
      <c r="I273" s="221"/>
      <c r="J273" s="167"/>
    </row>
    <row r="274" spans="1:10" ht="14.25" customHeight="1">
      <c r="A274" s="135"/>
      <c r="B274" s="223"/>
      <c r="C274" s="223" t="s">
        <v>239</v>
      </c>
      <c r="D274" s="223"/>
      <c r="E274" s="223" t="s">
        <v>14</v>
      </c>
      <c r="F274" s="220">
        <f t="shared" si="4"/>
        <v>36.92</v>
      </c>
      <c r="G274" s="229">
        <v>36.92</v>
      </c>
      <c r="H274" s="229">
        <v>0</v>
      </c>
      <c r="I274" s="221"/>
      <c r="J274" s="167"/>
    </row>
    <row r="275" spans="1:10" ht="14.25" customHeight="1">
      <c r="A275" s="135"/>
      <c r="B275" s="223" t="s">
        <v>265</v>
      </c>
      <c r="C275" s="223" t="s">
        <v>251</v>
      </c>
      <c r="D275" s="223" t="s">
        <v>35</v>
      </c>
      <c r="E275" s="223" t="s">
        <v>15</v>
      </c>
      <c r="F275" s="220">
        <f t="shared" si="4"/>
        <v>36.92</v>
      </c>
      <c r="G275" s="229">
        <v>36.92</v>
      </c>
      <c r="H275" s="229">
        <v>0</v>
      </c>
      <c r="I275" s="221"/>
      <c r="J275" s="167"/>
    </row>
    <row r="276" spans="1:10" ht="14.25" customHeight="1">
      <c r="A276" s="232" t="s">
        <v>217</v>
      </c>
      <c r="B276" s="230"/>
      <c r="C276" s="230"/>
      <c r="D276" s="230"/>
      <c r="E276" s="192" t="s">
        <v>99</v>
      </c>
      <c r="F276" s="233">
        <f t="shared" si="4"/>
        <v>1870.0700000000002</v>
      </c>
      <c r="G276" s="234">
        <v>1156.4</v>
      </c>
      <c r="H276" s="234">
        <v>185.19</v>
      </c>
      <c r="I276" s="234">
        <v>16.18</v>
      </c>
      <c r="J276" s="240">
        <v>512.3</v>
      </c>
    </row>
    <row r="277" spans="1:10" ht="14.25" customHeight="1">
      <c r="A277" s="135"/>
      <c r="B277" s="223" t="s">
        <v>257</v>
      </c>
      <c r="C277" s="223"/>
      <c r="D277" s="223"/>
      <c r="E277" s="223" t="s">
        <v>237</v>
      </c>
      <c r="F277" s="220">
        <f t="shared" si="4"/>
        <v>1563.84</v>
      </c>
      <c r="G277" s="229">
        <v>866.15</v>
      </c>
      <c r="H277" s="43">
        <v>184.03</v>
      </c>
      <c r="I277" s="221">
        <v>1.36</v>
      </c>
      <c r="J277" s="229">
        <v>512.3</v>
      </c>
    </row>
    <row r="278" spans="1:10" ht="14.25" customHeight="1">
      <c r="A278" s="135"/>
      <c r="B278" s="223"/>
      <c r="C278" s="223" t="s">
        <v>239</v>
      </c>
      <c r="D278" s="223"/>
      <c r="E278" s="223" t="s">
        <v>195</v>
      </c>
      <c r="F278" s="220">
        <f t="shared" si="4"/>
        <v>1067.84</v>
      </c>
      <c r="G278" s="229">
        <v>866.15</v>
      </c>
      <c r="H278" s="43">
        <v>184.03</v>
      </c>
      <c r="I278" s="221">
        <v>1.36</v>
      </c>
      <c r="J278" s="229">
        <v>16.3</v>
      </c>
    </row>
    <row r="279" spans="1:10" ht="14.25" customHeight="1">
      <c r="A279" s="135"/>
      <c r="B279" s="223" t="s">
        <v>258</v>
      </c>
      <c r="C279" s="223" t="s">
        <v>251</v>
      </c>
      <c r="D279" s="223" t="s">
        <v>239</v>
      </c>
      <c r="E279" s="223" t="s">
        <v>197</v>
      </c>
      <c r="F279" s="220">
        <f t="shared" si="4"/>
        <v>1067.84</v>
      </c>
      <c r="G279" s="229">
        <v>866.15</v>
      </c>
      <c r="H279" s="43">
        <v>184.03</v>
      </c>
      <c r="I279" s="221">
        <v>1.36</v>
      </c>
      <c r="J279" s="229">
        <v>16.3</v>
      </c>
    </row>
    <row r="280" spans="1:10" ht="14.25" customHeight="1">
      <c r="A280" s="135"/>
      <c r="B280" s="223"/>
      <c r="C280" s="223" t="s">
        <v>240</v>
      </c>
      <c r="D280" s="223"/>
      <c r="E280" s="223" t="s">
        <v>206</v>
      </c>
      <c r="F280" s="220">
        <f t="shared" si="4"/>
        <v>496</v>
      </c>
      <c r="G280" s="229">
        <v>0</v>
      </c>
      <c r="H280" s="43"/>
      <c r="I280" s="221"/>
      <c r="J280" s="229">
        <v>496</v>
      </c>
    </row>
    <row r="281" spans="1:10" ht="14.25" customHeight="1">
      <c r="A281" s="135"/>
      <c r="B281" s="223" t="s">
        <v>258</v>
      </c>
      <c r="C281" s="223" t="s">
        <v>241</v>
      </c>
      <c r="D281" s="223" t="s">
        <v>242</v>
      </c>
      <c r="E281" s="223" t="s">
        <v>208</v>
      </c>
      <c r="F281" s="220">
        <f t="shared" si="4"/>
        <v>496</v>
      </c>
      <c r="G281" s="229">
        <v>0</v>
      </c>
      <c r="H281" s="43"/>
      <c r="I281" s="221"/>
      <c r="J281" s="229">
        <v>496</v>
      </c>
    </row>
    <row r="282" spans="1:10" ht="14.25" customHeight="1">
      <c r="A282" s="135"/>
      <c r="B282" s="223" t="s">
        <v>259</v>
      </c>
      <c r="C282" s="223"/>
      <c r="D282" s="223"/>
      <c r="E282" s="223" t="s">
        <v>243</v>
      </c>
      <c r="F282" s="220">
        <f t="shared" si="4"/>
        <v>153.86999999999998</v>
      </c>
      <c r="G282" s="229">
        <v>137.89</v>
      </c>
      <c r="H282" s="229">
        <v>1.16</v>
      </c>
      <c r="I282" s="221">
        <v>14.82</v>
      </c>
      <c r="J282" s="167"/>
    </row>
    <row r="283" spans="1:10" ht="14.25" customHeight="1">
      <c r="A283" s="135"/>
      <c r="B283" s="223"/>
      <c r="C283" s="223" t="s">
        <v>244</v>
      </c>
      <c r="D283" s="223"/>
      <c r="E283" s="223" t="s">
        <v>130</v>
      </c>
      <c r="F283" s="220">
        <f t="shared" si="4"/>
        <v>153.86999999999998</v>
      </c>
      <c r="G283" s="229">
        <v>137.89</v>
      </c>
      <c r="H283" s="229">
        <v>1.16</v>
      </c>
      <c r="I283" s="221">
        <v>14.82</v>
      </c>
      <c r="J283" s="167"/>
    </row>
    <row r="284" spans="1:10" ht="14.25" customHeight="1">
      <c r="A284" s="135"/>
      <c r="B284" s="223" t="s">
        <v>260</v>
      </c>
      <c r="C284" s="223" t="s">
        <v>245</v>
      </c>
      <c r="D284" s="223" t="s">
        <v>239</v>
      </c>
      <c r="E284" s="223" t="s">
        <v>209</v>
      </c>
      <c r="F284" s="220">
        <f aca="true" t="shared" si="5" ref="F284:F340">SUM(G284:J284)</f>
        <v>15.98</v>
      </c>
      <c r="G284" s="229"/>
      <c r="H284" s="229">
        <v>1.16</v>
      </c>
      <c r="I284" s="221">
        <v>14.82</v>
      </c>
      <c r="J284" s="167"/>
    </row>
    <row r="285" spans="1:10" ht="14.25" customHeight="1">
      <c r="A285" s="135"/>
      <c r="B285" s="223" t="s">
        <v>260</v>
      </c>
      <c r="C285" s="223" t="s">
        <v>245</v>
      </c>
      <c r="D285" s="223" t="s">
        <v>244</v>
      </c>
      <c r="E285" s="223" t="s">
        <v>11</v>
      </c>
      <c r="F285" s="220">
        <f t="shared" si="5"/>
        <v>125.38</v>
      </c>
      <c r="G285" s="229">
        <v>125.38</v>
      </c>
      <c r="H285" s="229">
        <v>0</v>
      </c>
      <c r="I285" s="221"/>
      <c r="J285" s="167"/>
    </row>
    <row r="286" spans="1:10" ht="14.25" customHeight="1">
      <c r="A286" s="135"/>
      <c r="B286" s="223" t="s">
        <v>260</v>
      </c>
      <c r="C286" s="223" t="s">
        <v>245</v>
      </c>
      <c r="D286" s="223" t="s">
        <v>246</v>
      </c>
      <c r="E286" s="223" t="s">
        <v>132</v>
      </c>
      <c r="F286" s="220">
        <f t="shared" si="5"/>
        <v>12.51</v>
      </c>
      <c r="G286" s="229">
        <v>12.51</v>
      </c>
      <c r="H286" s="229">
        <v>0</v>
      </c>
      <c r="I286" s="221"/>
      <c r="J286" s="167"/>
    </row>
    <row r="287" spans="1:10" ht="14.25" customHeight="1">
      <c r="A287" s="135"/>
      <c r="B287" s="223" t="s">
        <v>261</v>
      </c>
      <c r="C287" s="223"/>
      <c r="D287" s="223"/>
      <c r="E287" s="223" t="s">
        <v>247</v>
      </c>
      <c r="F287" s="220">
        <f t="shared" si="5"/>
        <v>58.32</v>
      </c>
      <c r="G287" s="229">
        <v>58.32</v>
      </c>
      <c r="H287" s="229">
        <v>0</v>
      </c>
      <c r="I287" s="221"/>
      <c r="J287" s="167"/>
    </row>
    <row r="288" spans="1:10" ht="14.25" customHeight="1">
      <c r="A288" s="135"/>
      <c r="B288" s="223"/>
      <c r="C288" s="223" t="s">
        <v>248</v>
      </c>
      <c r="D288" s="223"/>
      <c r="E288" s="223" t="s">
        <v>12</v>
      </c>
      <c r="F288" s="220">
        <f t="shared" si="5"/>
        <v>58.32</v>
      </c>
      <c r="G288" s="229">
        <v>58.32</v>
      </c>
      <c r="H288" s="229">
        <v>0</v>
      </c>
      <c r="I288" s="221"/>
      <c r="J288" s="167"/>
    </row>
    <row r="289" spans="1:10" ht="14.25" customHeight="1">
      <c r="A289" s="135"/>
      <c r="B289" s="223" t="s">
        <v>263</v>
      </c>
      <c r="C289" s="223" t="s">
        <v>249</v>
      </c>
      <c r="D289" s="223" t="s">
        <v>239</v>
      </c>
      <c r="E289" s="223" t="s">
        <v>210</v>
      </c>
      <c r="F289" s="220">
        <f t="shared" si="5"/>
        <v>58.32</v>
      </c>
      <c r="G289" s="229">
        <v>58.32</v>
      </c>
      <c r="H289" s="229">
        <v>0</v>
      </c>
      <c r="I289" s="221"/>
      <c r="J289" s="167"/>
    </row>
    <row r="290" spans="1:10" ht="14.25" customHeight="1">
      <c r="A290" s="135"/>
      <c r="B290" s="223" t="s">
        <v>264</v>
      </c>
      <c r="C290" s="223"/>
      <c r="D290" s="223"/>
      <c r="E290" s="223" t="s">
        <v>250</v>
      </c>
      <c r="F290" s="220">
        <f t="shared" si="5"/>
        <v>94.04</v>
      </c>
      <c r="G290" s="229">
        <v>94.04</v>
      </c>
      <c r="H290" s="229">
        <v>0</v>
      </c>
      <c r="I290" s="221"/>
      <c r="J290" s="167"/>
    </row>
    <row r="291" spans="1:10" ht="14.25" customHeight="1">
      <c r="A291" s="135"/>
      <c r="B291" s="223"/>
      <c r="C291" s="223" t="s">
        <v>239</v>
      </c>
      <c r="D291" s="223"/>
      <c r="E291" s="223" t="s">
        <v>14</v>
      </c>
      <c r="F291" s="220">
        <f t="shared" si="5"/>
        <v>94.04</v>
      </c>
      <c r="G291" s="229">
        <v>94.04</v>
      </c>
      <c r="H291" s="229">
        <v>0</v>
      </c>
      <c r="I291" s="221"/>
      <c r="J291" s="167"/>
    </row>
    <row r="292" spans="1:10" ht="14.25" customHeight="1">
      <c r="A292" s="135"/>
      <c r="B292" s="223" t="s">
        <v>265</v>
      </c>
      <c r="C292" s="223" t="s">
        <v>251</v>
      </c>
      <c r="D292" s="223" t="s">
        <v>35</v>
      </c>
      <c r="E292" s="223" t="s">
        <v>15</v>
      </c>
      <c r="F292" s="220">
        <f t="shared" si="5"/>
        <v>94.04</v>
      </c>
      <c r="G292" s="229">
        <v>94.04</v>
      </c>
      <c r="H292" s="229">
        <v>0</v>
      </c>
      <c r="I292" s="221"/>
      <c r="J292" s="167"/>
    </row>
    <row r="293" spans="1:10" ht="14.25" customHeight="1">
      <c r="A293" s="232" t="s">
        <v>220</v>
      </c>
      <c r="B293" s="230"/>
      <c r="C293" s="230"/>
      <c r="D293" s="230"/>
      <c r="E293" s="192" t="s">
        <v>99</v>
      </c>
      <c r="F293" s="233">
        <f t="shared" si="5"/>
        <v>2007.28</v>
      </c>
      <c r="G293" s="234">
        <v>1637.28</v>
      </c>
      <c r="H293" s="234">
        <v>213.76</v>
      </c>
      <c r="I293" s="234">
        <v>12.68</v>
      </c>
      <c r="J293" s="240">
        <v>143.56</v>
      </c>
    </row>
    <row r="294" spans="1:10" ht="14.25" customHeight="1">
      <c r="A294" s="135"/>
      <c r="B294" s="223" t="s">
        <v>257</v>
      </c>
      <c r="C294" s="223"/>
      <c r="D294" s="223"/>
      <c r="E294" s="223" t="s">
        <v>237</v>
      </c>
      <c r="F294" s="220">
        <f t="shared" si="5"/>
        <v>1588.9599999999998</v>
      </c>
      <c r="G294" s="229">
        <v>1232.31</v>
      </c>
      <c r="H294" s="43">
        <v>212.82</v>
      </c>
      <c r="I294" s="221">
        <v>0.27</v>
      </c>
      <c r="J294" s="229">
        <v>143.56</v>
      </c>
    </row>
    <row r="295" spans="1:10" ht="14.25" customHeight="1">
      <c r="A295" s="135"/>
      <c r="B295" s="223"/>
      <c r="C295" s="223" t="s">
        <v>239</v>
      </c>
      <c r="D295" s="223"/>
      <c r="E295" s="223" t="s">
        <v>195</v>
      </c>
      <c r="F295" s="220">
        <f t="shared" si="5"/>
        <v>1588.9599999999998</v>
      </c>
      <c r="G295" s="229">
        <v>1232.31</v>
      </c>
      <c r="H295" s="43">
        <v>212.82</v>
      </c>
      <c r="I295" s="221">
        <v>0.27</v>
      </c>
      <c r="J295" s="229">
        <v>143.56</v>
      </c>
    </row>
    <row r="296" spans="1:10" ht="14.25" customHeight="1">
      <c r="A296" s="135"/>
      <c r="B296" s="223" t="s">
        <v>258</v>
      </c>
      <c r="C296" s="223" t="s">
        <v>251</v>
      </c>
      <c r="D296" s="223" t="s">
        <v>252</v>
      </c>
      <c r="E296" s="223" t="s">
        <v>198</v>
      </c>
      <c r="F296" s="220">
        <f t="shared" si="5"/>
        <v>1458.9599999999998</v>
      </c>
      <c r="G296" s="229">
        <v>1232.31</v>
      </c>
      <c r="H296" s="43">
        <v>212.82</v>
      </c>
      <c r="I296" s="221">
        <v>0.27</v>
      </c>
      <c r="J296" s="229">
        <v>13.56</v>
      </c>
    </row>
    <row r="297" spans="1:10" ht="14.25" customHeight="1">
      <c r="A297" s="135"/>
      <c r="B297" s="223" t="s">
        <v>258</v>
      </c>
      <c r="C297" s="223" t="s">
        <v>251</v>
      </c>
      <c r="D297" s="223" t="s">
        <v>242</v>
      </c>
      <c r="E297" s="223" t="s">
        <v>200</v>
      </c>
      <c r="F297" s="220">
        <f t="shared" si="5"/>
        <v>130</v>
      </c>
      <c r="G297" s="229">
        <v>0</v>
      </c>
      <c r="H297" s="43"/>
      <c r="I297" s="221"/>
      <c r="J297" s="229">
        <v>130</v>
      </c>
    </row>
    <row r="298" spans="1:10" ht="14.25" customHeight="1">
      <c r="A298" s="135"/>
      <c r="B298" s="223" t="s">
        <v>259</v>
      </c>
      <c r="C298" s="223"/>
      <c r="D298" s="223"/>
      <c r="E298" s="223" t="s">
        <v>243</v>
      </c>
      <c r="F298" s="220">
        <f t="shared" si="5"/>
        <v>203.98</v>
      </c>
      <c r="G298" s="229">
        <v>190.63</v>
      </c>
      <c r="H298" s="229">
        <v>0.94</v>
      </c>
      <c r="I298" s="221">
        <v>12.41</v>
      </c>
      <c r="J298" s="167"/>
    </row>
    <row r="299" spans="1:10" ht="14.25" customHeight="1">
      <c r="A299" s="135"/>
      <c r="B299" s="223"/>
      <c r="C299" s="223" t="s">
        <v>244</v>
      </c>
      <c r="D299" s="223"/>
      <c r="E299" s="223" t="s">
        <v>130</v>
      </c>
      <c r="F299" s="220">
        <f t="shared" si="5"/>
        <v>203.98</v>
      </c>
      <c r="G299" s="229">
        <v>190.63</v>
      </c>
      <c r="H299" s="229">
        <v>0.94</v>
      </c>
      <c r="I299" s="221">
        <v>12.41</v>
      </c>
      <c r="J299" s="167"/>
    </row>
    <row r="300" spans="1:10" ht="14.25" customHeight="1">
      <c r="A300" s="135"/>
      <c r="B300" s="223" t="s">
        <v>260</v>
      </c>
      <c r="C300" s="223" t="s">
        <v>245</v>
      </c>
      <c r="D300" s="223" t="s">
        <v>239</v>
      </c>
      <c r="E300" s="223" t="s">
        <v>209</v>
      </c>
      <c r="F300" s="220">
        <f t="shared" si="5"/>
        <v>13.35</v>
      </c>
      <c r="G300" s="229"/>
      <c r="H300" s="229">
        <v>0.94</v>
      </c>
      <c r="I300" s="221">
        <v>12.41</v>
      </c>
      <c r="J300" s="167"/>
    </row>
    <row r="301" spans="1:10" ht="14.25" customHeight="1">
      <c r="A301" s="135"/>
      <c r="B301" s="223" t="s">
        <v>260</v>
      </c>
      <c r="C301" s="223" t="s">
        <v>245</v>
      </c>
      <c r="D301" s="223" t="s">
        <v>244</v>
      </c>
      <c r="E301" s="223" t="s">
        <v>11</v>
      </c>
      <c r="F301" s="220">
        <f t="shared" si="5"/>
        <v>177.19</v>
      </c>
      <c r="G301" s="229">
        <v>177.19</v>
      </c>
      <c r="H301" s="229">
        <v>0</v>
      </c>
      <c r="I301" s="221"/>
      <c r="J301" s="167"/>
    </row>
    <row r="302" spans="1:10" ht="14.25" customHeight="1">
      <c r="A302" s="135"/>
      <c r="B302" s="223" t="s">
        <v>260</v>
      </c>
      <c r="C302" s="223" t="s">
        <v>245</v>
      </c>
      <c r="D302" s="223" t="s">
        <v>246</v>
      </c>
      <c r="E302" s="223" t="s">
        <v>132</v>
      </c>
      <c r="F302" s="220">
        <f t="shared" si="5"/>
        <v>13.44</v>
      </c>
      <c r="G302" s="229">
        <v>13.44</v>
      </c>
      <c r="H302" s="229">
        <v>0</v>
      </c>
      <c r="I302" s="221"/>
      <c r="J302" s="167"/>
    </row>
    <row r="303" spans="1:10" ht="14.25" customHeight="1">
      <c r="A303" s="135"/>
      <c r="B303" s="223" t="s">
        <v>261</v>
      </c>
      <c r="C303" s="223"/>
      <c r="D303" s="223"/>
      <c r="E303" s="223" t="s">
        <v>247</v>
      </c>
      <c r="F303" s="220">
        <f t="shared" si="5"/>
        <v>80.31</v>
      </c>
      <c r="G303" s="229">
        <v>80.31</v>
      </c>
      <c r="H303" s="229">
        <v>0</v>
      </c>
      <c r="I303" s="221"/>
      <c r="J303" s="167"/>
    </row>
    <row r="304" spans="1:10" ht="14.25" customHeight="1">
      <c r="A304" s="135"/>
      <c r="B304" s="223"/>
      <c r="C304" s="223" t="s">
        <v>248</v>
      </c>
      <c r="D304" s="223"/>
      <c r="E304" s="223" t="s">
        <v>12</v>
      </c>
      <c r="F304" s="220">
        <f t="shared" si="5"/>
        <v>80.31</v>
      </c>
      <c r="G304" s="229">
        <v>80.31</v>
      </c>
      <c r="H304" s="229">
        <v>0</v>
      </c>
      <c r="I304" s="221"/>
      <c r="J304" s="167"/>
    </row>
    <row r="305" spans="1:10" ht="14.25" customHeight="1">
      <c r="A305" s="135"/>
      <c r="B305" s="223" t="s">
        <v>263</v>
      </c>
      <c r="C305" s="223" t="s">
        <v>249</v>
      </c>
      <c r="D305" s="223" t="s">
        <v>35</v>
      </c>
      <c r="E305" s="223" t="s">
        <v>13</v>
      </c>
      <c r="F305" s="220">
        <f t="shared" si="5"/>
        <v>80.31</v>
      </c>
      <c r="G305" s="229">
        <v>80.31</v>
      </c>
      <c r="H305" s="229">
        <v>0</v>
      </c>
      <c r="I305" s="221"/>
      <c r="J305" s="167"/>
    </row>
    <row r="306" spans="1:10" ht="14.25" customHeight="1">
      <c r="A306" s="135"/>
      <c r="B306" s="223" t="s">
        <v>264</v>
      </c>
      <c r="C306" s="223"/>
      <c r="D306" s="223"/>
      <c r="E306" s="223" t="s">
        <v>250</v>
      </c>
      <c r="F306" s="220">
        <f t="shared" si="5"/>
        <v>134.03</v>
      </c>
      <c r="G306" s="229">
        <v>134.03</v>
      </c>
      <c r="H306" s="229">
        <v>0</v>
      </c>
      <c r="I306" s="221"/>
      <c r="J306" s="167"/>
    </row>
    <row r="307" spans="1:10" ht="14.25" customHeight="1">
      <c r="A307" s="135"/>
      <c r="B307" s="223"/>
      <c r="C307" s="223" t="s">
        <v>239</v>
      </c>
      <c r="D307" s="223"/>
      <c r="E307" s="223" t="s">
        <v>14</v>
      </c>
      <c r="F307" s="220">
        <f t="shared" si="5"/>
        <v>134.03</v>
      </c>
      <c r="G307" s="229">
        <v>134.03</v>
      </c>
      <c r="H307" s="229">
        <v>0</v>
      </c>
      <c r="I307" s="221"/>
      <c r="J307" s="167"/>
    </row>
    <row r="308" spans="1:10" ht="14.25" customHeight="1">
      <c r="A308" s="135"/>
      <c r="B308" s="223" t="s">
        <v>265</v>
      </c>
      <c r="C308" s="223" t="s">
        <v>251</v>
      </c>
      <c r="D308" s="223" t="s">
        <v>35</v>
      </c>
      <c r="E308" s="223" t="s">
        <v>15</v>
      </c>
      <c r="F308" s="220">
        <f t="shared" si="5"/>
        <v>134.03</v>
      </c>
      <c r="G308" s="229">
        <v>134.03</v>
      </c>
      <c r="H308" s="229">
        <v>0</v>
      </c>
      <c r="I308" s="221"/>
      <c r="J308" s="167"/>
    </row>
    <row r="309" spans="1:10" ht="14.25" customHeight="1">
      <c r="A309" s="232" t="s">
        <v>230</v>
      </c>
      <c r="B309" s="230"/>
      <c r="C309" s="230"/>
      <c r="D309" s="230"/>
      <c r="E309" s="192" t="s">
        <v>99</v>
      </c>
      <c r="F309" s="233">
        <f t="shared" si="5"/>
        <v>3182.75</v>
      </c>
      <c r="G309" s="234">
        <v>2520.46</v>
      </c>
      <c r="H309" s="234">
        <v>404.41</v>
      </c>
      <c r="I309" s="234">
        <v>107.88</v>
      </c>
      <c r="J309" s="240">
        <v>150</v>
      </c>
    </row>
    <row r="310" spans="1:10" ht="14.25" customHeight="1">
      <c r="A310" s="135"/>
      <c r="B310" s="223" t="s">
        <v>257</v>
      </c>
      <c r="C310" s="223"/>
      <c r="D310" s="223"/>
      <c r="E310" s="223" t="s">
        <v>237</v>
      </c>
      <c r="F310" s="220">
        <f t="shared" si="5"/>
        <v>2397.9900000000002</v>
      </c>
      <c r="G310" s="229">
        <v>1849.68</v>
      </c>
      <c r="H310" s="229">
        <v>396.7</v>
      </c>
      <c r="I310" s="221">
        <v>1.61</v>
      </c>
      <c r="J310" s="167">
        <v>150</v>
      </c>
    </row>
    <row r="311" spans="1:10" ht="14.25" customHeight="1">
      <c r="A311" s="135"/>
      <c r="B311" s="249"/>
      <c r="C311" s="250" t="s">
        <v>239</v>
      </c>
      <c r="D311" s="250"/>
      <c r="E311" s="249" t="s">
        <v>195</v>
      </c>
      <c r="F311" s="220"/>
      <c r="G311" s="229"/>
      <c r="H311" s="229"/>
      <c r="I311" s="221"/>
      <c r="J311" s="167">
        <v>150</v>
      </c>
    </row>
    <row r="312" spans="1:10" ht="14.25" customHeight="1">
      <c r="A312" s="135"/>
      <c r="B312" s="249">
        <v>205</v>
      </c>
      <c r="C312" s="250" t="s">
        <v>251</v>
      </c>
      <c r="D312" s="250" t="s">
        <v>35</v>
      </c>
      <c r="E312" s="249" t="s">
        <v>196</v>
      </c>
      <c r="F312" s="220"/>
      <c r="G312" s="229"/>
      <c r="H312" s="229"/>
      <c r="I312" s="221"/>
      <c r="J312" s="167">
        <v>150</v>
      </c>
    </row>
    <row r="313" spans="1:10" ht="14.25" customHeight="1">
      <c r="A313" s="135"/>
      <c r="B313" s="223"/>
      <c r="C313" s="223" t="s">
        <v>252</v>
      </c>
      <c r="D313" s="223"/>
      <c r="E313" s="223" t="s">
        <v>201</v>
      </c>
      <c r="F313" s="220">
        <f t="shared" si="5"/>
        <v>2247.9900000000002</v>
      </c>
      <c r="G313" s="229">
        <v>1849.68</v>
      </c>
      <c r="H313" s="229">
        <v>396.7</v>
      </c>
      <c r="I313" s="221">
        <v>1.61</v>
      </c>
      <c r="J313" s="167"/>
    </row>
    <row r="314" spans="1:10" ht="14.25" customHeight="1">
      <c r="A314" s="135"/>
      <c r="B314" s="223" t="s">
        <v>258</v>
      </c>
      <c r="C314" s="223" t="s">
        <v>254</v>
      </c>
      <c r="D314" s="223" t="s">
        <v>239</v>
      </c>
      <c r="E314" s="223" t="s">
        <v>202</v>
      </c>
      <c r="F314" s="220">
        <f t="shared" si="5"/>
        <v>2247.9900000000002</v>
      </c>
      <c r="G314" s="229">
        <v>1849.68</v>
      </c>
      <c r="H314" s="229">
        <v>396.7</v>
      </c>
      <c r="I314" s="221">
        <v>1.61</v>
      </c>
      <c r="J314" s="167"/>
    </row>
    <row r="315" spans="1:10" ht="14.25" customHeight="1">
      <c r="A315" s="135"/>
      <c r="B315" s="223" t="s">
        <v>259</v>
      </c>
      <c r="C315" s="223"/>
      <c r="D315" s="223"/>
      <c r="E315" s="223" t="s">
        <v>243</v>
      </c>
      <c r="F315" s="220">
        <f t="shared" si="5"/>
        <v>432.53</v>
      </c>
      <c r="G315" s="229">
        <v>318.55</v>
      </c>
      <c r="H315" s="229">
        <v>7.71</v>
      </c>
      <c r="I315" s="221">
        <v>106.27</v>
      </c>
      <c r="J315" s="167"/>
    </row>
    <row r="316" spans="1:10" ht="14.25" customHeight="1">
      <c r="A316" s="135"/>
      <c r="B316" s="223"/>
      <c r="C316" s="223" t="s">
        <v>244</v>
      </c>
      <c r="D316" s="223"/>
      <c r="E316" s="223" t="s">
        <v>130</v>
      </c>
      <c r="F316" s="220">
        <f t="shared" si="5"/>
        <v>432.53</v>
      </c>
      <c r="G316" s="229">
        <v>318.55</v>
      </c>
      <c r="H316" s="229">
        <v>7.71</v>
      </c>
      <c r="I316" s="221">
        <v>106.27</v>
      </c>
      <c r="J316" s="167"/>
    </row>
    <row r="317" spans="1:10" ht="14.25" customHeight="1">
      <c r="A317" s="135"/>
      <c r="B317" s="223" t="s">
        <v>260</v>
      </c>
      <c r="C317" s="223" t="s">
        <v>245</v>
      </c>
      <c r="D317" s="223" t="s">
        <v>239</v>
      </c>
      <c r="E317" s="223" t="s">
        <v>209</v>
      </c>
      <c r="F317" s="220">
        <f t="shared" si="5"/>
        <v>113.97999999999999</v>
      </c>
      <c r="G317" s="229"/>
      <c r="H317" s="229">
        <v>7.71</v>
      </c>
      <c r="I317" s="221">
        <v>106.27</v>
      </c>
      <c r="J317" s="167"/>
    </row>
    <row r="318" spans="1:10" ht="14.25" customHeight="1">
      <c r="A318" s="135"/>
      <c r="B318" s="223" t="s">
        <v>260</v>
      </c>
      <c r="C318" s="223" t="s">
        <v>245</v>
      </c>
      <c r="D318" s="223" t="s">
        <v>244</v>
      </c>
      <c r="E318" s="223" t="s">
        <v>11</v>
      </c>
      <c r="F318" s="220">
        <f t="shared" si="5"/>
        <v>270.71</v>
      </c>
      <c r="G318" s="229">
        <v>270.71</v>
      </c>
      <c r="H318" s="229">
        <v>0</v>
      </c>
      <c r="I318" s="221"/>
      <c r="J318" s="167"/>
    </row>
    <row r="319" spans="1:10" ht="14.25" customHeight="1">
      <c r="A319" s="135"/>
      <c r="B319" s="223" t="s">
        <v>260</v>
      </c>
      <c r="C319" s="223" t="s">
        <v>245</v>
      </c>
      <c r="D319" s="223" t="s">
        <v>246</v>
      </c>
      <c r="E319" s="223" t="s">
        <v>132</v>
      </c>
      <c r="F319" s="220">
        <f t="shared" si="5"/>
        <v>47.84</v>
      </c>
      <c r="G319" s="229">
        <v>47.84</v>
      </c>
      <c r="H319" s="229">
        <v>0</v>
      </c>
      <c r="I319" s="221"/>
      <c r="J319" s="167"/>
    </row>
    <row r="320" spans="1:10" ht="14.25" customHeight="1">
      <c r="A320" s="135"/>
      <c r="B320" s="223" t="s">
        <v>261</v>
      </c>
      <c r="C320" s="223"/>
      <c r="D320" s="223"/>
      <c r="E320" s="223" t="s">
        <v>247</v>
      </c>
      <c r="F320" s="220">
        <f t="shared" si="5"/>
        <v>151.01</v>
      </c>
      <c r="G320" s="229">
        <v>151.01</v>
      </c>
      <c r="H320" s="229">
        <v>0</v>
      </c>
      <c r="I320" s="221"/>
      <c r="J320" s="167"/>
    </row>
    <row r="321" spans="1:10" ht="14.25" customHeight="1">
      <c r="A321" s="135"/>
      <c r="B321" s="223"/>
      <c r="C321" s="223" t="s">
        <v>248</v>
      </c>
      <c r="D321" s="223"/>
      <c r="E321" s="223" t="s">
        <v>12</v>
      </c>
      <c r="F321" s="220">
        <f t="shared" si="5"/>
        <v>151.01</v>
      </c>
      <c r="G321" s="229">
        <v>151.01</v>
      </c>
      <c r="H321" s="229">
        <v>0</v>
      </c>
      <c r="I321" s="221"/>
      <c r="J321" s="167"/>
    </row>
    <row r="322" spans="1:10" ht="14.25" customHeight="1">
      <c r="A322" s="135"/>
      <c r="B322" s="223" t="s">
        <v>263</v>
      </c>
      <c r="C322" s="223" t="s">
        <v>249</v>
      </c>
      <c r="D322" s="223" t="s">
        <v>239</v>
      </c>
      <c r="E322" s="223" t="s">
        <v>210</v>
      </c>
      <c r="F322" s="220">
        <f t="shared" si="5"/>
        <v>151.01</v>
      </c>
      <c r="G322" s="229">
        <v>151.01</v>
      </c>
      <c r="H322" s="229">
        <v>0</v>
      </c>
      <c r="I322" s="221"/>
      <c r="J322" s="167"/>
    </row>
    <row r="323" spans="1:10" ht="14.25" customHeight="1">
      <c r="A323" s="135"/>
      <c r="B323" s="223" t="s">
        <v>264</v>
      </c>
      <c r="C323" s="223"/>
      <c r="D323" s="223"/>
      <c r="E323" s="223" t="s">
        <v>250</v>
      </c>
      <c r="F323" s="220">
        <f t="shared" si="5"/>
        <v>201.22</v>
      </c>
      <c r="G323" s="229">
        <v>201.22</v>
      </c>
      <c r="H323" s="229">
        <v>0</v>
      </c>
      <c r="I323" s="221"/>
      <c r="J323" s="167"/>
    </row>
    <row r="324" spans="1:10" ht="14.25" customHeight="1">
      <c r="A324" s="135"/>
      <c r="B324" s="223"/>
      <c r="C324" s="223" t="s">
        <v>239</v>
      </c>
      <c r="D324" s="223"/>
      <c r="E324" s="223" t="s">
        <v>14</v>
      </c>
      <c r="F324" s="220">
        <f t="shared" si="5"/>
        <v>201.22</v>
      </c>
      <c r="G324" s="229">
        <v>201.22</v>
      </c>
      <c r="H324" s="229">
        <v>0</v>
      </c>
      <c r="I324" s="221"/>
      <c r="J324" s="167"/>
    </row>
    <row r="325" spans="1:10" ht="14.25" customHeight="1">
      <c r="A325" s="135"/>
      <c r="B325" s="223" t="s">
        <v>265</v>
      </c>
      <c r="C325" s="223" t="s">
        <v>251</v>
      </c>
      <c r="D325" s="223" t="s">
        <v>35</v>
      </c>
      <c r="E325" s="223" t="s">
        <v>15</v>
      </c>
      <c r="F325" s="220">
        <f t="shared" si="5"/>
        <v>201.22</v>
      </c>
      <c r="G325" s="229">
        <v>201.22</v>
      </c>
      <c r="H325" s="229">
        <v>0</v>
      </c>
      <c r="I325" s="221"/>
      <c r="J325" s="167"/>
    </row>
    <row r="326" spans="1:10" ht="14.25" customHeight="1">
      <c r="A326" s="232" t="s">
        <v>221</v>
      </c>
      <c r="B326" s="230"/>
      <c r="C326" s="230"/>
      <c r="D326" s="230"/>
      <c r="E326" s="192" t="s">
        <v>99</v>
      </c>
      <c r="F326" s="233">
        <f t="shared" si="5"/>
        <v>2931.44</v>
      </c>
      <c r="G326" s="234">
        <v>2266.52</v>
      </c>
      <c r="H326" s="234">
        <v>625.59</v>
      </c>
      <c r="I326" s="234">
        <v>29.73</v>
      </c>
      <c r="J326" s="240">
        <v>9.6</v>
      </c>
    </row>
    <row r="327" spans="1:10" ht="14.25" customHeight="1">
      <c r="A327" s="135"/>
      <c r="B327" s="223" t="s">
        <v>257</v>
      </c>
      <c r="C327" s="223"/>
      <c r="D327" s="223"/>
      <c r="E327" s="223" t="s">
        <v>237</v>
      </c>
      <c r="F327" s="220">
        <f t="shared" si="5"/>
        <v>2334.31</v>
      </c>
      <c r="G327" s="229">
        <v>1700.02</v>
      </c>
      <c r="H327" s="239">
        <v>622.91</v>
      </c>
      <c r="I327" s="221">
        <v>1.78</v>
      </c>
      <c r="J327" s="229">
        <v>9.6</v>
      </c>
    </row>
    <row r="328" spans="1:10" ht="14.25" customHeight="1">
      <c r="A328" s="135"/>
      <c r="B328" s="223"/>
      <c r="C328" s="223" t="s">
        <v>239</v>
      </c>
      <c r="D328" s="223"/>
      <c r="E328" s="223" t="s">
        <v>195</v>
      </c>
      <c r="F328" s="220">
        <f t="shared" si="5"/>
        <v>2334.31</v>
      </c>
      <c r="G328" s="229">
        <v>1700.02</v>
      </c>
      <c r="H328" s="239">
        <v>622.91</v>
      </c>
      <c r="I328" s="221">
        <v>1.78</v>
      </c>
      <c r="J328" s="229">
        <v>9.6</v>
      </c>
    </row>
    <row r="329" spans="1:10" ht="14.25" customHeight="1">
      <c r="A329" s="135"/>
      <c r="B329" s="223" t="s">
        <v>258</v>
      </c>
      <c r="C329" s="223" t="s">
        <v>251</v>
      </c>
      <c r="D329" s="223" t="s">
        <v>253</v>
      </c>
      <c r="E329" s="223" t="s">
        <v>199</v>
      </c>
      <c r="F329" s="220">
        <f t="shared" si="5"/>
        <v>2334.31</v>
      </c>
      <c r="G329" s="229">
        <v>1700.02</v>
      </c>
      <c r="H329" s="239">
        <v>622.91</v>
      </c>
      <c r="I329" s="221">
        <v>1.78</v>
      </c>
      <c r="J329" s="229">
        <v>9.6</v>
      </c>
    </row>
    <row r="330" spans="1:10" ht="14.25" customHeight="1">
      <c r="A330" s="135"/>
      <c r="B330" s="223" t="s">
        <v>259</v>
      </c>
      <c r="C330" s="223"/>
      <c r="D330" s="223"/>
      <c r="E330" s="223" t="s">
        <v>243</v>
      </c>
      <c r="F330" s="220">
        <f t="shared" si="5"/>
        <v>298.35</v>
      </c>
      <c r="G330" s="229">
        <v>267.72</v>
      </c>
      <c r="H330" s="229">
        <v>2.68</v>
      </c>
      <c r="I330" s="221">
        <v>27.95</v>
      </c>
      <c r="J330" s="167"/>
    </row>
    <row r="331" spans="1:10" ht="14.25" customHeight="1">
      <c r="A331" s="135"/>
      <c r="B331" s="223"/>
      <c r="C331" s="223" t="s">
        <v>244</v>
      </c>
      <c r="D331" s="223"/>
      <c r="E331" s="223" t="s">
        <v>130</v>
      </c>
      <c r="F331" s="220">
        <f t="shared" si="5"/>
        <v>298.35</v>
      </c>
      <c r="G331" s="229">
        <v>267.72</v>
      </c>
      <c r="H331" s="229">
        <v>2.68</v>
      </c>
      <c r="I331" s="221">
        <v>27.95</v>
      </c>
      <c r="J331" s="167"/>
    </row>
    <row r="332" spans="1:10" ht="14.25" customHeight="1">
      <c r="A332" s="135"/>
      <c r="B332" s="223" t="s">
        <v>260</v>
      </c>
      <c r="C332" s="223" t="s">
        <v>245</v>
      </c>
      <c r="D332" s="223" t="s">
        <v>239</v>
      </c>
      <c r="E332" s="223" t="s">
        <v>209</v>
      </c>
      <c r="F332" s="220">
        <f t="shared" si="5"/>
        <v>30.63</v>
      </c>
      <c r="G332" s="229"/>
      <c r="H332" s="229">
        <v>2.68</v>
      </c>
      <c r="I332" s="221">
        <v>27.95</v>
      </c>
      <c r="J332" s="167"/>
    </row>
    <row r="333" spans="1:10" ht="14.25" customHeight="1">
      <c r="A333" s="135"/>
      <c r="B333" s="223" t="s">
        <v>260</v>
      </c>
      <c r="C333" s="223" t="s">
        <v>245</v>
      </c>
      <c r="D333" s="223" t="s">
        <v>244</v>
      </c>
      <c r="E333" s="223" t="s">
        <v>11</v>
      </c>
      <c r="F333" s="220">
        <f t="shared" si="5"/>
        <v>249.48</v>
      </c>
      <c r="G333" s="229">
        <v>249.48</v>
      </c>
      <c r="H333" s="229">
        <v>0</v>
      </c>
      <c r="I333" s="221"/>
      <c r="J333" s="167"/>
    </row>
    <row r="334" spans="1:10" ht="14.25" customHeight="1">
      <c r="A334" s="135"/>
      <c r="B334" s="223" t="s">
        <v>260</v>
      </c>
      <c r="C334" s="223" t="s">
        <v>245</v>
      </c>
      <c r="D334" s="223" t="s">
        <v>246</v>
      </c>
      <c r="E334" s="223" t="s">
        <v>132</v>
      </c>
      <c r="F334" s="220">
        <f t="shared" si="5"/>
        <v>18.24</v>
      </c>
      <c r="G334" s="229">
        <v>18.24</v>
      </c>
      <c r="H334" s="229">
        <v>0</v>
      </c>
      <c r="I334" s="221"/>
      <c r="J334" s="167"/>
    </row>
    <row r="335" spans="1:10" ht="14.25" customHeight="1">
      <c r="A335" s="135"/>
      <c r="B335" s="223" t="s">
        <v>261</v>
      </c>
      <c r="C335" s="223"/>
      <c r="D335" s="223"/>
      <c r="E335" s="223" t="s">
        <v>247</v>
      </c>
      <c r="F335" s="220">
        <f t="shared" si="5"/>
        <v>113.85</v>
      </c>
      <c r="G335" s="229">
        <v>113.85</v>
      </c>
      <c r="H335" s="229">
        <v>0</v>
      </c>
      <c r="I335" s="221"/>
      <c r="J335" s="167"/>
    </row>
    <row r="336" spans="1:10" ht="14.25" customHeight="1">
      <c r="A336" s="135"/>
      <c r="B336" s="223"/>
      <c r="C336" s="223" t="s">
        <v>248</v>
      </c>
      <c r="D336" s="223"/>
      <c r="E336" s="223" t="s">
        <v>12</v>
      </c>
      <c r="F336" s="220">
        <f t="shared" si="5"/>
        <v>113.85</v>
      </c>
      <c r="G336" s="229">
        <v>113.85</v>
      </c>
      <c r="H336" s="229">
        <v>0</v>
      </c>
      <c r="I336" s="221"/>
      <c r="J336" s="167"/>
    </row>
    <row r="337" spans="1:10" ht="14.25" customHeight="1">
      <c r="A337" s="135"/>
      <c r="B337" s="223" t="s">
        <v>263</v>
      </c>
      <c r="C337" s="223" t="s">
        <v>249</v>
      </c>
      <c r="D337" s="223" t="s">
        <v>239</v>
      </c>
      <c r="E337" s="223" t="s">
        <v>210</v>
      </c>
      <c r="F337" s="220">
        <f t="shared" si="5"/>
        <v>113.85</v>
      </c>
      <c r="G337" s="229">
        <v>113.85</v>
      </c>
      <c r="H337" s="229">
        <v>0</v>
      </c>
      <c r="I337" s="221"/>
      <c r="J337" s="167"/>
    </row>
    <row r="338" spans="1:10" ht="14.25" customHeight="1">
      <c r="A338" s="135"/>
      <c r="B338" s="223" t="s">
        <v>264</v>
      </c>
      <c r="C338" s="223"/>
      <c r="D338" s="223"/>
      <c r="E338" s="223" t="s">
        <v>250</v>
      </c>
      <c r="F338" s="220">
        <f t="shared" si="5"/>
        <v>184.93</v>
      </c>
      <c r="G338" s="229">
        <v>184.93</v>
      </c>
      <c r="H338" s="229">
        <v>0</v>
      </c>
      <c r="I338" s="221"/>
      <c r="J338" s="167"/>
    </row>
    <row r="339" spans="1:10" ht="14.25" customHeight="1">
      <c r="A339" s="135"/>
      <c r="B339" s="223"/>
      <c r="C339" s="223" t="s">
        <v>239</v>
      </c>
      <c r="D339" s="223"/>
      <c r="E339" s="223" t="s">
        <v>14</v>
      </c>
      <c r="F339" s="220">
        <f t="shared" si="5"/>
        <v>184.93</v>
      </c>
      <c r="G339" s="229">
        <v>184.93</v>
      </c>
      <c r="H339" s="229">
        <v>0</v>
      </c>
      <c r="I339" s="221"/>
      <c r="J339" s="167"/>
    </row>
    <row r="340" spans="1:10" ht="14.25" customHeight="1">
      <c r="A340" s="135"/>
      <c r="B340" s="223" t="s">
        <v>265</v>
      </c>
      <c r="C340" s="223" t="s">
        <v>251</v>
      </c>
      <c r="D340" s="223" t="s">
        <v>35</v>
      </c>
      <c r="E340" s="223" t="s">
        <v>15</v>
      </c>
      <c r="F340" s="220">
        <f t="shared" si="5"/>
        <v>184.93</v>
      </c>
      <c r="G340" s="229">
        <v>184.93</v>
      </c>
      <c r="H340" s="229">
        <v>0</v>
      </c>
      <c r="I340" s="221"/>
      <c r="J340" s="167"/>
    </row>
  </sheetData>
  <sheetProtection/>
  <mergeCells count="11">
    <mergeCell ref="J5:J6"/>
    <mergeCell ref="A4:A6"/>
    <mergeCell ref="B5:B6"/>
    <mergeCell ref="C5:C6"/>
    <mergeCell ref="D5:D6"/>
    <mergeCell ref="I2:J2"/>
    <mergeCell ref="I3:J3"/>
    <mergeCell ref="B4:D4"/>
    <mergeCell ref="G5:I5"/>
    <mergeCell ref="E4:E6"/>
    <mergeCell ref="F5:F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8"/>
  <sheetViews>
    <sheetView showGridLines="0" showZeros="0" zoomScalePageLayoutView="0" workbookViewId="0" topLeftCell="A1">
      <selection activeCell="H18" sqref="H18"/>
    </sheetView>
  </sheetViews>
  <sheetFormatPr defaultColWidth="9.16015625" defaultRowHeight="11.25"/>
  <cols>
    <col min="1" max="1" width="6" style="30" customWidth="1"/>
    <col min="2" max="3" width="4" style="30" customWidth="1"/>
    <col min="4" max="4" width="38.33203125" style="30" customWidth="1"/>
    <col min="5" max="5" width="15.5" style="30" customWidth="1"/>
    <col min="6" max="6" width="14.66015625" style="30" customWidth="1"/>
    <col min="7" max="7" width="17" style="30" customWidth="1"/>
    <col min="8" max="8" width="12.33203125" style="30" customWidth="1"/>
    <col min="9" max="9" width="17" style="30" customWidth="1"/>
    <col min="10" max="10" width="9" style="30" bestFit="1" customWidth="1"/>
    <col min="11" max="11" width="10" style="30" customWidth="1"/>
    <col min="12" max="12" width="10.83203125" style="30" customWidth="1"/>
    <col min="13" max="13" width="14" style="30" customWidth="1"/>
    <col min="14" max="14" width="13.83203125" style="30" customWidth="1"/>
    <col min="15" max="247" width="9.16015625" style="30" customWidth="1"/>
    <col min="248" max="253" width="9.16015625" style="0" customWidth="1"/>
  </cols>
  <sheetData>
    <row r="1" spans="1:14" ht="25.5" customHeight="1">
      <c r="A1" s="305" t="s">
        <v>144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7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/>
      <c r="N2" s="69" t="s">
        <v>36</v>
      </c>
    </row>
    <row r="3" spans="1:14" ht="17.25" customHeight="1">
      <c r="A3" s="23" t="s">
        <v>3</v>
      </c>
      <c r="B3" s="60"/>
      <c r="C3" s="60"/>
      <c r="D3" s="137"/>
      <c r="I3" s="88"/>
      <c r="J3" s="88"/>
      <c r="L3"/>
      <c r="N3" s="4" t="s">
        <v>4</v>
      </c>
    </row>
    <row r="4" spans="1:14" s="81" customFormat="1" ht="18" customHeight="1">
      <c r="A4" s="307" t="s">
        <v>28</v>
      </c>
      <c r="B4" s="307"/>
      <c r="C4" s="307"/>
      <c r="D4" s="320" t="s">
        <v>29</v>
      </c>
      <c r="E4" s="296" t="s">
        <v>145</v>
      </c>
      <c r="F4" s="296"/>
      <c r="G4" s="296"/>
      <c r="H4" s="296"/>
      <c r="I4" s="296"/>
      <c r="J4" s="296"/>
      <c r="K4" s="296"/>
      <c r="L4" s="296"/>
      <c r="M4" s="296"/>
      <c r="N4" s="296"/>
    </row>
    <row r="5" spans="1:14" s="81" customFormat="1" ht="33" customHeight="1">
      <c r="A5" s="318" t="s">
        <v>30</v>
      </c>
      <c r="B5" s="318" t="s">
        <v>31</v>
      </c>
      <c r="C5" s="318" t="s">
        <v>32</v>
      </c>
      <c r="D5" s="321"/>
      <c r="E5" s="301" t="s">
        <v>21</v>
      </c>
      <c r="F5" s="296" t="s">
        <v>9</v>
      </c>
      <c r="G5" s="296"/>
      <c r="H5" s="296" t="s">
        <v>85</v>
      </c>
      <c r="I5" s="296" t="s">
        <v>138</v>
      </c>
      <c r="J5" s="296" t="s">
        <v>87</v>
      </c>
      <c r="K5" s="296" t="s">
        <v>139</v>
      </c>
      <c r="L5" s="296" t="s">
        <v>128</v>
      </c>
      <c r="M5" s="296"/>
      <c r="N5" s="296" t="s">
        <v>140</v>
      </c>
    </row>
    <row r="6" spans="1:14" s="81" customFormat="1" ht="36">
      <c r="A6" s="319"/>
      <c r="B6" s="319"/>
      <c r="C6" s="319"/>
      <c r="D6" s="322"/>
      <c r="E6" s="301"/>
      <c r="F6" s="6" t="s">
        <v>99</v>
      </c>
      <c r="G6" s="6" t="s">
        <v>137</v>
      </c>
      <c r="H6" s="296"/>
      <c r="I6" s="296"/>
      <c r="J6" s="296"/>
      <c r="K6" s="296"/>
      <c r="L6" s="6" t="s">
        <v>136</v>
      </c>
      <c r="M6" s="6" t="s">
        <v>137</v>
      </c>
      <c r="N6" s="296"/>
    </row>
    <row r="7" spans="1:247" s="17" customFormat="1" ht="15" customHeight="1">
      <c r="A7" s="77"/>
      <c r="B7" s="77"/>
      <c r="C7" s="77"/>
      <c r="D7" s="78" t="s">
        <v>21</v>
      </c>
      <c r="E7" s="213">
        <f>SUM(F7:N7)</f>
        <v>41137.43</v>
      </c>
      <c r="F7" s="213">
        <v>36431.31</v>
      </c>
      <c r="G7" s="64"/>
      <c r="H7" s="64">
        <v>2822.86</v>
      </c>
      <c r="I7" s="73"/>
      <c r="J7" s="64">
        <v>88.48</v>
      </c>
      <c r="K7" s="64"/>
      <c r="L7" s="65"/>
      <c r="M7" s="65"/>
      <c r="N7" s="65">
        <v>1794.78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</row>
    <row r="8" spans="1:14" ht="15" customHeight="1">
      <c r="A8" s="211">
        <v>205</v>
      </c>
      <c r="B8" s="212"/>
      <c r="C8" s="212"/>
      <c r="D8" s="211" t="s">
        <v>237</v>
      </c>
      <c r="E8" s="214">
        <f aca="true" t="shared" si="0" ref="E8:E38">SUM(F8:N8)</f>
        <v>32748.78</v>
      </c>
      <c r="F8" s="210">
        <v>28042.66</v>
      </c>
      <c r="G8" s="56"/>
      <c r="H8" s="210">
        <v>2822.86</v>
      </c>
      <c r="I8" s="73"/>
      <c r="J8" s="210">
        <v>88.48</v>
      </c>
      <c r="K8" s="43"/>
      <c r="L8" s="43"/>
      <c r="M8" s="43"/>
      <c r="N8" s="206">
        <v>1794.78</v>
      </c>
    </row>
    <row r="9" spans="1:14" ht="15" customHeight="1">
      <c r="A9" s="211"/>
      <c r="B9" s="212" t="s">
        <v>35</v>
      </c>
      <c r="C9" s="212"/>
      <c r="D9" s="211" t="s">
        <v>192</v>
      </c>
      <c r="E9" s="214">
        <f t="shared" si="0"/>
        <v>680.32</v>
      </c>
      <c r="F9" s="210">
        <v>672.32</v>
      </c>
      <c r="G9" s="56"/>
      <c r="H9" s="210">
        <v>0</v>
      </c>
      <c r="I9" s="73"/>
      <c r="J9" s="210">
        <v>0</v>
      </c>
      <c r="K9" s="43"/>
      <c r="L9" s="43"/>
      <c r="M9" s="43"/>
      <c r="N9" s="206">
        <v>8</v>
      </c>
    </row>
    <row r="10" spans="1:14" ht="15" customHeight="1">
      <c r="A10" s="211">
        <v>205</v>
      </c>
      <c r="B10" s="212" t="s">
        <v>238</v>
      </c>
      <c r="C10" s="212" t="s">
        <v>35</v>
      </c>
      <c r="D10" s="211" t="s">
        <v>193</v>
      </c>
      <c r="E10" s="214">
        <f t="shared" si="0"/>
        <v>484.3</v>
      </c>
      <c r="F10" s="210">
        <v>484.3</v>
      </c>
      <c r="G10" s="56"/>
      <c r="H10" s="210">
        <v>0</v>
      </c>
      <c r="I10" s="73"/>
      <c r="J10" s="210">
        <v>0</v>
      </c>
      <c r="K10" s="43"/>
      <c r="L10" s="43"/>
      <c r="M10" s="43"/>
      <c r="N10" s="206">
        <v>0</v>
      </c>
    </row>
    <row r="11" spans="1:14" ht="25.5" customHeight="1">
      <c r="A11" s="211">
        <v>205</v>
      </c>
      <c r="B11" s="212" t="s">
        <v>238</v>
      </c>
      <c r="C11" s="212" t="s">
        <v>239</v>
      </c>
      <c r="D11" s="211" t="s">
        <v>194</v>
      </c>
      <c r="E11" s="214">
        <f t="shared" si="0"/>
        <v>196.02</v>
      </c>
      <c r="F11" s="210">
        <v>188.02</v>
      </c>
      <c r="G11" s="56"/>
      <c r="H11" s="210">
        <v>0</v>
      </c>
      <c r="I11" s="73"/>
      <c r="J11" s="210">
        <v>0</v>
      </c>
      <c r="K11" s="43"/>
      <c r="L11" s="43"/>
      <c r="M11" s="43"/>
      <c r="N11" s="206">
        <v>8</v>
      </c>
    </row>
    <row r="12" spans="1:14" ht="15" customHeight="1">
      <c r="A12" s="211"/>
      <c r="B12" s="212" t="s">
        <v>239</v>
      </c>
      <c r="C12" s="212"/>
      <c r="D12" s="211" t="s">
        <v>195</v>
      </c>
      <c r="E12" s="214">
        <f t="shared" si="0"/>
        <v>24022.780000000002</v>
      </c>
      <c r="F12" s="210">
        <v>21834.52</v>
      </c>
      <c r="G12" s="56"/>
      <c r="H12" s="210">
        <v>430</v>
      </c>
      <c r="I12" s="73"/>
      <c r="J12" s="210">
        <v>80.08</v>
      </c>
      <c r="K12" s="43"/>
      <c r="L12" s="43"/>
      <c r="M12" s="43"/>
      <c r="N12" s="206">
        <v>1678.18</v>
      </c>
    </row>
    <row r="13" spans="1:14" ht="15" customHeight="1">
      <c r="A13" s="211">
        <v>205</v>
      </c>
      <c r="B13" s="212" t="s">
        <v>251</v>
      </c>
      <c r="C13" s="212" t="s">
        <v>35</v>
      </c>
      <c r="D13" s="211" t="s">
        <v>270</v>
      </c>
      <c r="E13" s="214">
        <f t="shared" si="0"/>
        <v>182.47</v>
      </c>
      <c r="F13" s="210">
        <v>0</v>
      </c>
      <c r="G13" s="56"/>
      <c r="H13" s="210">
        <v>0</v>
      </c>
      <c r="I13" s="73"/>
      <c r="J13" s="210">
        <v>0</v>
      </c>
      <c r="K13" s="43"/>
      <c r="L13" s="43"/>
      <c r="M13" s="43"/>
      <c r="N13" s="206">
        <v>182.47</v>
      </c>
    </row>
    <row r="14" spans="1:14" ht="15" customHeight="1">
      <c r="A14" s="211">
        <v>205</v>
      </c>
      <c r="B14" s="212" t="s">
        <v>251</v>
      </c>
      <c r="C14" s="212" t="s">
        <v>239</v>
      </c>
      <c r="D14" s="211" t="s">
        <v>197</v>
      </c>
      <c r="E14" s="214">
        <f t="shared" si="0"/>
        <v>2821.72</v>
      </c>
      <c r="F14" s="210">
        <v>2821.72</v>
      </c>
      <c r="G14" s="56"/>
      <c r="H14" s="210">
        <v>0</v>
      </c>
      <c r="I14" s="73"/>
      <c r="J14" s="210">
        <v>0</v>
      </c>
      <c r="K14" s="43"/>
      <c r="L14" s="43"/>
      <c r="M14" s="43"/>
      <c r="N14" s="206">
        <v>0</v>
      </c>
    </row>
    <row r="15" spans="1:14" ht="15" customHeight="1">
      <c r="A15" s="211">
        <v>205</v>
      </c>
      <c r="B15" s="212" t="s">
        <v>251</v>
      </c>
      <c r="C15" s="212" t="s">
        <v>252</v>
      </c>
      <c r="D15" s="211" t="s">
        <v>198</v>
      </c>
      <c r="E15" s="214">
        <f t="shared" si="0"/>
        <v>3809.41</v>
      </c>
      <c r="F15" s="210">
        <v>3739.41</v>
      </c>
      <c r="G15" s="56"/>
      <c r="H15" s="210">
        <v>70</v>
      </c>
      <c r="I15" s="73"/>
      <c r="J15" s="210">
        <v>0</v>
      </c>
      <c r="K15" s="43"/>
      <c r="L15" s="43"/>
      <c r="M15" s="43"/>
      <c r="N15" s="206">
        <v>0</v>
      </c>
    </row>
    <row r="16" spans="1:14" ht="15" customHeight="1">
      <c r="A16" s="211">
        <v>205</v>
      </c>
      <c r="B16" s="212" t="s">
        <v>251</v>
      </c>
      <c r="C16" s="212" t="s">
        <v>253</v>
      </c>
      <c r="D16" s="211" t="s">
        <v>199</v>
      </c>
      <c r="E16" s="214">
        <f t="shared" si="0"/>
        <v>16230.77</v>
      </c>
      <c r="F16" s="210">
        <v>14424.98</v>
      </c>
      <c r="G16" s="56"/>
      <c r="H16" s="210">
        <v>230</v>
      </c>
      <c r="I16" s="73"/>
      <c r="J16" s="210">
        <v>80.08</v>
      </c>
      <c r="K16" s="43"/>
      <c r="L16" s="43"/>
      <c r="M16" s="43"/>
      <c r="N16" s="206">
        <v>1495.71</v>
      </c>
    </row>
    <row r="17" spans="1:14" ht="15" customHeight="1">
      <c r="A17" s="211">
        <v>205</v>
      </c>
      <c r="B17" s="212" t="s">
        <v>251</v>
      </c>
      <c r="C17" s="212" t="s">
        <v>242</v>
      </c>
      <c r="D17" s="211" t="s">
        <v>200</v>
      </c>
      <c r="E17" s="214">
        <f t="shared" si="0"/>
        <v>978.41</v>
      </c>
      <c r="F17" s="210">
        <v>848.41</v>
      </c>
      <c r="G17" s="56"/>
      <c r="H17" s="210">
        <v>130</v>
      </c>
      <c r="I17" s="73"/>
      <c r="J17" s="210">
        <v>0</v>
      </c>
      <c r="K17" s="43"/>
      <c r="L17" s="43"/>
      <c r="M17" s="43"/>
      <c r="N17" s="206">
        <v>0</v>
      </c>
    </row>
    <row r="18" spans="1:14" ht="15" customHeight="1">
      <c r="A18" s="211"/>
      <c r="B18" s="212" t="s">
        <v>252</v>
      </c>
      <c r="C18" s="212"/>
      <c r="D18" s="211" t="s">
        <v>201</v>
      </c>
      <c r="E18" s="214">
        <f t="shared" si="0"/>
        <v>4522.73</v>
      </c>
      <c r="F18" s="210">
        <v>4405.73</v>
      </c>
      <c r="G18" s="56"/>
      <c r="H18" s="210">
        <v>0</v>
      </c>
      <c r="I18" s="73"/>
      <c r="J18" s="210">
        <v>8.4</v>
      </c>
      <c r="K18" s="43"/>
      <c r="L18" s="43"/>
      <c r="M18" s="43"/>
      <c r="N18" s="206">
        <v>108.6</v>
      </c>
    </row>
    <row r="19" spans="1:14" ht="15" customHeight="1">
      <c r="A19" s="211">
        <v>205</v>
      </c>
      <c r="B19" s="212" t="s">
        <v>254</v>
      </c>
      <c r="C19" s="212" t="s">
        <v>239</v>
      </c>
      <c r="D19" s="211" t="s">
        <v>202</v>
      </c>
      <c r="E19" s="214">
        <f t="shared" si="0"/>
        <v>4522.73</v>
      </c>
      <c r="F19" s="210">
        <v>4405.73</v>
      </c>
      <c r="G19" s="56"/>
      <c r="H19" s="210">
        <v>0</v>
      </c>
      <c r="I19" s="73"/>
      <c r="J19" s="210">
        <v>8.4</v>
      </c>
      <c r="K19" s="43"/>
      <c r="L19" s="43"/>
      <c r="M19" s="43"/>
      <c r="N19" s="206">
        <v>108.6</v>
      </c>
    </row>
    <row r="20" spans="1:14" ht="15" customHeight="1">
      <c r="A20" s="211"/>
      <c r="B20" s="212" t="s">
        <v>255</v>
      </c>
      <c r="C20" s="212"/>
      <c r="D20" s="211" t="s">
        <v>203</v>
      </c>
      <c r="E20" s="214">
        <f t="shared" si="0"/>
        <v>1102.27</v>
      </c>
      <c r="F20" s="210">
        <v>1102.27</v>
      </c>
      <c r="G20" s="56"/>
      <c r="H20" s="210">
        <v>0</v>
      </c>
      <c r="I20" s="73"/>
      <c r="J20" s="210">
        <v>0</v>
      </c>
      <c r="K20" s="43"/>
      <c r="L20" s="43"/>
      <c r="M20" s="43"/>
      <c r="N20" s="206">
        <v>0</v>
      </c>
    </row>
    <row r="21" spans="1:248" s="30" customFormat="1" ht="15" customHeight="1">
      <c r="A21" s="211">
        <v>205</v>
      </c>
      <c r="B21" s="212" t="s">
        <v>256</v>
      </c>
      <c r="C21" s="212" t="s">
        <v>35</v>
      </c>
      <c r="D21" s="211" t="s">
        <v>204</v>
      </c>
      <c r="E21" s="214">
        <f t="shared" si="0"/>
        <v>746.07</v>
      </c>
      <c r="F21" s="210">
        <v>746.07</v>
      </c>
      <c r="G21" s="56"/>
      <c r="H21" s="210">
        <v>0</v>
      </c>
      <c r="I21" s="73"/>
      <c r="J21" s="210">
        <v>0</v>
      </c>
      <c r="K21" s="43"/>
      <c r="L21" s="43"/>
      <c r="M21" s="43"/>
      <c r="N21" s="206">
        <v>0</v>
      </c>
      <c r="IN21"/>
    </row>
    <row r="22" spans="1:248" s="30" customFormat="1" ht="15" customHeight="1">
      <c r="A22" s="211">
        <v>205</v>
      </c>
      <c r="B22" s="212" t="s">
        <v>256</v>
      </c>
      <c r="C22" s="212" t="s">
        <v>239</v>
      </c>
      <c r="D22" s="211" t="s">
        <v>205</v>
      </c>
      <c r="E22" s="214">
        <f t="shared" si="0"/>
        <v>356.2</v>
      </c>
      <c r="F22" s="210">
        <v>356.2</v>
      </c>
      <c r="G22" s="56"/>
      <c r="H22" s="210">
        <v>0</v>
      </c>
      <c r="I22" s="73"/>
      <c r="J22" s="210">
        <v>0</v>
      </c>
      <c r="K22" s="43"/>
      <c r="L22" s="43"/>
      <c r="M22" s="43"/>
      <c r="N22" s="206">
        <v>0</v>
      </c>
      <c r="IN22"/>
    </row>
    <row r="23" spans="1:248" s="30" customFormat="1" ht="15" customHeight="1">
      <c r="A23" s="211"/>
      <c r="B23" s="212" t="s">
        <v>240</v>
      </c>
      <c r="C23" s="212"/>
      <c r="D23" s="211" t="s">
        <v>206</v>
      </c>
      <c r="E23" s="214">
        <f t="shared" si="0"/>
        <v>2420.6800000000003</v>
      </c>
      <c r="F23" s="210">
        <v>27.82</v>
      </c>
      <c r="G23" s="56"/>
      <c r="H23" s="210">
        <v>2392.86</v>
      </c>
      <c r="I23" s="73"/>
      <c r="J23" s="210">
        <v>0</v>
      </c>
      <c r="K23" s="43"/>
      <c r="L23" s="43"/>
      <c r="M23" s="43"/>
      <c r="N23" s="206">
        <v>0</v>
      </c>
      <c r="IN23"/>
    </row>
    <row r="24" spans="1:248" s="30" customFormat="1" ht="27" customHeight="1">
      <c r="A24" s="211">
        <v>205</v>
      </c>
      <c r="B24" s="212" t="s">
        <v>241</v>
      </c>
      <c r="C24" s="212" t="s">
        <v>252</v>
      </c>
      <c r="D24" s="211" t="s">
        <v>207</v>
      </c>
      <c r="E24" s="214">
        <f t="shared" si="0"/>
        <v>1197</v>
      </c>
      <c r="F24" s="210">
        <v>0</v>
      </c>
      <c r="G24" s="56"/>
      <c r="H24" s="210">
        <v>1197</v>
      </c>
      <c r="I24" s="73"/>
      <c r="J24" s="210">
        <v>0</v>
      </c>
      <c r="K24" s="43"/>
      <c r="L24" s="43"/>
      <c r="M24" s="43"/>
      <c r="N24" s="206">
        <v>0</v>
      </c>
      <c r="IN24"/>
    </row>
    <row r="25" spans="1:248" s="30" customFormat="1" ht="15" customHeight="1">
      <c r="A25" s="211">
        <v>205</v>
      </c>
      <c r="B25" s="212" t="s">
        <v>241</v>
      </c>
      <c r="C25" s="212" t="s">
        <v>242</v>
      </c>
      <c r="D25" s="211" t="s">
        <v>208</v>
      </c>
      <c r="E25" s="214">
        <f t="shared" si="0"/>
        <v>1223.6799999999998</v>
      </c>
      <c r="F25" s="210">
        <v>27.82</v>
      </c>
      <c r="G25" s="56"/>
      <c r="H25" s="210">
        <v>1195.86</v>
      </c>
      <c r="I25" s="73"/>
      <c r="J25" s="210">
        <v>0</v>
      </c>
      <c r="K25" s="43"/>
      <c r="L25" s="43"/>
      <c r="M25" s="43"/>
      <c r="N25" s="206">
        <v>0</v>
      </c>
      <c r="IN25"/>
    </row>
    <row r="26" spans="1:14" ht="15" customHeight="1">
      <c r="A26" s="211">
        <v>208</v>
      </c>
      <c r="B26" s="212"/>
      <c r="C26" s="212"/>
      <c r="D26" s="211" t="s">
        <v>243</v>
      </c>
      <c r="E26" s="214">
        <f t="shared" si="0"/>
        <v>4338.99</v>
      </c>
      <c r="F26" s="210">
        <v>4338.99</v>
      </c>
      <c r="G26" s="43"/>
      <c r="H26" s="210">
        <v>0</v>
      </c>
      <c r="I26" s="73"/>
      <c r="J26" s="210">
        <v>0</v>
      </c>
      <c r="K26" s="43"/>
      <c r="L26" s="43"/>
      <c r="M26" s="43"/>
      <c r="N26" s="206">
        <v>0</v>
      </c>
    </row>
    <row r="27" spans="1:14" ht="15" customHeight="1">
      <c r="A27" s="211"/>
      <c r="B27" s="212" t="s">
        <v>244</v>
      </c>
      <c r="C27" s="212"/>
      <c r="D27" s="211" t="s">
        <v>130</v>
      </c>
      <c r="E27" s="214">
        <f t="shared" si="0"/>
        <v>4338.99</v>
      </c>
      <c r="F27" s="210">
        <v>4338.99</v>
      </c>
      <c r="G27" s="43"/>
      <c r="H27" s="210">
        <v>0</v>
      </c>
      <c r="I27" s="73"/>
      <c r="J27" s="210">
        <v>0</v>
      </c>
      <c r="K27" s="43"/>
      <c r="L27" s="43"/>
      <c r="M27" s="43"/>
      <c r="N27" s="206">
        <v>0</v>
      </c>
    </row>
    <row r="28" spans="1:14" ht="15" customHeight="1">
      <c r="A28" s="211">
        <v>208</v>
      </c>
      <c r="B28" s="212" t="s">
        <v>245</v>
      </c>
      <c r="C28" s="212" t="s">
        <v>35</v>
      </c>
      <c r="D28" s="211" t="s">
        <v>131</v>
      </c>
      <c r="E28" s="214">
        <f t="shared" si="0"/>
        <v>73.33</v>
      </c>
      <c r="F28" s="210">
        <v>73.33</v>
      </c>
      <c r="G28" s="43"/>
      <c r="H28" s="210">
        <v>0</v>
      </c>
      <c r="I28" s="73"/>
      <c r="J28" s="210">
        <v>0</v>
      </c>
      <c r="K28" s="43"/>
      <c r="L28" s="43"/>
      <c r="M28" s="43"/>
      <c r="N28" s="206">
        <v>0</v>
      </c>
    </row>
    <row r="29" spans="1:14" ht="15" customHeight="1">
      <c r="A29" s="211">
        <v>208</v>
      </c>
      <c r="B29" s="212" t="s">
        <v>245</v>
      </c>
      <c r="C29" s="212" t="s">
        <v>239</v>
      </c>
      <c r="D29" s="211" t="s">
        <v>209</v>
      </c>
      <c r="E29" s="214">
        <f t="shared" si="0"/>
        <v>704.97</v>
      </c>
      <c r="F29" s="210">
        <v>704.97</v>
      </c>
      <c r="G29" s="43"/>
      <c r="H29" s="210">
        <v>0</v>
      </c>
      <c r="I29" s="73"/>
      <c r="J29" s="210">
        <v>0</v>
      </c>
      <c r="K29" s="43"/>
      <c r="L29" s="43"/>
      <c r="M29" s="43"/>
      <c r="N29" s="206">
        <v>0</v>
      </c>
    </row>
    <row r="30" spans="1:14" ht="26.25" customHeight="1">
      <c r="A30" s="211">
        <v>208</v>
      </c>
      <c r="B30" s="212" t="s">
        <v>245</v>
      </c>
      <c r="C30" s="212" t="s">
        <v>244</v>
      </c>
      <c r="D30" s="211" t="s">
        <v>11</v>
      </c>
      <c r="E30" s="214">
        <f t="shared" si="0"/>
        <v>3175.61</v>
      </c>
      <c r="F30" s="210">
        <v>3175.61</v>
      </c>
      <c r="G30" s="43"/>
      <c r="H30" s="210">
        <v>0</v>
      </c>
      <c r="I30" s="73"/>
      <c r="J30" s="210">
        <v>0</v>
      </c>
      <c r="K30" s="43"/>
      <c r="L30" s="43"/>
      <c r="M30" s="43"/>
      <c r="N30" s="206">
        <v>0</v>
      </c>
    </row>
    <row r="31" spans="1:14" ht="15" customHeight="1">
      <c r="A31" s="211">
        <v>208</v>
      </c>
      <c r="B31" s="212" t="s">
        <v>245</v>
      </c>
      <c r="C31" s="212" t="s">
        <v>246</v>
      </c>
      <c r="D31" s="211" t="s">
        <v>132</v>
      </c>
      <c r="E31" s="214">
        <f t="shared" si="0"/>
        <v>385.08</v>
      </c>
      <c r="F31" s="210">
        <v>385.08</v>
      </c>
      <c r="G31" s="43"/>
      <c r="H31" s="210">
        <v>0</v>
      </c>
      <c r="I31" s="73"/>
      <c r="J31" s="210">
        <v>0</v>
      </c>
      <c r="K31" s="43"/>
      <c r="L31" s="43"/>
      <c r="M31" s="43"/>
      <c r="N31" s="206">
        <v>0</v>
      </c>
    </row>
    <row r="32" spans="1:14" ht="12">
      <c r="A32" s="211">
        <v>210</v>
      </c>
      <c r="B32" s="212"/>
      <c r="C32" s="212"/>
      <c r="D32" s="211" t="s">
        <v>247</v>
      </c>
      <c r="E32" s="214">
        <f t="shared" si="0"/>
        <v>1661.81</v>
      </c>
      <c r="F32" s="210">
        <v>1661.81</v>
      </c>
      <c r="G32" s="43"/>
      <c r="H32" s="210">
        <v>0</v>
      </c>
      <c r="I32" s="43"/>
      <c r="J32" s="210">
        <v>0</v>
      </c>
      <c r="K32" s="43"/>
      <c r="L32" s="43"/>
      <c r="M32" s="43"/>
      <c r="N32" s="206">
        <v>0</v>
      </c>
    </row>
    <row r="33" spans="1:14" ht="12">
      <c r="A33" s="211"/>
      <c r="B33" s="212" t="s">
        <v>248</v>
      </c>
      <c r="C33" s="212"/>
      <c r="D33" s="211" t="s">
        <v>12</v>
      </c>
      <c r="E33" s="214">
        <f t="shared" si="0"/>
        <v>1661.81</v>
      </c>
      <c r="F33" s="210">
        <v>1661.81</v>
      </c>
      <c r="G33" s="43"/>
      <c r="H33" s="210">
        <v>0</v>
      </c>
      <c r="I33" s="43"/>
      <c r="J33" s="210">
        <v>0</v>
      </c>
      <c r="K33" s="43"/>
      <c r="L33" s="43"/>
      <c r="M33" s="43"/>
      <c r="N33" s="206">
        <v>0</v>
      </c>
    </row>
    <row r="34" spans="1:14" ht="24">
      <c r="A34" s="211">
        <v>210</v>
      </c>
      <c r="B34" s="212" t="s">
        <v>249</v>
      </c>
      <c r="C34" s="212" t="s">
        <v>35</v>
      </c>
      <c r="D34" s="211" t="s">
        <v>13</v>
      </c>
      <c r="E34" s="214">
        <f t="shared" si="0"/>
        <v>123.99</v>
      </c>
      <c r="F34" s="210">
        <v>123.99</v>
      </c>
      <c r="G34" s="43"/>
      <c r="H34" s="210">
        <v>0</v>
      </c>
      <c r="I34" s="43"/>
      <c r="J34" s="210">
        <v>0</v>
      </c>
      <c r="K34" s="43"/>
      <c r="L34" s="43"/>
      <c r="M34" s="43"/>
      <c r="N34" s="206">
        <v>0</v>
      </c>
    </row>
    <row r="35" spans="1:14" ht="24">
      <c r="A35" s="211">
        <v>210</v>
      </c>
      <c r="B35" s="212" t="s">
        <v>249</v>
      </c>
      <c r="C35" s="212" t="s">
        <v>239</v>
      </c>
      <c r="D35" s="211" t="s">
        <v>210</v>
      </c>
      <c r="E35" s="214">
        <f t="shared" si="0"/>
        <v>1537.82</v>
      </c>
      <c r="F35" s="210">
        <v>1537.82</v>
      </c>
      <c r="G35" s="43"/>
      <c r="H35" s="210">
        <v>0</v>
      </c>
      <c r="I35" s="43"/>
      <c r="J35" s="210">
        <v>0</v>
      </c>
      <c r="K35" s="43"/>
      <c r="L35" s="43"/>
      <c r="M35" s="43"/>
      <c r="N35" s="206">
        <v>0</v>
      </c>
    </row>
    <row r="36" spans="1:14" ht="12">
      <c r="A36" s="211">
        <v>221</v>
      </c>
      <c r="B36" s="212"/>
      <c r="C36" s="212"/>
      <c r="D36" s="211" t="s">
        <v>250</v>
      </c>
      <c r="E36" s="214">
        <f t="shared" si="0"/>
        <v>2387.85</v>
      </c>
      <c r="F36" s="210">
        <v>2387.85</v>
      </c>
      <c r="G36" s="43"/>
      <c r="H36" s="210">
        <v>0</v>
      </c>
      <c r="I36" s="43"/>
      <c r="J36" s="210">
        <v>0</v>
      </c>
      <c r="K36" s="43"/>
      <c r="L36" s="43"/>
      <c r="M36" s="43"/>
      <c r="N36" s="206">
        <v>0</v>
      </c>
    </row>
    <row r="37" spans="1:14" ht="12">
      <c r="A37" s="211"/>
      <c r="B37" s="212" t="s">
        <v>239</v>
      </c>
      <c r="C37" s="212"/>
      <c r="D37" s="211" t="s">
        <v>14</v>
      </c>
      <c r="E37" s="214">
        <f t="shared" si="0"/>
        <v>2387.85</v>
      </c>
      <c r="F37" s="210">
        <v>2387.85</v>
      </c>
      <c r="G37" s="43"/>
      <c r="H37" s="210">
        <v>0</v>
      </c>
      <c r="I37" s="43"/>
      <c r="J37" s="210">
        <v>0</v>
      </c>
      <c r="K37" s="43"/>
      <c r="L37" s="43"/>
      <c r="M37" s="43"/>
      <c r="N37" s="206">
        <v>0</v>
      </c>
    </row>
    <row r="38" spans="1:14" ht="24">
      <c r="A38" s="211">
        <v>221</v>
      </c>
      <c r="B38" s="212" t="s">
        <v>251</v>
      </c>
      <c r="C38" s="212" t="s">
        <v>35</v>
      </c>
      <c r="D38" s="211" t="s">
        <v>15</v>
      </c>
      <c r="E38" s="214">
        <f t="shared" si="0"/>
        <v>2387.85</v>
      </c>
      <c r="F38" s="210">
        <v>2387.85</v>
      </c>
      <c r="G38" s="43"/>
      <c r="H38" s="210">
        <v>0</v>
      </c>
      <c r="I38" s="43"/>
      <c r="J38" s="210">
        <v>0</v>
      </c>
      <c r="K38" s="43"/>
      <c r="L38" s="43"/>
      <c r="M38" s="43"/>
      <c r="N38" s="206">
        <v>0</v>
      </c>
    </row>
  </sheetData>
  <sheetProtection/>
  <mergeCells count="15">
    <mergeCell ref="A1:N1"/>
    <mergeCell ref="A4:C4"/>
    <mergeCell ref="E4:N4"/>
    <mergeCell ref="F5:G5"/>
    <mergeCell ref="A5:A6"/>
    <mergeCell ref="K5:K6"/>
    <mergeCell ref="N5:N6"/>
    <mergeCell ref="L5:M5"/>
    <mergeCell ref="E5:E6"/>
    <mergeCell ref="H5:H6"/>
    <mergeCell ref="J5:J6"/>
    <mergeCell ref="I5:I6"/>
    <mergeCell ref="B5:B6"/>
    <mergeCell ref="C5:C6"/>
    <mergeCell ref="D4:D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showGridLines="0" showZeros="0" zoomScalePageLayoutView="0" workbookViewId="0" topLeftCell="A4">
      <selection activeCell="E9" sqref="E9"/>
    </sheetView>
  </sheetViews>
  <sheetFormatPr defaultColWidth="9.16015625" defaultRowHeight="11.25"/>
  <cols>
    <col min="1" max="1" width="38.16015625" style="30" customWidth="1"/>
    <col min="2" max="2" width="16.16015625" style="30" customWidth="1"/>
    <col min="3" max="3" width="15.33203125" style="30" customWidth="1"/>
    <col min="4" max="4" width="5.16015625" style="30" customWidth="1"/>
    <col min="5" max="5" width="14.16015625" style="30" bestFit="1" customWidth="1"/>
    <col min="6" max="6" width="7.5" style="30" customWidth="1"/>
    <col min="7" max="7" width="16" style="30" customWidth="1"/>
    <col min="8" max="8" width="7.33203125" style="30" customWidth="1"/>
    <col min="9" max="9" width="8.83203125" style="30" customWidth="1"/>
    <col min="10" max="10" width="13.83203125" style="30" customWidth="1"/>
    <col min="11" max="11" width="17.66015625" style="30" customWidth="1"/>
    <col min="12" max="12" width="16.83203125" style="30" customWidth="1"/>
    <col min="13" max="13" width="14.33203125" style="30" customWidth="1"/>
    <col min="14" max="14" width="12" style="30" customWidth="1"/>
    <col min="15" max="15" width="14.83203125" style="30" customWidth="1"/>
    <col min="16" max="16384" width="9.16015625" style="30" customWidth="1"/>
  </cols>
  <sheetData>
    <row r="1" spans="1:15" ht="36.75" customHeight="1">
      <c r="A1" s="325" t="s">
        <v>146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4:15" ht="15.75" customHeight="1">
      <c r="N2" s="303" t="s">
        <v>38</v>
      </c>
      <c r="O2" s="303"/>
    </row>
    <row r="3" spans="1:15" ht="18" customHeight="1">
      <c r="A3" s="23" t="s">
        <v>147</v>
      </c>
      <c r="B3" s="157"/>
      <c r="C3" s="60"/>
      <c r="D3" s="60"/>
      <c r="E3" s="60"/>
      <c r="F3" s="60"/>
      <c r="G3" s="60"/>
      <c r="H3" s="60"/>
      <c r="I3" s="60"/>
      <c r="J3" s="60"/>
      <c r="K3" s="60"/>
      <c r="N3" s="312" t="s">
        <v>4</v>
      </c>
      <c r="O3" s="312"/>
    </row>
    <row r="4" spans="1:16" s="81" customFormat="1" ht="21" customHeight="1">
      <c r="A4" s="323" t="s">
        <v>18</v>
      </c>
      <c r="B4" s="82" t="s">
        <v>39</v>
      </c>
      <c r="C4" s="83"/>
      <c r="D4" s="83"/>
      <c r="E4" s="83"/>
      <c r="F4" s="83"/>
      <c r="G4" s="83"/>
      <c r="H4" s="83"/>
      <c r="I4" s="85"/>
      <c r="J4" s="85"/>
      <c r="K4" s="82" t="s">
        <v>40</v>
      </c>
      <c r="L4" s="83"/>
      <c r="M4" s="83"/>
      <c r="N4" s="83"/>
      <c r="O4" s="86"/>
      <c r="P4" s="17"/>
    </row>
    <row r="5" spans="1:16" s="81" customFormat="1" ht="27.75" customHeight="1">
      <c r="A5" s="328"/>
      <c r="B5" s="323" t="s">
        <v>21</v>
      </c>
      <c r="C5" s="326" t="s">
        <v>125</v>
      </c>
      <c r="D5" s="327"/>
      <c r="E5" s="316" t="s">
        <v>85</v>
      </c>
      <c r="F5" s="316" t="s">
        <v>149</v>
      </c>
      <c r="G5" s="316" t="s">
        <v>88</v>
      </c>
      <c r="H5" s="316" t="s">
        <v>150</v>
      </c>
      <c r="I5" s="326" t="s">
        <v>151</v>
      </c>
      <c r="J5" s="327"/>
      <c r="K5" s="316" t="s">
        <v>21</v>
      </c>
      <c r="L5" s="313" t="s">
        <v>22</v>
      </c>
      <c r="M5" s="314"/>
      <c r="N5" s="315"/>
      <c r="O5" s="316" t="s">
        <v>23</v>
      </c>
      <c r="P5" s="17"/>
    </row>
    <row r="6" spans="1:16" s="81" customFormat="1" ht="47.25" customHeight="1">
      <c r="A6" s="324"/>
      <c r="B6" s="324"/>
      <c r="C6" s="6" t="s">
        <v>99</v>
      </c>
      <c r="D6" s="6" t="s">
        <v>148</v>
      </c>
      <c r="E6" s="317"/>
      <c r="F6" s="317"/>
      <c r="G6" s="317"/>
      <c r="H6" s="317"/>
      <c r="I6" s="6" t="s">
        <v>99</v>
      </c>
      <c r="J6" s="49" t="s">
        <v>148</v>
      </c>
      <c r="K6" s="317"/>
      <c r="L6" s="1" t="s">
        <v>24</v>
      </c>
      <c r="M6" s="1" t="s">
        <v>25</v>
      </c>
      <c r="N6" s="1" t="s">
        <v>152</v>
      </c>
      <c r="O6" s="317"/>
      <c r="P6" s="17"/>
    </row>
    <row r="7" spans="1:15" s="79" customFormat="1" ht="19.5" customHeight="1">
      <c r="A7" s="7" t="s">
        <v>21</v>
      </c>
      <c r="B7" s="93">
        <f>SUM(C7:J7)</f>
        <v>39342.65000000001</v>
      </c>
      <c r="C7" s="93">
        <f>SUM(C8:C28)</f>
        <v>36431.310000000005</v>
      </c>
      <c r="D7" s="93">
        <f>SUM(D8:D28)</f>
        <v>0</v>
      </c>
      <c r="E7" s="93">
        <f>SUM(E8:E28)</f>
        <v>2822.8599999999997</v>
      </c>
      <c r="F7" s="93">
        <f>SUM(F8:F28)</f>
        <v>0</v>
      </c>
      <c r="G7" s="93">
        <f>SUM(G8:G28)</f>
        <v>88.47999999999999</v>
      </c>
      <c r="H7" s="93"/>
      <c r="I7" s="93"/>
      <c r="J7" s="93"/>
      <c r="K7" s="219">
        <f aca="true" t="shared" si="0" ref="K7:K27">SUM(L7:O7)</f>
        <v>39342.649999999994</v>
      </c>
      <c r="L7" s="93">
        <f>SUM(L8:L28)</f>
        <v>31505.519999999997</v>
      </c>
      <c r="M7" s="93">
        <f>SUM(M8:M28)</f>
        <v>3801.39</v>
      </c>
      <c r="N7" s="93">
        <f>SUM(N8:N28)</f>
        <v>824.18</v>
      </c>
      <c r="O7" s="93">
        <f>SUM(O8:O28)</f>
        <v>3211.5599999999995</v>
      </c>
    </row>
    <row r="8" spans="1:15" ht="13.5" customHeight="1">
      <c r="A8" s="216" t="s">
        <v>236</v>
      </c>
      <c r="B8" s="218">
        <f aca="true" t="shared" si="1" ref="B8:B28">SUM(C8:J8)</f>
        <v>1266.95</v>
      </c>
      <c r="C8" s="136">
        <v>889.65</v>
      </c>
      <c r="D8" s="72"/>
      <c r="E8" s="72">
        <v>377.3</v>
      </c>
      <c r="F8" s="72"/>
      <c r="G8" s="72"/>
      <c r="H8" s="72"/>
      <c r="I8" s="72"/>
      <c r="J8" s="72"/>
      <c r="K8" s="220">
        <f t="shared" si="0"/>
        <v>1266.9499999999998</v>
      </c>
      <c r="L8" s="221">
        <v>527.84</v>
      </c>
      <c r="M8" s="221">
        <v>107.44</v>
      </c>
      <c r="N8" s="221">
        <v>65.65</v>
      </c>
      <c r="O8" s="222">
        <v>566.02</v>
      </c>
    </row>
    <row r="9" spans="1:15" ht="13.5" customHeight="1">
      <c r="A9" s="135" t="s">
        <v>227</v>
      </c>
      <c r="B9" s="218">
        <f t="shared" si="1"/>
        <v>1517.37</v>
      </c>
      <c r="C9" s="136">
        <v>1445.37</v>
      </c>
      <c r="D9" s="94"/>
      <c r="E9" s="94">
        <v>72</v>
      </c>
      <c r="F9" s="94"/>
      <c r="G9" s="94"/>
      <c r="H9" s="94"/>
      <c r="I9" s="94"/>
      <c r="J9" s="94"/>
      <c r="K9" s="220">
        <f t="shared" si="0"/>
        <v>1517.37</v>
      </c>
      <c r="L9" s="221">
        <v>1277.11</v>
      </c>
      <c r="M9" s="221">
        <v>111.26</v>
      </c>
      <c r="N9" s="221">
        <v>51.57</v>
      </c>
      <c r="O9" s="222">
        <v>77.43</v>
      </c>
    </row>
    <row r="10" spans="1:15" ht="13.5" customHeight="1">
      <c r="A10" s="135" t="s">
        <v>228</v>
      </c>
      <c r="B10" s="218">
        <f t="shared" si="1"/>
        <v>758.51</v>
      </c>
      <c r="C10" s="136">
        <v>733.51</v>
      </c>
      <c r="D10" s="84"/>
      <c r="E10" s="94">
        <v>25</v>
      </c>
      <c r="F10" s="84"/>
      <c r="G10" s="94"/>
      <c r="H10" s="84"/>
      <c r="I10" s="84"/>
      <c r="J10" s="84"/>
      <c r="K10" s="220">
        <f t="shared" si="0"/>
        <v>758.51</v>
      </c>
      <c r="L10" s="221">
        <v>654.79</v>
      </c>
      <c r="M10" s="221">
        <v>60.84</v>
      </c>
      <c r="N10" s="221">
        <v>17.88</v>
      </c>
      <c r="O10" s="222">
        <v>25</v>
      </c>
    </row>
    <row r="11" spans="1:15" ht="13.5" customHeight="1">
      <c r="A11" s="135" t="s">
        <v>231</v>
      </c>
      <c r="B11" s="218">
        <f t="shared" si="1"/>
        <v>988.59</v>
      </c>
      <c r="C11" s="136">
        <v>958.59</v>
      </c>
      <c r="D11" s="84"/>
      <c r="E11" s="94">
        <v>30</v>
      </c>
      <c r="F11" s="92"/>
      <c r="G11" s="94"/>
      <c r="H11" s="92"/>
      <c r="I11" s="92"/>
      <c r="J11" s="92"/>
      <c r="K11" s="220">
        <f t="shared" si="0"/>
        <v>988.5899999999999</v>
      </c>
      <c r="L11" s="221">
        <v>832.13</v>
      </c>
      <c r="M11" s="221">
        <v>83.44</v>
      </c>
      <c r="N11" s="221">
        <v>43.02</v>
      </c>
      <c r="O11" s="222">
        <v>30</v>
      </c>
    </row>
    <row r="12" spans="1:15" ht="13.5" customHeight="1">
      <c r="A12" s="135" t="s">
        <v>328</v>
      </c>
      <c r="B12" s="218">
        <f t="shared" si="1"/>
        <v>3806.09</v>
      </c>
      <c r="C12" s="136">
        <v>3463.27</v>
      </c>
      <c r="D12" s="84"/>
      <c r="E12" s="94">
        <v>293.34</v>
      </c>
      <c r="F12" s="92"/>
      <c r="G12" s="94">
        <v>49.48</v>
      </c>
      <c r="H12" s="92"/>
      <c r="I12" s="92"/>
      <c r="J12" s="92"/>
      <c r="K12" s="220">
        <f t="shared" si="0"/>
        <v>3806.09</v>
      </c>
      <c r="L12" s="221">
        <v>2954.38</v>
      </c>
      <c r="M12" s="221">
        <v>466.94</v>
      </c>
      <c r="N12" s="221">
        <v>41.95</v>
      </c>
      <c r="O12" s="222">
        <v>342.82</v>
      </c>
    </row>
    <row r="13" spans="1:15" ht="13.5" customHeight="1">
      <c r="A13" s="135" t="s">
        <v>235</v>
      </c>
      <c r="B13" s="218">
        <f t="shared" si="1"/>
        <v>475.76</v>
      </c>
      <c r="C13" s="136">
        <v>467.76</v>
      </c>
      <c r="D13" s="217"/>
      <c r="E13" s="94">
        <v>8</v>
      </c>
      <c r="F13" s="217"/>
      <c r="G13" s="94"/>
      <c r="H13" s="217"/>
      <c r="I13" s="217"/>
      <c r="J13" s="217"/>
      <c r="K13" s="220">
        <f t="shared" si="0"/>
        <v>475.76</v>
      </c>
      <c r="L13" s="221">
        <v>402.9</v>
      </c>
      <c r="M13" s="221">
        <v>47.46</v>
      </c>
      <c r="N13" s="221">
        <v>11.98</v>
      </c>
      <c r="O13" s="222">
        <v>13.42</v>
      </c>
    </row>
    <row r="14" spans="1:15" ht="12">
      <c r="A14" s="135" t="s">
        <v>229</v>
      </c>
      <c r="B14" s="218">
        <f t="shared" si="1"/>
        <v>1889.05</v>
      </c>
      <c r="C14" s="136">
        <v>1889.05</v>
      </c>
      <c r="D14" s="39"/>
      <c r="E14" s="94"/>
      <c r="F14" s="43"/>
      <c r="G14" s="94"/>
      <c r="H14" s="43"/>
      <c r="I14" s="43"/>
      <c r="J14" s="43"/>
      <c r="K14" s="220">
        <f t="shared" si="0"/>
        <v>1889.05</v>
      </c>
      <c r="L14" s="221">
        <v>1709.26</v>
      </c>
      <c r="M14" s="221">
        <v>147.45</v>
      </c>
      <c r="N14" s="221">
        <v>32.34</v>
      </c>
      <c r="O14" s="222"/>
    </row>
    <row r="15" spans="1:15" ht="12">
      <c r="A15" s="135" t="s">
        <v>224</v>
      </c>
      <c r="B15" s="218">
        <f t="shared" si="1"/>
        <v>2643.89</v>
      </c>
      <c r="C15" s="136">
        <v>2643.89</v>
      </c>
      <c r="D15" s="43"/>
      <c r="E15" s="94"/>
      <c r="F15" s="43"/>
      <c r="G15" s="94"/>
      <c r="H15" s="43"/>
      <c r="I15" s="43"/>
      <c r="J15" s="43"/>
      <c r="K15" s="220">
        <f t="shared" si="0"/>
        <v>2643.89</v>
      </c>
      <c r="L15" s="221">
        <v>2318.12</v>
      </c>
      <c r="M15" s="221">
        <v>266.13</v>
      </c>
      <c r="N15" s="221">
        <v>45.58</v>
      </c>
      <c r="O15" s="222">
        <v>14.06</v>
      </c>
    </row>
    <row r="16" spans="1:15" ht="12">
      <c r="A16" s="135" t="s">
        <v>226</v>
      </c>
      <c r="B16" s="218">
        <f t="shared" si="1"/>
        <v>2463.71</v>
      </c>
      <c r="C16" s="136">
        <v>2463.71</v>
      </c>
      <c r="D16" s="43"/>
      <c r="E16" s="94"/>
      <c r="F16" s="43"/>
      <c r="G16" s="94"/>
      <c r="H16" s="43"/>
      <c r="I16" s="43"/>
      <c r="J16" s="43"/>
      <c r="K16" s="220">
        <f t="shared" si="0"/>
        <v>2463.71</v>
      </c>
      <c r="L16" s="221">
        <v>2232.32</v>
      </c>
      <c r="M16" s="221">
        <v>192.6</v>
      </c>
      <c r="N16" s="221">
        <v>38.79</v>
      </c>
      <c r="O16" s="222"/>
    </row>
    <row r="17" spans="1:15" ht="12">
      <c r="A17" s="135" t="s">
        <v>329</v>
      </c>
      <c r="B17" s="218">
        <f t="shared" si="1"/>
        <v>2555.18</v>
      </c>
      <c r="C17" s="136">
        <v>2534.18</v>
      </c>
      <c r="D17" s="43"/>
      <c r="E17" s="94"/>
      <c r="F17" s="43"/>
      <c r="G17" s="94">
        <v>21</v>
      </c>
      <c r="H17" s="43"/>
      <c r="I17" s="43"/>
      <c r="J17" s="43"/>
      <c r="K17" s="220">
        <f t="shared" si="0"/>
        <v>2555.18</v>
      </c>
      <c r="L17" s="221">
        <v>2246.22</v>
      </c>
      <c r="M17" s="221">
        <v>267.13</v>
      </c>
      <c r="N17" s="221">
        <v>20.83</v>
      </c>
      <c r="O17" s="222">
        <v>21</v>
      </c>
    </row>
    <row r="18" spans="1:15" ht="12">
      <c r="A18" s="135" t="s">
        <v>216</v>
      </c>
      <c r="B18" s="218">
        <f t="shared" si="1"/>
        <v>2955.85</v>
      </c>
      <c r="C18" s="136">
        <v>1758.85</v>
      </c>
      <c r="D18" s="43"/>
      <c r="E18" s="94">
        <v>1197</v>
      </c>
      <c r="F18" s="43"/>
      <c r="G18" s="94"/>
      <c r="H18" s="43"/>
      <c r="I18" s="43"/>
      <c r="J18" s="43"/>
      <c r="K18" s="220">
        <f t="shared" si="0"/>
        <v>2955.85</v>
      </c>
      <c r="L18" s="221">
        <v>1504.87</v>
      </c>
      <c r="M18" s="221">
        <v>216.05</v>
      </c>
      <c r="N18" s="221">
        <v>21.63</v>
      </c>
      <c r="O18" s="222">
        <v>1213.3</v>
      </c>
    </row>
    <row r="19" spans="1:15" ht="12">
      <c r="A19" s="135" t="s">
        <v>219</v>
      </c>
      <c r="B19" s="218">
        <f t="shared" si="1"/>
        <v>2422.15</v>
      </c>
      <c r="C19" s="136">
        <v>2302.15</v>
      </c>
      <c r="D19" s="43"/>
      <c r="E19" s="94">
        <v>120</v>
      </c>
      <c r="F19" s="43"/>
      <c r="G19" s="94"/>
      <c r="H19" s="43"/>
      <c r="I19" s="43"/>
      <c r="J19" s="43"/>
      <c r="K19" s="220">
        <f t="shared" si="0"/>
        <v>2422.1499999999996</v>
      </c>
      <c r="L19" s="221">
        <v>1913.73</v>
      </c>
      <c r="M19" s="221">
        <v>297.93</v>
      </c>
      <c r="N19" s="221">
        <v>68.79</v>
      </c>
      <c r="O19" s="222">
        <v>141.7</v>
      </c>
    </row>
    <row r="20" spans="1:15" ht="12">
      <c r="A20" s="135" t="s">
        <v>233</v>
      </c>
      <c r="B20" s="218">
        <f t="shared" si="1"/>
        <v>1254.7</v>
      </c>
      <c r="C20" s="136">
        <v>1224.7</v>
      </c>
      <c r="D20" s="43"/>
      <c r="E20" s="94">
        <v>30</v>
      </c>
      <c r="F20" s="43"/>
      <c r="G20" s="94"/>
      <c r="H20" s="43"/>
      <c r="I20" s="43"/>
      <c r="J20" s="43"/>
      <c r="K20" s="220">
        <f t="shared" si="0"/>
        <v>1254.7</v>
      </c>
      <c r="L20" s="221">
        <v>1020.34</v>
      </c>
      <c r="M20" s="221">
        <v>121.45</v>
      </c>
      <c r="N20" s="221">
        <v>77.48</v>
      </c>
      <c r="O20" s="222">
        <v>35.43</v>
      </c>
    </row>
    <row r="21" spans="1:15" ht="12">
      <c r="A21" s="135" t="s">
        <v>234</v>
      </c>
      <c r="B21" s="218">
        <f t="shared" si="1"/>
        <v>971.13</v>
      </c>
      <c r="C21" s="136">
        <v>971.13</v>
      </c>
      <c r="D21" s="43"/>
      <c r="E21" s="94"/>
      <c r="F21" s="43"/>
      <c r="G21" s="94"/>
      <c r="H21" s="43"/>
      <c r="I21" s="43"/>
      <c r="J21" s="43"/>
      <c r="K21" s="220">
        <f t="shared" si="0"/>
        <v>971.1300000000001</v>
      </c>
      <c r="L21" s="221">
        <v>809.69</v>
      </c>
      <c r="M21" s="221">
        <v>121.27</v>
      </c>
      <c r="N21" s="221">
        <v>29.32</v>
      </c>
      <c r="O21" s="222">
        <v>10.85</v>
      </c>
    </row>
    <row r="22" spans="1:15" ht="12">
      <c r="A22" s="135" t="s">
        <v>223</v>
      </c>
      <c r="B22" s="218">
        <f t="shared" si="1"/>
        <v>1187.81</v>
      </c>
      <c r="C22" s="136">
        <v>1187.81</v>
      </c>
      <c r="D22" s="43"/>
      <c r="E22" s="94"/>
      <c r="F22" s="43"/>
      <c r="G22" s="94"/>
      <c r="H22" s="43"/>
      <c r="I22" s="43"/>
      <c r="J22" s="43"/>
      <c r="K22" s="220">
        <f t="shared" si="0"/>
        <v>1187.81</v>
      </c>
      <c r="L22" s="221">
        <v>1076.41</v>
      </c>
      <c r="M22" s="221">
        <v>92.55</v>
      </c>
      <c r="N22" s="221">
        <v>18.85</v>
      </c>
      <c r="O22" s="222"/>
    </row>
    <row r="23" spans="1:15" ht="12">
      <c r="A23" s="135" t="s">
        <v>232</v>
      </c>
      <c r="B23" s="218">
        <f t="shared" si="1"/>
        <v>2207.41</v>
      </c>
      <c r="C23" s="136">
        <v>2182.41</v>
      </c>
      <c r="D23" s="43"/>
      <c r="E23" s="94">
        <v>25</v>
      </c>
      <c r="F23" s="43"/>
      <c r="G23" s="94"/>
      <c r="H23" s="43"/>
      <c r="I23" s="43"/>
      <c r="J23" s="43"/>
      <c r="K23" s="220">
        <f t="shared" si="0"/>
        <v>2207.41</v>
      </c>
      <c r="L23" s="221">
        <v>1990.02</v>
      </c>
      <c r="M23" s="221">
        <v>127.25</v>
      </c>
      <c r="N23" s="221">
        <v>65.14</v>
      </c>
      <c r="O23" s="222">
        <v>25</v>
      </c>
    </row>
    <row r="24" spans="1:15" ht="12">
      <c r="A24" s="135" t="s">
        <v>218</v>
      </c>
      <c r="B24" s="218">
        <f t="shared" si="1"/>
        <v>534.61</v>
      </c>
      <c r="C24" s="136">
        <v>515.39</v>
      </c>
      <c r="D24" s="43"/>
      <c r="E24" s="94">
        <v>19.22</v>
      </c>
      <c r="F24" s="43"/>
      <c r="G24" s="94"/>
      <c r="H24" s="43"/>
      <c r="I24" s="43"/>
      <c r="J24" s="43"/>
      <c r="K24" s="220">
        <f t="shared" si="0"/>
        <v>534.61</v>
      </c>
      <c r="L24" s="221">
        <v>454.73</v>
      </c>
      <c r="M24" s="221">
        <v>42.9</v>
      </c>
      <c r="N24" s="221">
        <v>6.91</v>
      </c>
      <c r="O24" s="222">
        <v>30.07</v>
      </c>
    </row>
    <row r="25" spans="1:15" ht="12">
      <c r="A25" s="135" t="s">
        <v>217</v>
      </c>
      <c r="B25" s="218">
        <f t="shared" si="1"/>
        <v>1870.07</v>
      </c>
      <c r="C25" s="136">
        <v>1374.07</v>
      </c>
      <c r="D25" s="43"/>
      <c r="E25" s="94">
        <v>496</v>
      </c>
      <c r="F25" s="43"/>
      <c r="G25" s="94"/>
      <c r="H25" s="43"/>
      <c r="I25" s="43"/>
      <c r="J25" s="43"/>
      <c r="K25" s="220">
        <f t="shared" si="0"/>
        <v>1870.0700000000002</v>
      </c>
      <c r="L25" s="221">
        <v>1156.4</v>
      </c>
      <c r="M25" s="221">
        <v>185.19</v>
      </c>
      <c r="N25" s="221">
        <v>16.18</v>
      </c>
      <c r="O25" s="222">
        <v>512.3</v>
      </c>
    </row>
    <row r="26" spans="1:15" ht="12">
      <c r="A26" s="135" t="s">
        <v>220</v>
      </c>
      <c r="B26" s="218">
        <f t="shared" si="1"/>
        <v>2007.28</v>
      </c>
      <c r="C26" s="136">
        <v>1877.28</v>
      </c>
      <c r="D26" s="43"/>
      <c r="E26" s="94">
        <v>130</v>
      </c>
      <c r="F26" s="43"/>
      <c r="G26" s="94"/>
      <c r="H26" s="43"/>
      <c r="I26" s="43"/>
      <c r="J26" s="43"/>
      <c r="K26" s="220">
        <f t="shared" si="0"/>
        <v>2007.28</v>
      </c>
      <c r="L26" s="221">
        <v>1637.28</v>
      </c>
      <c r="M26" s="221">
        <v>213.76</v>
      </c>
      <c r="N26" s="221">
        <v>12.68</v>
      </c>
      <c r="O26" s="222">
        <v>143.56</v>
      </c>
    </row>
    <row r="27" spans="1:15" ht="12">
      <c r="A27" s="135" t="s">
        <v>230</v>
      </c>
      <c r="B27" s="218">
        <f t="shared" si="1"/>
        <v>2938.15</v>
      </c>
      <c r="C27" s="136">
        <v>2929.75</v>
      </c>
      <c r="D27" s="43"/>
      <c r="E27" s="94"/>
      <c r="F27" s="43"/>
      <c r="G27" s="94">
        <v>8.4</v>
      </c>
      <c r="H27" s="43"/>
      <c r="I27" s="43"/>
      <c r="J27" s="43"/>
      <c r="K27" s="220">
        <f t="shared" si="0"/>
        <v>2938.15</v>
      </c>
      <c r="L27" s="221">
        <v>2520.46</v>
      </c>
      <c r="M27" s="221">
        <v>309.81</v>
      </c>
      <c r="N27" s="221">
        <v>107.88</v>
      </c>
      <c r="O27" s="222"/>
    </row>
    <row r="28" spans="1:15" ht="12">
      <c r="A28" s="135" t="s">
        <v>221</v>
      </c>
      <c r="B28" s="218">
        <f t="shared" si="1"/>
        <v>2628.39</v>
      </c>
      <c r="C28" s="136">
        <v>2618.79</v>
      </c>
      <c r="D28" s="43"/>
      <c r="E28" s="94"/>
      <c r="F28" s="43"/>
      <c r="G28" s="94">
        <v>9.6</v>
      </c>
      <c r="H28" s="43"/>
      <c r="I28" s="43"/>
      <c r="J28" s="43"/>
      <c r="K28" s="220">
        <f>SUM(L28:O28)</f>
        <v>2628.39</v>
      </c>
      <c r="L28" s="221">
        <v>2266.52</v>
      </c>
      <c r="M28" s="221">
        <v>322.54</v>
      </c>
      <c r="N28" s="221">
        <v>29.73</v>
      </c>
      <c r="O28" s="222">
        <v>9.6</v>
      </c>
    </row>
  </sheetData>
  <sheetProtection/>
  <mergeCells count="14">
    <mergeCell ref="O5:O6"/>
    <mergeCell ref="G5:G6"/>
    <mergeCell ref="H5:H6"/>
    <mergeCell ref="I5:J5"/>
    <mergeCell ref="B5:B6"/>
    <mergeCell ref="E5:E6"/>
    <mergeCell ref="F5:F6"/>
    <mergeCell ref="K5:K6"/>
    <mergeCell ref="A1:O1"/>
    <mergeCell ref="N2:O2"/>
    <mergeCell ref="N3:O3"/>
    <mergeCell ref="C5:D5"/>
    <mergeCell ref="L5:N5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7"/>
  <sheetViews>
    <sheetView showGridLines="0" showZeros="0" zoomScalePageLayoutView="0" workbookViewId="0" topLeftCell="A2">
      <selection activeCell="L21" sqref="L21"/>
    </sheetView>
  </sheetViews>
  <sheetFormatPr defaultColWidth="9.16015625" defaultRowHeight="11.25"/>
  <cols>
    <col min="1" max="1" width="26.66015625" style="30" customWidth="1"/>
    <col min="2" max="2" width="5" style="30" bestFit="1" customWidth="1"/>
    <col min="3" max="4" width="4.33203125" style="30" bestFit="1" customWidth="1"/>
    <col min="5" max="5" width="42" style="30" bestFit="1" customWidth="1"/>
    <col min="6" max="6" width="16" style="30" bestFit="1" customWidth="1"/>
    <col min="7" max="7" width="15.16015625" style="30" customWidth="1"/>
    <col min="8" max="8" width="14.16015625" style="30" customWidth="1"/>
    <col min="9" max="9" width="16.16015625" style="30" customWidth="1"/>
    <col min="10" max="10" width="14.33203125" style="30" customWidth="1"/>
    <col min="11" max="11" width="29.5" style="30" customWidth="1"/>
    <col min="12" max="12" width="14.16015625" style="30" bestFit="1" customWidth="1"/>
    <col min="13" max="16384" width="9.16015625" style="30" customWidth="1"/>
  </cols>
  <sheetData>
    <row r="1" spans="1:10" ht="33" customHeight="1">
      <c r="A1" s="325" t="s">
        <v>153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9:10" ht="15.75" customHeight="1">
      <c r="I2" s="303" t="s">
        <v>41</v>
      </c>
      <c r="J2" s="303"/>
    </row>
    <row r="3" spans="1:10" ht="18" customHeight="1">
      <c r="A3" s="23" t="s">
        <v>154</v>
      </c>
      <c r="B3" s="60"/>
      <c r="C3" s="60"/>
      <c r="D3" s="60"/>
      <c r="E3" s="60"/>
      <c r="F3" s="60"/>
      <c r="G3" s="60"/>
      <c r="H3" s="60"/>
      <c r="I3" s="312" t="s">
        <v>4</v>
      </c>
      <c r="J3" s="312"/>
    </row>
    <row r="4" spans="1:10" s="29" customFormat="1" ht="18" customHeight="1">
      <c r="A4" s="318" t="s">
        <v>18</v>
      </c>
      <c r="B4" s="307" t="s">
        <v>28</v>
      </c>
      <c r="C4" s="307"/>
      <c r="D4" s="307"/>
      <c r="E4" s="320" t="s">
        <v>29</v>
      </c>
      <c r="F4" s="329" t="s">
        <v>42</v>
      </c>
      <c r="G4" s="330"/>
      <c r="H4" s="330"/>
      <c r="I4" s="330"/>
      <c r="J4" s="331"/>
    </row>
    <row r="5" spans="1:10" s="29" customFormat="1" ht="18" customHeight="1">
      <c r="A5" s="332"/>
      <c r="B5" s="318" t="s">
        <v>30</v>
      </c>
      <c r="C5" s="318" t="s">
        <v>31</v>
      </c>
      <c r="D5" s="318" t="s">
        <v>32</v>
      </c>
      <c r="E5" s="321"/>
      <c r="F5" s="316" t="s">
        <v>21</v>
      </c>
      <c r="G5" s="313" t="s">
        <v>22</v>
      </c>
      <c r="H5" s="314"/>
      <c r="I5" s="315"/>
      <c r="J5" s="316" t="s">
        <v>23</v>
      </c>
    </row>
    <row r="6" spans="1:12" s="29" customFormat="1" ht="26.25" customHeight="1">
      <c r="A6" s="319"/>
      <c r="B6" s="319"/>
      <c r="C6" s="319"/>
      <c r="D6" s="319"/>
      <c r="E6" s="322"/>
      <c r="F6" s="317"/>
      <c r="G6" s="1" t="s">
        <v>24</v>
      </c>
      <c r="H6" s="1" t="s">
        <v>25</v>
      </c>
      <c r="I6" s="1" t="s">
        <v>152</v>
      </c>
      <c r="J6" s="317"/>
      <c r="K6" s="35"/>
      <c r="L6" s="35"/>
    </row>
    <row r="7" spans="1:12" s="29" customFormat="1" ht="19.5" customHeight="1">
      <c r="A7" s="61"/>
      <c r="B7" s="62"/>
      <c r="C7" s="62"/>
      <c r="D7" s="62"/>
      <c r="E7" s="63" t="s">
        <v>21</v>
      </c>
      <c r="F7" s="91">
        <f>F8+F26+F43+F60+F77+F94+F111+F126+F141+F156+F171+F188+F194+F211+F226+F241+F258+F275+F292+F308+F323</f>
        <v>39342.65</v>
      </c>
      <c r="G7" s="91">
        <f>G8+G26+G43+G60+G77+G94+G111+G126+G141+G156+G171+G188+G194+G211+G226+G241+G258+G275+G292+G308+G323</f>
        <v>31505.519999999997</v>
      </c>
      <c r="H7" s="91">
        <f>H8+H26+H43+H60+H77+H94+H111+H126+H141+H156+H171+H188+H194+H211+H226+H241+H258+H275+H292+H308+H323</f>
        <v>3801.39</v>
      </c>
      <c r="I7" s="91">
        <f>I8+I26+I43+I60+I77+I94+I111+I126+I141+I156+I171+I188+I194+I211+I226+I241+I258+I275+I292+I308+I323</f>
        <v>824.18</v>
      </c>
      <c r="J7" s="91">
        <f>J8+J26+J43+J60+J77+J94+J111+J126+J141+J156+J171+J188+J194+J211+J226+J241+J258+J275+J292+J308+J323</f>
        <v>3211.5599999999995</v>
      </c>
      <c r="K7" s="35"/>
      <c r="L7" s="35"/>
    </row>
    <row r="8" spans="1:10" ht="15" customHeight="1">
      <c r="A8" s="61" t="s">
        <v>267</v>
      </c>
      <c r="B8" s="230"/>
      <c r="C8" s="230"/>
      <c r="D8" s="230"/>
      <c r="E8" s="192" t="s">
        <v>268</v>
      </c>
      <c r="F8" s="231">
        <v>1266.95</v>
      </c>
      <c r="G8" s="231">
        <v>527.84</v>
      </c>
      <c r="H8" s="231">
        <v>107.44</v>
      </c>
      <c r="I8" s="231">
        <v>65.65</v>
      </c>
      <c r="J8" s="231">
        <v>566.02</v>
      </c>
    </row>
    <row r="9" spans="2:12" ht="15" customHeight="1">
      <c r="B9" s="223" t="s">
        <v>257</v>
      </c>
      <c r="C9" s="223"/>
      <c r="D9" s="223"/>
      <c r="E9" s="223" t="s">
        <v>237</v>
      </c>
      <c r="F9" s="224">
        <v>1050.32</v>
      </c>
      <c r="G9" s="97">
        <v>384.54</v>
      </c>
      <c r="H9" s="224">
        <v>98.44</v>
      </c>
      <c r="I9" s="97">
        <v>1.32</v>
      </c>
      <c r="J9" s="97">
        <v>566.02</v>
      </c>
      <c r="L9" s="276"/>
    </row>
    <row r="10" spans="1:10" ht="15" customHeight="1">
      <c r="A10" s="241"/>
      <c r="B10" s="223"/>
      <c r="C10" s="223" t="s">
        <v>35</v>
      </c>
      <c r="D10" s="223"/>
      <c r="E10" s="223" t="s">
        <v>192</v>
      </c>
      <c r="F10" s="224">
        <v>672.32</v>
      </c>
      <c r="G10" s="97">
        <v>384.54</v>
      </c>
      <c r="H10" s="224">
        <v>98.44</v>
      </c>
      <c r="I10" s="97">
        <v>1.32</v>
      </c>
      <c r="J10" s="224">
        <v>188.02</v>
      </c>
    </row>
    <row r="11" spans="1:10" ht="18.75" customHeight="1">
      <c r="A11" s="241"/>
      <c r="B11" s="223" t="s">
        <v>258</v>
      </c>
      <c r="C11" s="223" t="s">
        <v>238</v>
      </c>
      <c r="D11" s="223" t="s">
        <v>35</v>
      </c>
      <c r="E11" s="223" t="s">
        <v>193</v>
      </c>
      <c r="F11" s="224">
        <v>484.3</v>
      </c>
      <c r="G11" s="97">
        <v>384.54</v>
      </c>
      <c r="H11" s="224">
        <v>98.44</v>
      </c>
      <c r="I11" s="97">
        <v>1.32</v>
      </c>
      <c r="J11" s="224">
        <v>0</v>
      </c>
    </row>
    <row r="12" spans="1:10" ht="15" customHeight="1">
      <c r="A12" s="241"/>
      <c r="B12" s="223" t="s">
        <v>258</v>
      </c>
      <c r="C12" s="223" t="s">
        <v>238</v>
      </c>
      <c r="D12" s="223" t="s">
        <v>239</v>
      </c>
      <c r="E12" s="223" t="s">
        <v>194</v>
      </c>
      <c r="F12" s="224">
        <v>188.02</v>
      </c>
      <c r="G12" s="97"/>
      <c r="H12" s="224">
        <v>0</v>
      </c>
      <c r="I12" s="97"/>
      <c r="J12" s="224">
        <v>188.02</v>
      </c>
    </row>
    <row r="13" spans="1:10" ht="15" customHeight="1">
      <c r="A13" s="241"/>
      <c r="B13" s="223"/>
      <c r="C13" s="223" t="s">
        <v>240</v>
      </c>
      <c r="D13" s="223"/>
      <c r="E13" s="223" t="s">
        <v>206</v>
      </c>
      <c r="F13" s="224">
        <v>378</v>
      </c>
      <c r="G13" s="97"/>
      <c r="H13" s="224">
        <v>0</v>
      </c>
      <c r="I13" s="97"/>
      <c r="J13" s="224">
        <v>378</v>
      </c>
    </row>
    <row r="14" spans="1:10" ht="15" customHeight="1">
      <c r="A14" s="241"/>
      <c r="B14" s="223" t="s">
        <v>258</v>
      </c>
      <c r="C14" s="223" t="s">
        <v>241</v>
      </c>
      <c r="D14" s="223" t="s">
        <v>242</v>
      </c>
      <c r="E14" s="223" t="s">
        <v>208</v>
      </c>
      <c r="F14" s="224">
        <v>378</v>
      </c>
      <c r="G14" s="97"/>
      <c r="H14" s="224">
        <v>0</v>
      </c>
      <c r="I14" s="97"/>
      <c r="J14" s="224">
        <v>378</v>
      </c>
    </row>
    <row r="15" spans="1:12" ht="15" customHeight="1">
      <c r="A15" s="241"/>
      <c r="B15" s="223" t="s">
        <v>259</v>
      </c>
      <c r="C15" s="223"/>
      <c r="D15" s="223"/>
      <c r="E15" s="223" t="s">
        <v>652</v>
      </c>
      <c r="F15" s="224">
        <v>130.81</v>
      </c>
      <c r="G15" s="224">
        <v>57.48</v>
      </c>
      <c r="H15" s="226">
        <v>9</v>
      </c>
      <c r="I15" s="97">
        <v>64.33</v>
      </c>
      <c r="J15" s="97"/>
      <c r="L15" s="277"/>
    </row>
    <row r="16" spans="1:10" ht="15" customHeight="1">
      <c r="A16" s="241"/>
      <c r="B16" s="223"/>
      <c r="C16" s="223" t="s">
        <v>244</v>
      </c>
      <c r="D16" s="223"/>
      <c r="E16" s="223" t="s">
        <v>130</v>
      </c>
      <c r="F16" s="224">
        <v>130.81</v>
      </c>
      <c r="G16" s="224">
        <v>57.48</v>
      </c>
      <c r="H16" s="226">
        <v>9</v>
      </c>
      <c r="I16" s="97">
        <v>64.33</v>
      </c>
      <c r="J16" s="97"/>
    </row>
    <row r="17" spans="1:12" ht="15" customHeight="1">
      <c r="A17" s="241"/>
      <c r="B17" s="223" t="s">
        <v>260</v>
      </c>
      <c r="C17" s="223" t="s">
        <v>245</v>
      </c>
      <c r="D17" s="223" t="s">
        <v>35</v>
      </c>
      <c r="E17" s="223" t="s">
        <v>131</v>
      </c>
      <c r="F17" s="224">
        <v>73.33</v>
      </c>
      <c r="G17" s="97"/>
      <c r="H17" s="224">
        <v>9</v>
      </c>
      <c r="I17" s="227">
        <v>64.33</v>
      </c>
      <c r="J17" s="97"/>
      <c r="L17" s="225"/>
    </row>
    <row r="18" spans="1:10" ht="15" customHeight="1">
      <c r="A18" s="241"/>
      <c r="B18" s="223" t="s">
        <v>260</v>
      </c>
      <c r="C18" s="223" t="s">
        <v>245</v>
      </c>
      <c r="D18" s="223" t="s">
        <v>244</v>
      </c>
      <c r="E18" s="223" t="s">
        <v>11</v>
      </c>
      <c r="F18" s="224">
        <v>53.69</v>
      </c>
      <c r="G18" s="224">
        <v>53.69</v>
      </c>
      <c r="H18" s="43"/>
      <c r="I18" s="97"/>
      <c r="J18" s="97"/>
    </row>
    <row r="19" spans="1:10" ht="15" customHeight="1">
      <c r="A19" s="241"/>
      <c r="B19" s="223" t="s">
        <v>260</v>
      </c>
      <c r="C19" s="223" t="s">
        <v>245</v>
      </c>
      <c r="D19" s="223" t="s">
        <v>246</v>
      </c>
      <c r="E19" s="223" t="s">
        <v>132</v>
      </c>
      <c r="F19" s="224">
        <v>3.79</v>
      </c>
      <c r="G19" s="224">
        <v>3.79</v>
      </c>
      <c r="H19" s="43"/>
      <c r="I19" s="97"/>
      <c r="J19" s="97"/>
    </row>
    <row r="20" spans="1:12" ht="15" customHeight="1">
      <c r="A20" s="241"/>
      <c r="B20" s="223" t="s">
        <v>261</v>
      </c>
      <c r="C20" s="223"/>
      <c r="D20" s="223"/>
      <c r="E20" s="223" t="s">
        <v>653</v>
      </c>
      <c r="F20" s="224">
        <v>43.68</v>
      </c>
      <c r="G20" s="224">
        <v>43.68</v>
      </c>
      <c r="H20" s="43"/>
      <c r="I20" s="97"/>
      <c r="J20" s="97"/>
      <c r="L20" s="276"/>
    </row>
    <row r="21" spans="1:10" ht="15" customHeight="1">
      <c r="A21" s="241"/>
      <c r="B21" s="223"/>
      <c r="C21" s="223" t="s">
        <v>248</v>
      </c>
      <c r="D21" s="223"/>
      <c r="E21" s="223" t="s">
        <v>262</v>
      </c>
      <c r="F21" s="224">
        <v>43.68</v>
      </c>
      <c r="G21" s="224">
        <v>43.68</v>
      </c>
      <c r="H21" s="43"/>
      <c r="I21" s="97"/>
      <c r="J21" s="97"/>
    </row>
    <row r="22" spans="1:10" ht="15" customHeight="1">
      <c r="A22" s="241"/>
      <c r="B22" s="223" t="s">
        <v>263</v>
      </c>
      <c r="C22" s="223" t="s">
        <v>249</v>
      </c>
      <c r="D22" s="223" t="s">
        <v>35</v>
      </c>
      <c r="E22" s="223" t="s">
        <v>266</v>
      </c>
      <c r="F22" s="224">
        <v>43.68</v>
      </c>
      <c r="G22" s="224">
        <v>43.68</v>
      </c>
      <c r="H22" s="43"/>
      <c r="I22" s="97"/>
      <c r="J22" s="97"/>
    </row>
    <row r="23" spans="1:12" ht="15" customHeight="1">
      <c r="A23" s="241"/>
      <c r="B23" s="223" t="s">
        <v>264</v>
      </c>
      <c r="C23" s="223"/>
      <c r="D23" s="223"/>
      <c r="E23" s="223" t="s">
        <v>654</v>
      </c>
      <c r="F23" s="224">
        <v>42.14</v>
      </c>
      <c r="G23" s="224">
        <v>42.14</v>
      </c>
      <c r="H23" s="43"/>
      <c r="I23" s="97"/>
      <c r="J23" s="97"/>
      <c r="L23" s="276"/>
    </row>
    <row r="24" spans="1:10" ht="15" customHeight="1">
      <c r="A24" s="241"/>
      <c r="B24" s="223"/>
      <c r="C24" s="223" t="s">
        <v>239</v>
      </c>
      <c r="D24" s="223"/>
      <c r="E24" s="223" t="s">
        <v>14</v>
      </c>
      <c r="F24" s="224">
        <v>42.14</v>
      </c>
      <c r="G24" s="224">
        <v>42.14</v>
      </c>
      <c r="H24" s="43"/>
      <c r="I24" s="97"/>
      <c r="J24" s="97"/>
    </row>
    <row r="25" spans="1:12" ht="15" customHeight="1">
      <c r="A25" s="241"/>
      <c r="B25" s="223" t="s">
        <v>265</v>
      </c>
      <c r="C25" s="223" t="s">
        <v>251</v>
      </c>
      <c r="D25" s="223" t="s">
        <v>35</v>
      </c>
      <c r="E25" s="223" t="s">
        <v>15</v>
      </c>
      <c r="F25" s="224">
        <v>42.14</v>
      </c>
      <c r="G25" s="224">
        <v>42.14</v>
      </c>
      <c r="H25" s="43"/>
      <c r="I25" s="97"/>
      <c r="J25" s="97"/>
      <c r="L25" s="276"/>
    </row>
    <row r="26" spans="1:10" ht="15" customHeight="1">
      <c r="A26" s="232" t="s">
        <v>227</v>
      </c>
      <c r="B26" s="230"/>
      <c r="C26" s="230"/>
      <c r="D26" s="230"/>
      <c r="E26" s="192" t="s">
        <v>99</v>
      </c>
      <c r="F26" s="233">
        <f>SUM(G26:J26)</f>
        <v>1517.37</v>
      </c>
      <c r="G26" s="234">
        <v>1277.11</v>
      </c>
      <c r="H26" s="234">
        <v>111.26</v>
      </c>
      <c r="I26" s="234">
        <v>51.57</v>
      </c>
      <c r="J26" s="235">
        <v>77.43</v>
      </c>
    </row>
    <row r="27" spans="1:10" ht="15" customHeight="1">
      <c r="A27" s="135"/>
      <c r="B27" s="223" t="s">
        <v>257</v>
      </c>
      <c r="C27" s="223"/>
      <c r="D27" s="223"/>
      <c r="E27" s="223" t="s">
        <v>237</v>
      </c>
      <c r="F27" s="224">
        <v>1115.13</v>
      </c>
      <c r="G27" s="224">
        <v>922.78</v>
      </c>
      <c r="H27" s="221">
        <v>108.11</v>
      </c>
      <c r="I27" s="221">
        <v>6.81</v>
      </c>
      <c r="J27" s="228">
        <v>77.43</v>
      </c>
    </row>
    <row r="28" spans="1:10" ht="15" customHeight="1">
      <c r="A28" s="135"/>
      <c r="B28" s="223"/>
      <c r="C28" s="223" t="s">
        <v>239</v>
      </c>
      <c r="D28" s="223"/>
      <c r="E28" s="223" t="s">
        <v>195</v>
      </c>
      <c r="F28" s="224">
        <v>1043.13</v>
      </c>
      <c r="G28" s="224">
        <v>922.78</v>
      </c>
      <c r="H28" s="221">
        <v>108.11</v>
      </c>
      <c r="I28" s="221">
        <v>6.81</v>
      </c>
      <c r="J28" s="228">
        <v>5.43</v>
      </c>
    </row>
    <row r="29" spans="1:10" ht="15" customHeight="1">
      <c r="A29" s="135"/>
      <c r="B29" s="223" t="s">
        <v>258</v>
      </c>
      <c r="C29" s="223" t="s">
        <v>251</v>
      </c>
      <c r="D29" s="223" t="s">
        <v>253</v>
      </c>
      <c r="E29" s="223" t="s">
        <v>199</v>
      </c>
      <c r="F29" s="224">
        <f>SUM(G29:J29)</f>
        <v>1043.1299999999999</v>
      </c>
      <c r="G29" s="224">
        <v>922.78</v>
      </c>
      <c r="H29" s="221">
        <v>108.11</v>
      </c>
      <c r="I29" s="221">
        <v>6.81</v>
      </c>
      <c r="J29" s="228">
        <v>5.43</v>
      </c>
    </row>
    <row r="30" spans="1:10" ht="15" customHeight="1">
      <c r="A30" s="135"/>
      <c r="B30" s="223"/>
      <c r="C30" s="223" t="s">
        <v>240</v>
      </c>
      <c r="D30" s="223"/>
      <c r="E30" s="223" t="s">
        <v>206</v>
      </c>
      <c r="F30" s="224">
        <v>72</v>
      </c>
      <c r="G30" s="224">
        <v>0</v>
      </c>
      <c r="H30" s="221"/>
      <c r="I30" s="221"/>
      <c r="J30" s="228">
        <v>72</v>
      </c>
    </row>
    <row r="31" spans="1:10" ht="15" customHeight="1">
      <c r="A31" s="135"/>
      <c r="B31" s="223" t="s">
        <v>258</v>
      </c>
      <c r="C31" s="223" t="s">
        <v>241</v>
      </c>
      <c r="D31" s="223" t="s">
        <v>242</v>
      </c>
      <c r="E31" s="223" t="s">
        <v>208</v>
      </c>
      <c r="F31" s="224">
        <v>72</v>
      </c>
      <c r="G31" s="224">
        <v>0</v>
      </c>
      <c r="H31" s="221"/>
      <c r="I31" s="221"/>
      <c r="J31" s="228">
        <v>72</v>
      </c>
    </row>
    <row r="32" spans="1:10" ht="15" customHeight="1">
      <c r="A32" s="135"/>
      <c r="B32" s="223" t="s">
        <v>259</v>
      </c>
      <c r="C32" s="223"/>
      <c r="D32" s="223"/>
      <c r="E32" s="223" t="s">
        <v>243</v>
      </c>
      <c r="F32" s="224">
        <v>217.12</v>
      </c>
      <c r="G32" s="224">
        <v>169.21</v>
      </c>
      <c r="H32" s="221">
        <v>3.15</v>
      </c>
      <c r="I32" s="221">
        <v>44.76</v>
      </c>
      <c r="J32" s="220"/>
    </row>
    <row r="33" spans="1:10" ht="15" customHeight="1">
      <c r="A33" s="135"/>
      <c r="B33" s="223"/>
      <c r="C33" s="223" t="s">
        <v>244</v>
      </c>
      <c r="D33" s="223"/>
      <c r="E33" s="223" t="s">
        <v>130</v>
      </c>
      <c r="F33" s="224">
        <v>217.12</v>
      </c>
      <c r="G33" s="224">
        <v>169.21</v>
      </c>
      <c r="H33" s="221">
        <v>3.15</v>
      </c>
      <c r="I33" s="221">
        <v>44.76</v>
      </c>
      <c r="J33" s="220"/>
    </row>
    <row r="34" spans="1:10" ht="15" customHeight="1">
      <c r="A34" s="135"/>
      <c r="B34" s="223" t="s">
        <v>260</v>
      </c>
      <c r="C34" s="223" t="s">
        <v>245</v>
      </c>
      <c r="D34" s="223" t="s">
        <v>239</v>
      </c>
      <c r="E34" s="223" t="s">
        <v>209</v>
      </c>
      <c r="F34" s="224">
        <v>47.91</v>
      </c>
      <c r="G34" s="224"/>
      <c r="H34" s="221">
        <v>3.15</v>
      </c>
      <c r="I34" s="221">
        <v>44.76</v>
      </c>
      <c r="J34" s="220"/>
    </row>
    <row r="35" spans="1:10" ht="15" customHeight="1">
      <c r="A35" s="135"/>
      <c r="B35" s="223" t="s">
        <v>260</v>
      </c>
      <c r="C35" s="223" t="s">
        <v>245</v>
      </c>
      <c r="D35" s="223" t="s">
        <v>244</v>
      </c>
      <c r="E35" s="223" t="s">
        <v>11</v>
      </c>
      <c r="F35" s="224">
        <v>133.28</v>
      </c>
      <c r="G35" s="224">
        <v>133.28</v>
      </c>
      <c r="H35" s="221"/>
      <c r="I35" s="221"/>
      <c r="J35" s="220"/>
    </row>
    <row r="36" spans="1:10" ht="15" customHeight="1">
      <c r="A36" s="135"/>
      <c r="B36" s="223" t="s">
        <v>260</v>
      </c>
      <c r="C36" s="223" t="s">
        <v>245</v>
      </c>
      <c r="D36" s="223" t="s">
        <v>246</v>
      </c>
      <c r="E36" s="223" t="s">
        <v>132</v>
      </c>
      <c r="F36" s="224">
        <v>35.93</v>
      </c>
      <c r="G36" s="224">
        <v>35.93</v>
      </c>
      <c r="H36" s="221"/>
      <c r="I36" s="221"/>
      <c r="J36" s="220"/>
    </row>
    <row r="37" spans="1:10" ht="15" customHeight="1">
      <c r="A37" s="135"/>
      <c r="B37" s="223" t="s">
        <v>261</v>
      </c>
      <c r="C37" s="223"/>
      <c r="D37" s="223"/>
      <c r="E37" s="223" t="s">
        <v>247</v>
      </c>
      <c r="F37" s="224">
        <v>84.63</v>
      </c>
      <c r="G37" s="224">
        <v>84.63</v>
      </c>
      <c r="H37" s="221"/>
      <c r="I37" s="221"/>
      <c r="J37" s="220"/>
    </row>
    <row r="38" spans="1:10" ht="15" customHeight="1">
      <c r="A38" s="135"/>
      <c r="B38" s="223"/>
      <c r="C38" s="223" t="s">
        <v>248</v>
      </c>
      <c r="D38" s="223"/>
      <c r="E38" s="223" t="s">
        <v>12</v>
      </c>
      <c r="F38" s="224">
        <v>84.63</v>
      </c>
      <c r="G38" s="224">
        <v>84.63</v>
      </c>
      <c r="H38" s="221"/>
      <c r="I38" s="221"/>
      <c r="J38" s="220"/>
    </row>
    <row r="39" spans="1:10" ht="19.5" customHeight="1">
      <c r="A39" s="135"/>
      <c r="B39" s="223" t="s">
        <v>263</v>
      </c>
      <c r="C39" s="223" t="s">
        <v>249</v>
      </c>
      <c r="D39" s="223" t="s">
        <v>239</v>
      </c>
      <c r="E39" s="223" t="s">
        <v>210</v>
      </c>
      <c r="F39" s="224">
        <v>84.63</v>
      </c>
      <c r="G39" s="224">
        <v>84.63</v>
      </c>
      <c r="H39" s="97"/>
      <c r="I39" s="97"/>
      <c r="J39" s="97"/>
    </row>
    <row r="40" spans="1:10" ht="15" customHeight="1">
      <c r="A40" s="135"/>
      <c r="B40" s="223" t="s">
        <v>264</v>
      </c>
      <c r="C40" s="223"/>
      <c r="D40" s="223"/>
      <c r="E40" s="223" t="s">
        <v>250</v>
      </c>
      <c r="F40" s="224">
        <v>100.49</v>
      </c>
      <c r="G40" s="224">
        <v>100.49</v>
      </c>
      <c r="H40" s="97"/>
      <c r="I40" s="97"/>
      <c r="J40" s="97"/>
    </row>
    <row r="41" spans="1:10" ht="15" customHeight="1">
      <c r="A41" s="135"/>
      <c r="B41" s="223"/>
      <c r="C41" s="223" t="s">
        <v>239</v>
      </c>
      <c r="D41" s="223"/>
      <c r="E41" s="223" t="s">
        <v>14</v>
      </c>
      <c r="F41" s="224">
        <v>100.49</v>
      </c>
      <c r="G41" s="224">
        <v>100.49</v>
      </c>
      <c r="H41" s="97"/>
      <c r="I41" s="97"/>
      <c r="J41" s="97"/>
    </row>
    <row r="42" spans="1:10" ht="15" customHeight="1">
      <c r="A42" s="135"/>
      <c r="B42" s="223" t="s">
        <v>265</v>
      </c>
      <c r="C42" s="223" t="s">
        <v>251</v>
      </c>
      <c r="D42" s="223" t="s">
        <v>35</v>
      </c>
      <c r="E42" s="223" t="s">
        <v>15</v>
      </c>
      <c r="F42" s="224">
        <v>100.49</v>
      </c>
      <c r="G42" s="224">
        <v>100.49</v>
      </c>
      <c r="H42" s="97"/>
      <c r="I42" s="97"/>
      <c r="J42" s="97"/>
    </row>
    <row r="43" spans="1:10" ht="15" customHeight="1">
      <c r="A43" s="232" t="s">
        <v>228</v>
      </c>
      <c r="B43" s="236"/>
      <c r="C43" s="236"/>
      <c r="D43" s="236"/>
      <c r="E43" s="192" t="s">
        <v>99</v>
      </c>
      <c r="F43" s="233">
        <f>SUM(G43:J43)</f>
        <v>758.51</v>
      </c>
      <c r="G43" s="234">
        <v>654.79</v>
      </c>
      <c r="H43" s="234">
        <v>60.84</v>
      </c>
      <c r="I43" s="234">
        <v>17.88</v>
      </c>
      <c r="J43" s="235">
        <v>25</v>
      </c>
    </row>
    <row r="44" spans="1:10" ht="15" customHeight="1">
      <c r="A44" s="135"/>
      <c r="B44" s="223" t="s">
        <v>257</v>
      </c>
      <c r="C44" s="223"/>
      <c r="D44" s="223"/>
      <c r="E44" s="223" t="s">
        <v>237</v>
      </c>
      <c r="F44" s="229">
        <v>551.86</v>
      </c>
      <c r="G44" s="229">
        <v>476</v>
      </c>
      <c r="H44" s="160">
        <v>50.84</v>
      </c>
      <c r="I44" s="160">
        <v>0.02</v>
      </c>
      <c r="J44" s="229">
        <v>25</v>
      </c>
    </row>
    <row r="45" spans="1:10" ht="15" customHeight="1">
      <c r="A45" s="135"/>
      <c r="B45" s="223"/>
      <c r="C45" s="223" t="s">
        <v>239</v>
      </c>
      <c r="D45" s="223"/>
      <c r="E45" s="223" t="s">
        <v>195</v>
      </c>
      <c r="F45" s="229">
        <v>526.86</v>
      </c>
      <c r="G45" s="229">
        <v>476</v>
      </c>
      <c r="H45" s="160">
        <v>50.84</v>
      </c>
      <c r="I45" s="160">
        <v>0.02</v>
      </c>
      <c r="J45" s="229">
        <v>0</v>
      </c>
    </row>
    <row r="46" spans="1:10" ht="15" customHeight="1">
      <c r="A46" s="135"/>
      <c r="B46" s="223" t="s">
        <v>258</v>
      </c>
      <c r="C46" s="223" t="s">
        <v>251</v>
      </c>
      <c r="D46" s="223" t="s">
        <v>253</v>
      </c>
      <c r="E46" s="223" t="s">
        <v>199</v>
      </c>
      <c r="F46" s="229">
        <v>526.86</v>
      </c>
      <c r="G46" s="229">
        <v>476</v>
      </c>
      <c r="H46" s="160">
        <v>50.84</v>
      </c>
      <c r="I46" s="160">
        <v>0.02</v>
      </c>
      <c r="J46" s="229">
        <v>0</v>
      </c>
    </row>
    <row r="47" spans="1:10" ht="15" customHeight="1">
      <c r="A47" s="135"/>
      <c r="B47" s="223"/>
      <c r="C47" s="223" t="s">
        <v>240</v>
      </c>
      <c r="D47" s="223"/>
      <c r="E47" s="223" t="s">
        <v>206</v>
      </c>
      <c r="F47" s="229">
        <v>25</v>
      </c>
      <c r="G47" s="229">
        <v>0</v>
      </c>
      <c r="H47" s="160"/>
      <c r="I47" s="160"/>
      <c r="J47" s="229">
        <v>25</v>
      </c>
    </row>
    <row r="48" spans="1:10" ht="15" customHeight="1">
      <c r="A48" s="135"/>
      <c r="B48" s="223" t="s">
        <v>258</v>
      </c>
      <c r="C48" s="223" t="s">
        <v>241</v>
      </c>
      <c r="D48" s="223" t="s">
        <v>242</v>
      </c>
      <c r="E48" s="223" t="s">
        <v>208</v>
      </c>
      <c r="F48" s="229">
        <v>25</v>
      </c>
      <c r="G48" s="229">
        <v>0</v>
      </c>
      <c r="H48" s="160"/>
      <c r="I48" s="160"/>
      <c r="J48" s="229">
        <v>25</v>
      </c>
    </row>
    <row r="49" spans="1:10" ht="15" customHeight="1">
      <c r="A49" s="135"/>
      <c r="B49" s="223" t="s">
        <v>259</v>
      </c>
      <c r="C49" s="223"/>
      <c r="D49" s="223"/>
      <c r="E49" s="223" t="s">
        <v>243</v>
      </c>
      <c r="F49" s="229">
        <v>112.98</v>
      </c>
      <c r="G49" s="229">
        <v>85.12</v>
      </c>
      <c r="H49" s="160">
        <v>10</v>
      </c>
      <c r="I49" s="160">
        <v>17.86</v>
      </c>
      <c r="J49" s="160"/>
    </row>
    <row r="50" spans="1:10" ht="15" customHeight="1">
      <c r="A50" s="135"/>
      <c r="B50" s="223"/>
      <c r="C50" s="223" t="s">
        <v>244</v>
      </c>
      <c r="D50" s="223"/>
      <c r="E50" s="223" t="s">
        <v>130</v>
      </c>
      <c r="F50" s="229">
        <v>112.98</v>
      </c>
      <c r="G50" s="229">
        <v>85.12</v>
      </c>
      <c r="H50" s="160">
        <v>10</v>
      </c>
      <c r="I50" s="160">
        <v>17.86</v>
      </c>
      <c r="J50" s="160"/>
    </row>
    <row r="51" spans="1:10" ht="15" customHeight="1">
      <c r="A51" s="135"/>
      <c r="B51" s="223" t="s">
        <v>260</v>
      </c>
      <c r="C51" s="223" t="s">
        <v>245</v>
      </c>
      <c r="D51" s="223" t="s">
        <v>239</v>
      </c>
      <c r="E51" s="223" t="s">
        <v>209</v>
      </c>
      <c r="F51" s="229">
        <v>27.86</v>
      </c>
      <c r="G51" s="229"/>
      <c r="H51" s="160">
        <v>10</v>
      </c>
      <c r="I51" s="160">
        <v>17.86</v>
      </c>
      <c r="J51" s="160"/>
    </row>
    <row r="52" spans="1:10" ht="15" customHeight="1">
      <c r="A52" s="135"/>
      <c r="B52" s="223" t="s">
        <v>260</v>
      </c>
      <c r="C52" s="223" t="s">
        <v>245</v>
      </c>
      <c r="D52" s="223" t="s">
        <v>244</v>
      </c>
      <c r="E52" s="223" t="s">
        <v>11</v>
      </c>
      <c r="F52" s="229">
        <v>69.12</v>
      </c>
      <c r="G52" s="229">
        <v>69.12</v>
      </c>
      <c r="H52" s="160"/>
      <c r="I52" s="160"/>
      <c r="J52" s="160"/>
    </row>
    <row r="53" spans="1:10" ht="15" customHeight="1">
      <c r="A53" s="135"/>
      <c r="B53" s="223" t="s">
        <v>260</v>
      </c>
      <c r="C53" s="223" t="s">
        <v>245</v>
      </c>
      <c r="D53" s="223" t="s">
        <v>246</v>
      </c>
      <c r="E53" s="223" t="s">
        <v>132</v>
      </c>
      <c r="F53" s="229">
        <v>16</v>
      </c>
      <c r="G53" s="229">
        <v>16</v>
      </c>
      <c r="H53" s="160"/>
      <c r="I53" s="160"/>
      <c r="J53" s="160"/>
    </row>
    <row r="54" spans="1:10" ht="15" customHeight="1">
      <c r="A54" s="135"/>
      <c r="B54" s="223" t="s">
        <v>261</v>
      </c>
      <c r="C54" s="223"/>
      <c r="D54" s="223"/>
      <c r="E54" s="223" t="s">
        <v>247</v>
      </c>
      <c r="F54" s="229">
        <v>41.88</v>
      </c>
      <c r="G54" s="229">
        <v>41.88</v>
      </c>
      <c r="H54" s="160"/>
      <c r="I54" s="160"/>
      <c r="J54" s="160"/>
    </row>
    <row r="55" spans="1:10" ht="15" customHeight="1">
      <c r="A55" s="135"/>
      <c r="B55" s="223"/>
      <c r="C55" s="223" t="s">
        <v>248</v>
      </c>
      <c r="D55" s="223"/>
      <c r="E55" s="223" t="s">
        <v>12</v>
      </c>
      <c r="F55" s="229">
        <v>41.88</v>
      </c>
      <c r="G55" s="229">
        <v>41.88</v>
      </c>
      <c r="H55" s="160"/>
      <c r="I55" s="160"/>
      <c r="J55" s="160"/>
    </row>
    <row r="56" spans="1:10" ht="15" customHeight="1">
      <c r="A56" s="135"/>
      <c r="B56" s="223" t="s">
        <v>263</v>
      </c>
      <c r="C56" s="223" t="s">
        <v>249</v>
      </c>
      <c r="D56" s="223" t="s">
        <v>239</v>
      </c>
      <c r="E56" s="223" t="s">
        <v>210</v>
      </c>
      <c r="F56" s="229">
        <v>41.88</v>
      </c>
      <c r="G56" s="229">
        <v>41.88</v>
      </c>
      <c r="H56" s="160"/>
      <c r="I56" s="160"/>
      <c r="J56" s="160"/>
    </row>
    <row r="57" spans="1:10" ht="15" customHeight="1">
      <c r="A57" s="135"/>
      <c r="B57" s="223" t="s">
        <v>264</v>
      </c>
      <c r="C57" s="223"/>
      <c r="D57" s="223"/>
      <c r="E57" s="223" t="s">
        <v>250</v>
      </c>
      <c r="F57" s="229">
        <v>51.79</v>
      </c>
      <c r="G57" s="229">
        <v>51.79</v>
      </c>
      <c r="H57" s="160"/>
      <c r="I57" s="160"/>
      <c r="J57" s="160"/>
    </row>
    <row r="58" spans="1:10" ht="15" customHeight="1">
      <c r="A58" s="135"/>
      <c r="B58" s="223"/>
      <c r="C58" s="223" t="s">
        <v>239</v>
      </c>
      <c r="D58" s="223"/>
      <c r="E58" s="223" t="s">
        <v>14</v>
      </c>
      <c r="F58" s="229">
        <v>51.79</v>
      </c>
      <c r="G58" s="229">
        <v>51.79</v>
      </c>
      <c r="H58" s="160"/>
      <c r="I58" s="160"/>
      <c r="J58" s="160"/>
    </row>
    <row r="59" spans="1:10" ht="15" customHeight="1">
      <c r="A59" s="135"/>
      <c r="B59" s="223" t="s">
        <v>265</v>
      </c>
      <c r="C59" s="223" t="s">
        <v>251</v>
      </c>
      <c r="D59" s="223" t="s">
        <v>35</v>
      </c>
      <c r="E59" s="223" t="s">
        <v>15</v>
      </c>
      <c r="F59" s="229">
        <v>51.79</v>
      </c>
      <c r="G59" s="229">
        <v>51.79</v>
      </c>
      <c r="H59" s="160"/>
      <c r="I59" s="160"/>
      <c r="J59" s="160"/>
    </row>
    <row r="60" spans="1:10" ht="15" customHeight="1">
      <c r="A60" s="232" t="s">
        <v>231</v>
      </c>
      <c r="B60" s="236"/>
      <c r="C60" s="236"/>
      <c r="D60" s="236"/>
      <c r="E60" s="192" t="s">
        <v>99</v>
      </c>
      <c r="F60" s="233">
        <f>SUM(G60:J60)</f>
        <v>988.5899999999999</v>
      </c>
      <c r="G60" s="234">
        <v>832.13</v>
      </c>
      <c r="H60" s="234">
        <v>83.44</v>
      </c>
      <c r="I60" s="234">
        <v>43.02</v>
      </c>
      <c r="J60" s="235">
        <v>30</v>
      </c>
    </row>
    <row r="61" spans="1:10" ht="15" customHeight="1">
      <c r="A61" s="135"/>
      <c r="B61" s="223" t="s">
        <v>257</v>
      </c>
      <c r="C61" s="223"/>
      <c r="D61" s="223"/>
      <c r="E61" s="223" t="s">
        <v>237</v>
      </c>
      <c r="F61" s="229">
        <v>716.73</v>
      </c>
      <c r="G61" s="229">
        <v>605.71</v>
      </c>
      <c r="H61" s="160">
        <v>79.79</v>
      </c>
      <c r="I61" s="160">
        <v>1.32</v>
      </c>
      <c r="J61" s="229">
        <v>30</v>
      </c>
    </row>
    <row r="62" spans="1:10" ht="15" customHeight="1">
      <c r="A62" s="135"/>
      <c r="B62" s="223"/>
      <c r="C62" s="223" t="s">
        <v>252</v>
      </c>
      <c r="D62" s="223"/>
      <c r="E62" s="223" t="s">
        <v>201</v>
      </c>
      <c r="F62" s="229">
        <v>686.73</v>
      </c>
      <c r="G62" s="229">
        <v>605.71</v>
      </c>
      <c r="H62" s="160">
        <v>79.79</v>
      </c>
      <c r="I62" s="160">
        <v>1.32</v>
      </c>
      <c r="J62" s="229">
        <v>0</v>
      </c>
    </row>
    <row r="63" spans="1:10" ht="15" customHeight="1">
      <c r="A63" s="135"/>
      <c r="B63" s="223" t="s">
        <v>258</v>
      </c>
      <c r="C63" s="223" t="s">
        <v>254</v>
      </c>
      <c r="D63" s="223" t="s">
        <v>239</v>
      </c>
      <c r="E63" s="223" t="s">
        <v>202</v>
      </c>
      <c r="F63" s="229">
        <v>686.73</v>
      </c>
      <c r="G63" s="229">
        <v>605.71</v>
      </c>
      <c r="H63" s="160">
        <v>79.79</v>
      </c>
      <c r="I63" s="160">
        <v>1.32</v>
      </c>
      <c r="J63" s="229">
        <v>0</v>
      </c>
    </row>
    <row r="64" spans="1:10" ht="15" customHeight="1">
      <c r="A64" s="135"/>
      <c r="B64" s="223"/>
      <c r="C64" s="223" t="s">
        <v>240</v>
      </c>
      <c r="D64" s="223"/>
      <c r="E64" s="223" t="s">
        <v>206</v>
      </c>
      <c r="F64" s="229">
        <v>30</v>
      </c>
      <c r="G64" s="229">
        <v>0</v>
      </c>
      <c r="H64" s="160"/>
      <c r="I64" s="160"/>
      <c r="J64" s="229">
        <v>30</v>
      </c>
    </row>
    <row r="65" spans="1:10" ht="15" customHeight="1">
      <c r="A65" s="135"/>
      <c r="B65" s="223" t="s">
        <v>258</v>
      </c>
      <c r="C65" s="223" t="s">
        <v>241</v>
      </c>
      <c r="D65" s="223" t="s">
        <v>242</v>
      </c>
      <c r="E65" s="223" t="s">
        <v>208</v>
      </c>
      <c r="F65" s="229">
        <v>30</v>
      </c>
      <c r="G65" s="229">
        <v>0</v>
      </c>
      <c r="H65" s="160"/>
      <c r="I65" s="160"/>
      <c r="J65" s="229">
        <v>30</v>
      </c>
    </row>
    <row r="66" spans="1:10" ht="15" customHeight="1">
      <c r="A66" s="135"/>
      <c r="B66" s="223" t="s">
        <v>259</v>
      </c>
      <c r="C66" s="223"/>
      <c r="D66" s="223"/>
      <c r="E66" s="223" t="s">
        <v>243</v>
      </c>
      <c r="F66" s="229">
        <v>136.99</v>
      </c>
      <c r="G66" s="229">
        <v>91.55</v>
      </c>
      <c r="H66" s="160">
        <v>3.65</v>
      </c>
      <c r="I66" s="160">
        <v>41.79</v>
      </c>
      <c r="J66" s="160"/>
    </row>
    <row r="67" spans="1:10" ht="15" customHeight="1">
      <c r="A67" s="135"/>
      <c r="B67" s="223"/>
      <c r="C67" s="223" t="s">
        <v>244</v>
      </c>
      <c r="D67" s="223"/>
      <c r="E67" s="223" t="s">
        <v>130</v>
      </c>
      <c r="F67" s="229">
        <v>136.99</v>
      </c>
      <c r="G67" s="229">
        <v>91.55</v>
      </c>
      <c r="H67" s="160">
        <v>3.65</v>
      </c>
      <c r="I67" s="160">
        <v>41.79</v>
      </c>
      <c r="J67" s="160"/>
    </row>
    <row r="68" spans="1:10" ht="15" customHeight="1">
      <c r="A68" s="135"/>
      <c r="B68" s="223" t="s">
        <v>260</v>
      </c>
      <c r="C68" s="223" t="s">
        <v>245</v>
      </c>
      <c r="D68" s="223" t="s">
        <v>239</v>
      </c>
      <c r="E68" s="223" t="s">
        <v>209</v>
      </c>
      <c r="F68" s="229">
        <v>45.44</v>
      </c>
      <c r="G68" s="229"/>
      <c r="H68" s="160">
        <v>3.65</v>
      </c>
      <c r="I68" s="160">
        <v>41.79</v>
      </c>
      <c r="J68" s="160"/>
    </row>
    <row r="69" spans="1:10" ht="15" customHeight="1">
      <c r="A69" s="135"/>
      <c r="B69" s="223" t="s">
        <v>260</v>
      </c>
      <c r="C69" s="223" t="s">
        <v>245</v>
      </c>
      <c r="D69" s="223" t="s">
        <v>244</v>
      </c>
      <c r="E69" s="223" t="s">
        <v>11</v>
      </c>
      <c r="F69" s="229">
        <v>87.55</v>
      </c>
      <c r="G69" s="229">
        <v>87.55</v>
      </c>
      <c r="H69" s="160"/>
      <c r="I69" s="160"/>
      <c r="J69" s="160"/>
    </row>
    <row r="70" spans="1:10" ht="15" customHeight="1">
      <c r="A70" s="135"/>
      <c r="B70" s="223" t="s">
        <v>260</v>
      </c>
      <c r="C70" s="223" t="s">
        <v>245</v>
      </c>
      <c r="D70" s="223" t="s">
        <v>246</v>
      </c>
      <c r="E70" s="223" t="s">
        <v>132</v>
      </c>
      <c r="F70" s="229">
        <v>4</v>
      </c>
      <c r="G70" s="229">
        <v>4</v>
      </c>
      <c r="H70" s="160"/>
      <c r="I70" s="160"/>
      <c r="J70" s="160"/>
    </row>
    <row r="71" spans="1:10" ht="15" customHeight="1">
      <c r="A71" s="135"/>
      <c r="B71" s="223" t="s">
        <v>261</v>
      </c>
      <c r="C71" s="223"/>
      <c r="D71" s="223"/>
      <c r="E71" s="223" t="s">
        <v>247</v>
      </c>
      <c r="F71" s="229">
        <v>69</v>
      </c>
      <c r="G71" s="229">
        <v>69</v>
      </c>
      <c r="H71" s="160"/>
      <c r="I71" s="160"/>
      <c r="J71" s="160"/>
    </row>
    <row r="72" spans="1:10" ht="15" customHeight="1">
      <c r="A72" s="135"/>
      <c r="B72" s="223"/>
      <c r="C72" s="223" t="s">
        <v>248</v>
      </c>
      <c r="D72" s="223"/>
      <c r="E72" s="223" t="s">
        <v>12</v>
      </c>
      <c r="F72" s="229">
        <v>69</v>
      </c>
      <c r="G72" s="229">
        <v>69</v>
      </c>
      <c r="H72" s="160"/>
      <c r="I72" s="160"/>
      <c r="J72" s="160"/>
    </row>
    <row r="73" spans="1:10" ht="15" customHeight="1">
      <c r="A73" s="135"/>
      <c r="B73" s="223" t="s">
        <v>263</v>
      </c>
      <c r="C73" s="223" t="s">
        <v>249</v>
      </c>
      <c r="D73" s="223" t="s">
        <v>239</v>
      </c>
      <c r="E73" s="223" t="s">
        <v>210</v>
      </c>
      <c r="F73" s="229">
        <v>69</v>
      </c>
      <c r="G73" s="229">
        <v>69</v>
      </c>
      <c r="H73" s="160"/>
      <c r="I73" s="160"/>
      <c r="J73" s="160"/>
    </row>
    <row r="74" spans="1:10" ht="15" customHeight="1">
      <c r="A74" s="135"/>
      <c r="B74" s="223" t="s">
        <v>264</v>
      </c>
      <c r="C74" s="223"/>
      <c r="D74" s="223"/>
      <c r="E74" s="223" t="s">
        <v>250</v>
      </c>
      <c r="F74" s="229">
        <v>65.87</v>
      </c>
      <c r="G74" s="229">
        <v>65.87</v>
      </c>
      <c r="H74" s="160"/>
      <c r="I74" s="160"/>
      <c r="J74" s="160"/>
    </row>
    <row r="75" spans="1:10" ht="15" customHeight="1">
      <c r="A75" s="135"/>
      <c r="B75" s="223"/>
      <c r="C75" s="223" t="s">
        <v>239</v>
      </c>
      <c r="D75" s="223"/>
      <c r="E75" s="223" t="s">
        <v>14</v>
      </c>
      <c r="F75" s="229">
        <v>65.87</v>
      </c>
      <c r="G75" s="229">
        <v>65.87</v>
      </c>
      <c r="H75" s="160"/>
      <c r="I75" s="160"/>
      <c r="J75" s="160"/>
    </row>
    <row r="76" spans="1:10" ht="15" customHeight="1">
      <c r="A76" s="135"/>
      <c r="B76" s="223" t="s">
        <v>265</v>
      </c>
      <c r="C76" s="223" t="s">
        <v>251</v>
      </c>
      <c r="D76" s="223" t="s">
        <v>35</v>
      </c>
      <c r="E76" s="223" t="s">
        <v>15</v>
      </c>
      <c r="F76" s="229">
        <v>65.87</v>
      </c>
      <c r="G76" s="229">
        <v>65.87</v>
      </c>
      <c r="H76" s="160"/>
      <c r="I76" s="160"/>
      <c r="J76" s="160"/>
    </row>
    <row r="77" spans="1:10" ht="15" customHeight="1">
      <c r="A77" s="232" t="s">
        <v>222</v>
      </c>
      <c r="B77" s="236"/>
      <c r="C77" s="236"/>
      <c r="D77" s="236"/>
      <c r="E77" s="192" t="s">
        <v>99</v>
      </c>
      <c r="F77" s="237">
        <f>SUM(G77:J77)</f>
        <v>3806.09</v>
      </c>
      <c r="G77" s="234">
        <v>2954.38</v>
      </c>
      <c r="H77" s="234">
        <v>466.94</v>
      </c>
      <c r="I77" s="234">
        <v>41.95</v>
      </c>
      <c r="J77" s="238">
        <v>342.82</v>
      </c>
    </row>
    <row r="78" spans="1:10" ht="15" customHeight="1">
      <c r="A78" s="135"/>
      <c r="B78" s="223" t="s">
        <v>257</v>
      </c>
      <c r="C78" s="223"/>
      <c r="D78" s="223"/>
      <c r="E78" s="223" t="s">
        <v>237</v>
      </c>
      <c r="F78" s="229">
        <v>3019</v>
      </c>
      <c r="G78" s="229">
        <v>2206.89</v>
      </c>
      <c r="H78" s="239">
        <v>463.9</v>
      </c>
      <c r="I78" s="160">
        <v>5.39</v>
      </c>
      <c r="J78" s="229">
        <v>342.82</v>
      </c>
    </row>
    <row r="79" spans="1:10" ht="15" customHeight="1">
      <c r="A79" s="135"/>
      <c r="B79" s="223"/>
      <c r="C79" s="223" t="s">
        <v>239</v>
      </c>
      <c r="D79" s="223"/>
      <c r="E79" s="223" t="s">
        <v>195</v>
      </c>
      <c r="F79" s="229">
        <v>2955.66</v>
      </c>
      <c r="G79" s="229">
        <v>2206.89</v>
      </c>
      <c r="H79" s="239">
        <v>463.9</v>
      </c>
      <c r="I79" s="160">
        <v>5.39</v>
      </c>
      <c r="J79" s="229">
        <v>279.48</v>
      </c>
    </row>
    <row r="80" spans="1:10" ht="15" customHeight="1">
      <c r="A80" s="135"/>
      <c r="B80" s="223" t="s">
        <v>258</v>
      </c>
      <c r="C80" s="223" t="s">
        <v>251</v>
      </c>
      <c r="D80" s="223" t="s">
        <v>253</v>
      </c>
      <c r="E80" s="223" t="s">
        <v>199</v>
      </c>
      <c r="F80" s="229">
        <v>2955.66</v>
      </c>
      <c r="G80" s="229">
        <v>2206.89</v>
      </c>
      <c r="H80" s="239">
        <v>463.9</v>
      </c>
      <c r="I80" s="160">
        <v>5.39</v>
      </c>
      <c r="J80" s="229">
        <v>279.48</v>
      </c>
    </row>
    <row r="81" spans="1:10" ht="15" customHeight="1">
      <c r="A81" s="135"/>
      <c r="B81" s="223"/>
      <c r="C81" s="223" t="s">
        <v>240</v>
      </c>
      <c r="D81" s="223"/>
      <c r="E81" s="223" t="s">
        <v>206</v>
      </c>
      <c r="F81" s="229">
        <v>63.34</v>
      </c>
      <c r="G81" s="229">
        <v>0</v>
      </c>
      <c r="H81" s="239"/>
      <c r="I81" s="160"/>
      <c r="J81" s="229">
        <v>63.34</v>
      </c>
    </row>
    <row r="82" spans="1:10" ht="15" customHeight="1">
      <c r="A82" s="135"/>
      <c r="B82" s="223" t="s">
        <v>258</v>
      </c>
      <c r="C82" s="223" t="s">
        <v>241</v>
      </c>
      <c r="D82" s="223" t="s">
        <v>242</v>
      </c>
      <c r="E82" s="223" t="s">
        <v>208</v>
      </c>
      <c r="F82" s="229">
        <v>63.34</v>
      </c>
      <c r="G82" s="229">
        <v>0</v>
      </c>
      <c r="H82" s="239"/>
      <c r="I82" s="160"/>
      <c r="J82" s="229">
        <v>63.34</v>
      </c>
    </row>
    <row r="83" spans="1:10" ht="15" customHeight="1">
      <c r="A83" s="135"/>
      <c r="B83" s="223" t="s">
        <v>259</v>
      </c>
      <c r="C83" s="223"/>
      <c r="D83" s="223"/>
      <c r="E83" s="223" t="s">
        <v>243</v>
      </c>
      <c r="F83" s="229">
        <v>399.45</v>
      </c>
      <c r="G83" s="229">
        <v>359.85</v>
      </c>
      <c r="H83" s="229">
        <v>3.04</v>
      </c>
      <c r="I83" s="160">
        <v>36.56</v>
      </c>
      <c r="J83" s="160"/>
    </row>
    <row r="84" spans="1:10" ht="15" customHeight="1">
      <c r="A84" s="135"/>
      <c r="B84" s="223"/>
      <c r="C84" s="223" t="s">
        <v>244</v>
      </c>
      <c r="D84" s="223"/>
      <c r="E84" s="223" t="s">
        <v>130</v>
      </c>
      <c r="F84" s="229">
        <v>399.45</v>
      </c>
      <c r="G84" s="229">
        <v>359.85</v>
      </c>
      <c r="H84" s="229">
        <v>3.04</v>
      </c>
      <c r="I84" s="160">
        <v>36.56</v>
      </c>
      <c r="J84" s="160"/>
    </row>
    <row r="85" spans="1:10" ht="15" customHeight="1">
      <c r="A85" s="135"/>
      <c r="B85" s="223" t="s">
        <v>260</v>
      </c>
      <c r="C85" s="223" t="s">
        <v>245</v>
      </c>
      <c r="D85" s="223" t="s">
        <v>239</v>
      </c>
      <c r="E85" s="223" t="s">
        <v>209</v>
      </c>
      <c r="F85" s="229">
        <v>39.6</v>
      </c>
      <c r="G85" s="229"/>
      <c r="H85" s="229">
        <v>3.04</v>
      </c>
      <c r="I85" s="160">
        <v>36.56</v>
      </c>
      <c r="J85" s="160"/>
    </row>
    <row r="86" spans="1:10" ht="15" customHeight="1">
      <c r="A86" s="135"/>
      <c r="B86" s="223" t="s">
        <v>260</v>
      </c>
      <c r="C86" s="223" t="s">
        <v>245</v>
      </c>
      <c r="D86" s="223" t="s">
        <v>244</v>
      </c>
      <c r="E86" s="223" t="s">
        <v>11</v>
      </c>
      <c r="F86" s="229">
        <v>325.87</v>
      </c>
      <c r="G86" s="229">
        <v>325.87</v>
      </c>
      <c r="H86" s="229">
        <v>0</v>
      </c>
      <c r="I86" s="160"/>
      <c r="J86" s="160"/>
    </row>
    <row r="87" spans="1:10" ht="15" customHeight="1">
      <c r="A87" s="135"/>
      <c r="B87" s="223" t="s">
        <v>260</v>
      </c>
      <c r="C87" s="223" t="s">
        <v>245</v>
      </c>
      <c r="D87" s="223" t="s">
        <v>246</v>
      </c>
      <c r="E87" s="223" t="s">
        <v>132</v>
      </c>
      <c r="F87" s="229">
        <v>33.98</v>
      </c>
      <c r="G87" s="229">
        <v>33.98</v>
      </c>
      <c r="H87" s="229">
        <v>0</v>
      </c>
      <c r="I87" s="160"/>
      <c r="J87" s="160"/>
    </row>
    <row r="88" spans="1:10" ht="15" customHeight="1">
      <c r="A88" s="135"/>
      <c r="B88" s="223" t="s">
        <v>261</v>
      </c>
      <c r="C88" s="223"/>
      <c r="D88" s="223"/>
      <c r="E88" s="223" t="s">
        <v>247</v>
      </c>
      <c r="F88" s="229">
        <v>147.53</v>
      </c>
      <c r="G88" s="229">
        <v>147.53</v>
      </c>
      <c r="H88" s="229">
        <v>0</v>
      </c>
      <c r="I88" s="160"/>
      <c r="J88" s="160"/>
    </row>
    <row r="89" spans="1:10" ht="15" customHeight="1">
      <c r="A89" s="135"/>
      <c r="B89" s="223"/>
      <c r="C89" s="223" t="s">
        <v>248</v>
      </c>
      <c r="D89" s="223"/>
      <c r="E89" s="223" t="s">
        <v>12</v>
      </c>
      <c r="F89" s="229">
        <v>147.53</v>
      </c>
      <c r="G89" s="229">
        <v>147.53</v>
      </c>
      <c r="H89" s="229">
        <v>0</v>
      </c>
      <c r="I89" s="160"/>
      <c r="J89" s="160"/>
    </row>
    <row r="90" spans="1:10" ht="15" customHeight="1">
      <c r="A90" s="135"/>
      <c r="B90" s="223" t="s">
        <v>263</v>
      </c>
      <c r="C90" s="223" t="s">
        <v>249</v>
      </c>
      <c r="D90" s="223" t="s">
        <v>239</v>
      </c>
      <c r="E90" s="223" t="s">
        <v>210</v>
      </c>
      <c r="F90" s="229">
        <v>147.53</v>
      </c>
      <c r="G90" s="229">
        <v>147.53</v>
      </c>
      <c r="H90" s="229">
        <v>0</v>
      </c>
      <c r="I90" s="160"/>
      <c r="J90" s="160"/>
    </row>
    <row r="91" spans="1:10" ht="15" customHeight="1">
      <c r="A91" s="135"/>
      <c r="B91" s="223" t="s">
        <v>264</v>
      </c>
      <c r="C91" s="223"/>
      <c r="D91" s="223"/>
      <c r="E91" s="223" t="s">
        <v>250</v>
      </c>
      <c r="F91" s="229">
        <v>240.11</v>
      </c>
      <c r="G91" s="229">
        <v>240.11</v>
      </c>
      <c r="H91" s="229">
        <v>0</v>
      </c>
      <c r="I91" s="160"/>
      <c r="J91" s="160"/>
    </row>
    <row r="92" spans="1:10" ht="15" customHeight="1">
      <c r="A92" s="135"/>
      <c r="B92" s="223"/>
      <c r="C92" s="223" t="s">
        <v>239</v>
      </c>
      <c r="D92" s="223"/>
      <c r="E92" s="223" t="s">
        <v>14</v>
      </c>
      <c r="F92" s="229">
        <v>240.11</v>
      </c>
      <c r="G92" s="229">
        <v>240.11</v>
      </c>
      <c r="H92" s="229">
        <v>0</v>
      </c>
      <c r="I92" s="160"/>
      <c r="J92" s="160"/>
    </row>
    <row r="93" spans="1:10" ht="15" customHeight="1">
      <c r="A93" s="135"/>
      <c r="B93" s="223" t="s">
        <v>265</v>
      </c>
      <c r="C93" s="223" t="s">
        <v>251</v>
      </c>
      <c r="D93" s="223" t="s">
        <v>35</v>
      </c>
      <c r="E93" s="223" t="s">
        <v>15</v>
      </c>
      <c r="F93" s="229">
        <v>240.11</v>
      </c>
      <c r="G93" s="229">
        <v>240.11</v>
      </c>
      <c r="H93" s="229">
        <v>0</v>
      </c>
      <c r="I93" s="160"/>
      <c r="J93" s="160"/>
    </row>
    <row r="94" spans="1:10" ht="15" customHeight="1">
      <c r="A94" s="232" t="s">
        <v>235</v>
      </c>
      <c r="B94" s="236"/>
      <c r="C94" s="236"/>
      <c r="D94" s="236"/>
      <c r="E94" s="192" t="s">
        <v>99</v>
      </c>
      <c r="F94" s="237">
        <f>SUM(G94:J94)</f>
        <v>475.76</v>
      </c>
      <c r="G94" s="234">
        <v>402.9</v>
      </c>
      <c r="H94" s="234">
        <v>47.46</v>
      </c>
      <c r="I94" s="234">
        <v>11.98</v>
      </c>
      <c r="J94" s="240">
        <v>13.42</v>
      </c>
    </row>
    <row r="95" spans="1:10" ht="15" customHeight="1">
      <c r="A95" s="135"/>
      <c r="B95" s="223" t="s">
        <v>257</v>
      </c>
      <c r="C95" s="223"/>
      <c r="D95" s="223"/>
      <c r="E95" s="223" t="s">
        <v>237</v>
      </c>
      <c r="F95" s="229">
        <v>369.62</v>
      </c>
      <c r="G95" s="229">
        <v>297.44</v>
      </c>
      <c r="H95" s="43">
        <v>46.78</v>
      </c>
      <c r="I95" s="160">
        <v>11.98</v>
      </c>
      <c r="J95" s="229">
        <v>13.42</v>
      </c>
    </row>
    <row r="96" spans="1:18" ht="15" customHeight="1">
      <c r="A96" s="135"/>
      <c r="B96" s="223"/>
      <c r="C96" s="223" t="s">
        <v>255</v>
      </c>
      <c r="D96" s="223"/>
      <c r="E96" s="223" t="s">
        <v>203</v>
      </c>
      <c r="F96" s="229">
        <v>356.2</v>
      </c>
      <c r="G96" s="229">
        <v>297.44</v>
      </c>
      <c r="H96" s="43">
        <v>46.78</v>
      </c>
      <c r="I96" s="160">
        <v>11.98</v>
      </c>
      <c r="J96" s="229">
        <v>0</v>
      </c>
      <c r="K96" s="333"/>
      <c r="L96" s="334"/>
      <c r="M96" s="334"/>
      <c r="N96" s="334"/>
      <c r="O96" s="334"/>
      <c r="P96" s="334"/>
      <c r="Q96" s="334"/>
      <c r="R96" s="334"/>
    </row>
    <row r="97" spans="1:10" ht="15" customHeight="1">
      <c r="A97" s="135"/>
      <c r="B97" s="223" t="s">
        <v>258</v>
      </c>
      <c r="C97" s="223" t="s">
        <v>256</v>
      </c>
      <c r="D97" s="223" t="s">
        <v>239</v>
      </c>
      <c r="E97" s="223" t="s">
        <v>205</v>
      </c>
      <c r="F97" s="229">
        <v>356.2</v>
      </c>
      <c r="G97" s="229">
        <v>297.44</v>
      </c>
      <c r="H97" s="43">
        <v>46.78</v>
      </c>
      <c r="I97" s="160">
        <v>11.98</v>
      </c>
      <c r="J97" s="229">
        <v>0</v>
      </c>
    </row>
    <row r="98" spans="1:10" ht="15" customHeight="1">
      <c r="A98" s="135"/>
      <c r="B98" s="223"/>
      <c r="C98" s="223" t="s">
        <v>240</v>
      </c>
      <c r="D98" s="223"/>
      <c r="E98" s="223" t="s">
        <v>206</v>
      </c>
      <c r="F98" s="229">
        <v>13.42</v>
      </c>
      <c r="G98" s="229">
        <v>0</v>
      </c>
      <c r="H98" s="43"/>
      <c r="I98" s="160"/>
      <c r="J98" s="229">
        <v>13.42</v>
      </c>
    </row>
    <row r="99" spans="1:10" ht="15" customHeight="1">
      <c r="A99" s="135"/>
      <c r="B99" s="223" t="s">
        <v>258</v>
      </c>
      <c r="C99" s="223" t="s">
        <v>241</v>
      </c>
      <c r="D99" s="223" t="s">
        <v>242</v>
      </c>
      <c r="E99" s="223" t="s">
        <v>208</v>
      </c>
      <c r="F99" s="229">
        <v>13.42</v>
      </c>
      <c r="G99" s="229">
        <v>0</v>
      </c>
      <c r="H99" s="43"/>
      <c r="I99" s="160"/>
      <c r="J99" s="229">
        <v>13.42</v>
      </c>
    </row>
    <row r="100" spans="1:10" ht="15" customHeight="1">
      <c r="A100" s="135"/>
      <c r="B100" s="223" t="s">
        <v>259</v>
      </c>
      <c r="C100" s="223"/>
      <c r="D100" s="223"/>
      <c r="E100" s="223" t="s">
        <v>243</v>
      </c>
      <c r="F100" s="229">
        <v>49.5</v>
      </c>
      <c r="G100" s="229">
        <v>48.82</v>
      </c>
      <c r="H100" s="229">
        <v>0.68</v>
      </c>
      <c r="I100" s="160"/>
      <c r="J100" s="160"/>
    </row>
    <row r="101" spans="1:10" ht="15" customHeight="1">
      <c r="A101" s="135"/>
      <c r="B101" s="223"/>
      <c r="C101" s="223" t="s">
        <v>244</v>
      </c>
      <c r="D101" s="223"/>
      <c r="E101" s="223" t="s">
        <v>130</v>
      </c>
      <c r="F101" s="229">
        <v>49.5</v>
      </c>
      <c r="G101" s="229">
        <v>48.82</v>
      </c>
      <c r="H101" s="229">
        <v>0.68</v>
      </c>
      <c r="I101" s="160"/>
      <c r="J101" s="160"/>
    </row>
    <row r="102" spans="1:10" ht="15" customHeight="1">
      <c r="A102" s="135"/>
      <c r="B102" s="223" t="s">
        <v>260</v>
      </c>
      <c r="C102" s="223" t="s">
        <v>245</v>
      </c>
      <c r="D102" s="223" t="s">
        <v>239</v>
      </c>
      <c r="E102" s="223" t="s">
        <v>209</v>
      </c>
      <c r="F102" s="229">
        <v>0.68</v>
      </c>
      <c r="G102" s="229"/>
      <c r="H102" s="229">
        <v>0.68</v>
      </c>
      <c r="I102" s="160"/>
      <c r="J102" s="160"/>
    </row>
    <row r="103" spans="1:10" ht="15" customHeight="1">
      <c r="A103" s="135"/>
      <c r="B103" s="223" t="s">
        <v>260</v>
      </c>
      <c r="C103" s="223" t="s">
        <v>245</v>
      </c>
      <c r="D103" s="223" t="s">
        <v>244</v>
      </c>
      <c r="E103" s="223" t="s">
        <v>11</v>
      </c>
      <c r="F103" s="229">
        <v>43.22</v>
      </c>
      <c r="G103" s="229">
        <v>43.22</v>
      </c>
      <c r="H103" s="229">
        <v>0</v>
      </c>
      <c r="I103" s="160"/>
      <c r="J103" s="160"/>
    </row>
    <row r="104" spans="1:10" ht="15" customHeight="1">
      <c r="A104" s="135"/>
      <c r="B104" s="223" t="s">
        <v>260</v>
      </c>
      <c r="C104" s="223" t="s">
        <v>245</v>
      </c>
      <c r="D104" s="223" t="s">
        <v>246</v>
      </c>
      <c r="E104" s="223" t="s">
        <v>132</v>
      </c>
      <c r="F104" s="229">
        <v>5.6</v>
      </c>
      <c r="G104" s="229">
        <v>5.6</v>
      </c>
      <c r="H104" s="229">
        <v>0</v>
      </c>
      <c r="I104" s="160"/>
      <c r="J104" s="160"/>
    </row>
    <row r="105" spans="1:10" ht="15" customHeight="1">
      <c r="A105" s="135"/>
      <c r="B105" s="223" t="s">
        <v>261</v>
      </c>
      <c r="C105" s="223"/>
      <c r="D105" s="223"/>
      <c r="E105" s="223" t="s">
        <v>247</v>
      </c>
      <c r="F105" s="229">
        <v>24.28</v>
      </c>
      <c r="G105" s="229">
        <v>24.28</v>
      </c>
      <c r="H105" s="229">
        <v>0</v>
      </c>
      <c r="I105" s="160"/>
      <c r="J105" s="160"/>
    </row>
    <row r="106" spans="1:10" ht="15" customHeight="1">
      <c r="A106" s="135"/>
      <c r="B106" s="223"/>
      <c r="C106" s="223" t="s">
        <v>248</v>
      </c>
      <c r="D106" s="223"/>
      <c r="E106" s="223" t="s">
        <v>12</v>
      </c>
      <c r="F106" s="229">
        <v>24.28</v>
      </c>
      <c r="G106" s="229">
        <v>24.28</v>
      </c>
      <c r="H106" s="229">
        <v>0</v>
      </c>
      <c r="I106" s="160"/>
      <c r="J106" s="160"/>
    </row>
    <row r="107" spans="1:10" ht="15" customHeight="1">
      <c r="A107" s="135"/>
      <c r="B107" s="223" t="s">
        <v>263</v>
      </c>
      <c r="C107" s="223" t="s">
        <v>249</v>
      </c>
      <c r="D107" s="223" t="s">
        <v>239</v>
      </c>
      <c r="E107" s="223" t="s">
        <v>210</v>
      </c>
      <c r="F107" s="229">
        <v>24.28</v>
      </c>
      <c r="G107" s="229">
        <v>24.28</v>
      </c>
      <c r="H107" s="229">
        <v>0</v>
      </c>
      <c r="I107" s="160"/>
      <c r="J107" s="160"/>
    </row>
    <row r="108" spans="1:10" ht="15" customHeight="1">
      <c r="A108" s="135"/>
      <c r="B108" s="223" t="s">
        <v>264</v>
      </c>
      <c r="C108" s="223"/>
      <c r="D108" s="223"/>
      <c r="E108" s="223" t="s">
        <v>250</v>
      </c>
      <c r="F108" s="229">
        <v>32.36</v>
      </c>
      <c r="G108" s="229">
        <v>32.36</v>
      </c>
      <c r="H108" s="229">
        <v>0</v>
      </c>
      <c r="I108" s="160"/>
      <c r="J108" s="160"/>
    </row>
    <row r="109" spans="1:10" ht="15" customHeight="1">
      <c r="A109" s="135"/>
      <c r="B109" s="223"/>
      <c r="C109" s="223" t="s">
        <v>239</v>
      </c>
      <c r="D109" s="223"/>
      <c r="E109" s="223" t="s">
        <v>14</v>
      </c>
      <c r="F109" s="229">
        <v>32.36</v>
      </c>
      <c r="G109" s="229">
        <v>32.36</v>
      </c>
      <c r="H109" s="229">
        <v>0</v>
      </c>
      <c r="I109" s="160"/>
      <c r="J109" s="160"/>
    </row>
    <row r="110" spans="1:10" ht="15" customHeight="1">
      <c r="A110" s="135"/>
      <c r="B110" s="223" t="s">
        <v>265</v>
      </c>
      <c r="C110" s="223" t="s">
        <v>251</v>
      </c>
      <c r="D110" s="223" t="s">
        <v>35</v>
      </c>
      <c r="E110" s="223" t="s">
        <v>15</v>
      </c>
      <c r="F110" s="229">
        <v>32.36</v>
      </c>
      <c r="G110" s="229">
        <v>32.36</v>
      </c>
      <c r="H110" s="229">
        <v>0</v>
      </c>
      <c r="I110" s="160"/>
      <c r="J110" s="160"/>
    </row>
    <row r="111" spans="1:10" ht="15" customHeight="1">
      <c r="A111" s="232" t="s">
        <v>229</v>
      </c>
      <c r="B111" s="236"/>
      <c r="C111" s="236"/>
      <c r="D111" s="236"/>
      <c r="E111" s="192" t="s">
        <v>99</v>
      </c>
      <c r="F111" s="237">
        <f>SUM(G111:J111)</f>
        <v>1889.05</v>
      </c>
      <c r="G111" s="234">
        <v>1709.26</v>
      </c>
      <c r="H111" s="234">
        <v>147.45</v>
      </c>
      <c r="I111" s="234">
        <v>32.34</v>
      </c>
      <c r="J111" s="240"/>
    </row>
    <row r="112" spans="1:10" ht="15" customHeight="1">
      <c r="A112" s="135"/>
      <c r="B112" s="223" t="s">
        <v>257</v>
      </c>
      <c r="C112" s="223"/>
      <c r="D112" s="223"/>
      <c r="E112" s="223" t="s">
        <v>237</v>
      </c>
      <c r="F112" s="229">
        <v>1422.16</v>
      </c>
      <c r="G112" s="229">
        <v>1270.83</v>
      </c>
      <c r="H112" s="160">
        <v>145.41</v>
      </c>
      <c r="I112" s="160">
        <v>5.92</v>
      </c>
      <c r="J112" s="160"/>
    </row>
    <row r="113" spans="1:10" ht="15" customHeight="1">
      <c r="A113" s="135"/>
      <c r="B113" s="223"/>
      <c r="C113" s="223" t="s">
        <v>239</v>
      </c>
      <c r="D113" s="223"/>
      <c r="E113" s="223" t="s">
        <v>195</v>
      </c>
      <c r="F113" s="229">
        <v>1422.16</v>
      </c>
      <c r="G113" s="229">
        <v>1270.83</v>
      </c>
      <c r="H113" s="160">
        <v>145.41</v>
      </c>
      <c r="I113" s="160">
        <v>5.92</v>
      </c>
      <c r="J113" s="160"/>
    </row>
    <row r="114" spans="1:10" ht="15" customHeight="1">
      <c r="A114" s="135"/>
      <c r="B114" s="223" t="s">
        <v>258</v>
      </c>
      <c r="C114" s="223" t="s">
        <v>251</v>
      </c>
      <c r="D114" s="223" t="s">
        <v>253</v>
      </c>
      <c r="E114" s="223" t="s">
        <v>199</v>
      </c>
      <c r="F114" s="229">
        <v>1422.16</v>
      </c>
      <c r="G114" s="229">
        <v>1270.83</v>
      </c>
      <c r="H114" s="160">
        <v>145.41</v>
      </c>
      <c r="I114" s="160">
        <v>5.92</v>
      </c>
      <c r="J114" s="160"/>
    </row>
    <row r="115" spans="1:10" ht="15" customHeight="1">
      <c r="A115" s="135"/>
      <c r="B115" s="223" t="s">
        <v>259</v>
      </c>
      <c r="C115" s="223"/>
      <c r="D115" s="223"/>
      <c r="E115" s="223" t="s">
        <v>243</v>
      </c>
      <c r="F115" s="229">
        <v>242.33</v>
      </c>
      <c r="G115" s="229">
        <v>213.87</v>
      </c>
      <c r="H115" s="160">
        <v>2.04</v>
      </c>
      <c r="I115" s="160">
        <v>26.42</v>
      </c>
      <c r="J115" s="160"/>
    </row>
    <row r="116" spans="1:10" ht="15" customHeight="1">
      <c r="A116" s="135"/>
      <c r="B116" s="223"/>
      <c r="C116" s="223" t="s">
        <v>244</v>
      </c>
      <c r="D116" s="223"/>
      <c r="E116" s="223" t="s">
        <v>130</v>
      </c>
      <c r="F116" s="229">
        <v>242.33</v>
      </c>
      <c r="G116" s="229">
        <v>213.87</v>
      </c>
      <c r="H116" s="160">
        <v>2.04</v>
      </c>
      <c r="I116" s="160">
        <v>26.42</v>
      </c>
      <c r="J116" s="160"/>
    </row>
    <row r="117" spans="1:10" ht="15" customHeight="1">
      <c r="A117" s="135"/>
      <c r="B117" s="223" t="s">
        <v>260</v>
      </c>
      <c r="C117" s="223" t="s">
        <v>245</v>
      </c>
      <c r="D117" s="223" t="s">
        <v>239</v>
      </c>
      <c r="E117" s="223" t="s">
        <v>209</v>
      </c>
      <c r="F117" s="229">
        <v>28.46</v>
      </c>
      <c r="G117" s="229"/>
      <c r="H117" s="160">
        <v>2.04</v>
      </c>
      <c r="I117" s="160">
        <v>26.42</v>
      </c>
      <c r="J117" s="160"/>
    </row>
    <row r="118" spans="1:10" ht="15" customHeight="1">
      <c r="A118" s="135"/>
      <c r="B118" s="223" t="s">
        <v>260</v>
      </c>
      <c r="C118" s="223" t="s">
        <v>245</v>
      </c>
      <c r="D118" s="223" t="s">
        <v>244</v>
      </c>
      <c r="E118" s="223" t="s">
        <v>11</v>
      </c>
      <c r="F118" s="229">
        <v>182.43</v>
      </c>
      <c r="G118" s="229">
        <v>182.43</v>
      </c>
      <c r="H118" s="160"/>
      <c r="I118" s="160"/>
      <c r="J118" s="160"/>
    </row>
    <row r="119" spans="1:10" ht="15" customHeight="1">
      <c r="A119" s="135"/>
      <c r="B119" s="223" t="s">
        <v>260</v>
      </c>
      <c r="C119" s="223" t="s">
        <v>245</v>
      </c>
      <c r="D119" s="223" t="s">
        <v>246</v>
      </c>
      <c r="E119" s="223" t="s">
        <v>132</v>
      </c>
      <c r="F119" s="229">
        <v>31.44</v>
      </c>
      <c r="G119" s="229">
        <v>31.44</v>
      </c>
      <c r="H119" s="160"/>
      <c r="I119" s="160"/>
      <c r="J119" s="160"/>
    </row>
    <row r="120" spans="1:10" ht="15" customHeight="1">
      <c r="A120" s="48"/>
      <c r="B120" s="223" t="s">
        <v>261</v>
      </c>
      <c r="C120" s="223"/>
      <c r="D120" s="223"/>
      <c r="E120" s="223" t="s">
        <v>247</v>
      </c>
      <c r="F120" s="229">
        <v>86.25</v>
      </c>
      <c r="G120" s="229">
        <v>86.25</v>
      </c>
      <c r="H120" s="160"/>
      <c r="I120" s="160"/>
      <c r="J120" s="160"/>
    </row>
    <row r="121" spans="1:10" ht="15" customHeight="1">
      <c r="A121" s="48"/>
      <c r="B121" s="223"/>
      <c r="C121" s="223" t="s">
        <v>248</v>
      </c>
      <c r="D121" s="223"/>
      <c r="E121" s="223" t="s">
        <v>12</v>
      </c>
      <c r="F121" s="229">
        <v>86.25</v>
      </c>
      <c r="G121" s="229">
        <v>86.25</v>
      </c>
      <c r="H121" s="160"/>
      <c r="I121" s="160"/>
      <c r="J121" s="160"/>
    </row>
    <row r="122" spans="1:10" ht="15" customHeight="1">
      <c r="A122" s="48"/>
      <c r="B122" s="223" t="s">
        <v>263</v>
      </c>
      <c r="C122" s="223" t="s">
        <v>249</v>
      </c>
      <c r="D122" s="223" t="s">
        <v>239</v>
      </c>
      <c r="E122" s="223" t="s">
        <v>210</v>
      </c>
      <c r="F122" s="229">
        <v>86.25</v>
      </c>
      <c r="G122" s="229">
        <v>86.25</v>
      </c>
      <c r="H122" s="160"/>
      <c r="I122" s="160"/>
      <c r="J122" s="160"/>
    </row>
    <row r="123" spans="1:10" ht="15" customHeight="1">
      <c r="A123" s="48"/>
      <c r="B123" s="223" t="s">
        <v>264</v>
      </c>
      <c r="C123" s="223"/>
      <c r="D123" s="223"/>
      <c r="E123" s="223" t="s">
        <v>250</v>
      </c>
      <c r="F123" s="229">
        <v>138.31</v>
      </c>
      <c r="G123" s="229">
        <v>138.31</v>
      </c>
      <c r="H123" s="160"/>
      <c r="I123" s="160"/>
      <c r="J123" s="160"/>
    </row>
    <row r="124" spans="1:10" ht="15" customHeight="1">
      <c r="A124" s="48"/>
      <c r="B124" s="223"/>
      <c r="C124" s="223" t="s">
        <v>239</v>
      </c>
      <c r="D124" s="223"/>
      <c r="E124" s="223" t="s">
        <v>14</v>
      </c>
      <c r="F124" s="229">
        <v>138.31</v>
      </c>
      <c r="G124" s="229">
        <v>138.31</v>
      </c>
      <c r="H124" s="160"/>
      <c r="I124" s="160"/>
      <c r="J124" s="160"/>
    </row>
    <row r="125" spans="1:10" ht="15" customHeight="1">
      <c r="A125" s="48"/>
      <c r="B125" s="223" t="s">
        <v>265</v>
      </c>
      <c r="C125" s="223" t="s">
        <v>251</v>
      </c>
      <c r="D125" s="223" t="s">
        <v>35</v>
      </c>
      <c r="E125" s="223" t="s">
        <v>15</v>
      </c>
      <c r="F125" s="229">
        <v>138.31</v>
      </c>
      <c r="G125" s="229">
        <v>138.31</v>
      </c>
      <c r="H125" s="160"/>
      <c r="I125" s="160"/>
      <c r="J125" s="160"/>
    </row>
    <row r="126" spans="1:10" ht="15" customHeight="1">
      <c r="A126" s="232" t="s">
        <v>224</v>
      </c>
      <c r="B126" s="230"/>
      <c r="C126" s="230"/>
      <c r="D126" s="230"/>
      <c r="E126" s="192" t="s">
        <v>99</v>
      </c>
      <c r="F126" s="237">
        <f>SUM(G126:J126)</f>
        <v>2643.89</v>
      </c>
      <c r="G126" s="234">
        <v>2318.12</v>
      </c>
      <c r="H126" s="234">
        <v>266.13</v>
      </c>
      <c r="I126" s="234">
        <v>45.58</v>
      </c>
      <c r="J126" s="240">
        <v>14.06</v>
      </c>
    </row>
    <row r="127" spans="1:10" ht="15" customHeight="1">
      <c r="A127" s="48"/>
      <c r="B127" s="223" t="s">
        <v>257</v>
      </c>
      <c r="C127" s="223"/>
      <c r="D127" s="223"/>
      <c r="E127" s="223" t="s">
        <v>237</v>
      </c>
      <c r="F127" s="229">
        <v>2032.67</v>
      </c>
      <c r="G127" s="229">
        <v>1748.69</v>
      </c>
      <c r="H127" s="43">
        <v>263.68</v>
      </c>
      <c r="I127" s="160">
        <v>6.24</v>
      </c>
      <c r="J127" s="229">
        <v>14.06</v>
      </c>
    </row>
    <row r="128" spans="1:10" ht="15" customHeight="1">
      <c r="A128" s="48"/>
      <c r="B128" s="223"/>
      <c r="C128" s="223" t="s">
        <v>239</v>
      </c>
      <c r="D128" s="223"/>
      <c r="E128" s="223" t="s">
        <v>195</v>
      </c>
      <c r="F128" s="229">
        <v>2032.67</v>
      </c>
      <c r="G128" s="229">
        <v>1748.69</v>
      </c>
      <c r="H128" s="43">
        <v>263.68</v>
      </c>
      <c r="I128" s="160">
        <v>6.24</v>
      </c>
      <c r="J128" s="229">
        <v>14.06</v>
      </c>
    </row>
    <row r="129" spans="1:10" ht="15" customHeight="1">
      <c r="A129" s="48"/>
      <c r="B129" s="223" t="s">
        <v>258</v>
      </c>
      <c r="C129" s="223" t="s">
        <v>251</v>
      </c>
      <c r="D129" s="223" t="s">
        <v>253</v>
      </c>
      <c r="E129" s="223" t="s">
        <v>199</v>
      </c>
      <c r="F129" s="229">
        <v>2032.67</v>
      </c>
      <c r="G129" s="229">
        <v>1748.69</v>
      </c>
      <c r="H129" s="43">
        <v>263.68</v>
      </c>
      <c r="I129" s="160">
        <v>6.24</v>
      </c>
      <c r="J129" s="229">
        <v>14.06</v>
      </c>
    </row>
    <row r="130" spans="1:10" ht="15" customHeight="1">
      <c r="A130" s="48"/>
      <c r="B130" s="223" t="s">
        <v>259</v>
      </c>
      <c r="C130" s="223"/>
      <c r="D130" s="223"/>
      <c r="E130" s="223" t="s">
        <v>243</v>
      </c>
      <c r="F130" s="229">
        <v>307.34</v>
      </c>
      <c r="G130" s="229">
        <v>265.55</v>
      </c>
      <c r="H130" s="229">
        <v>2.45</v>
      </c>
      <c r="I130" s="160">
        <v>39.34</v>
      </c>
      <c r="J130" s="160"/>
    </row>
    <row r="131" spans="1:10" ht="15" customHeight="1">
      <c r="A131" s="48"/>
      <c r="B131" s="223"/>
      <c r="C131" s="223" t="s">
        <v>244</v>
      </c>
      <c r="D131" s="223"/>
      <c r="E131" s="223" t="s">
        <v>130</v>
      </c>
      <c r="F131" s="229">
        <v>307.34</v>
      </c>
      <c r="G131" s="229">
        <v>265.55</v>
      </c>
      <c r="H131" s="229">
        <v>2.45</v>
      </c>
      <c r="I131" s="160">
        <v>39.34</v>
      </c>
      <c r="J131" s="160"/>
    </row>
    <row r="132" spans="1:10" ht="15" customHeight="1">
      <c r="A132" s="48"/>
      <c r="B132" s="223" t="s">
        <v>260</v>
      </c>
      <c r="C132" s="223" t="s">
        <v>245</v>
      </c>
      <c r="D132" s="223" t="s">
        <v>239</v>
      </c>
      <c r="E132" s="223" t="s">
        <v>209</v>
      </c>
      <c r="F132" s="229">
        <v>41.79</v>
      </c>
      <c r="G132" s="229"/>
      <c r="H132" s="229">
        <v>2.45</v>
      </c>
      <c r="I132" s="160">
        <v>39.34</v>
      </c>
      <c r="J132" s="160"/>
    </row>
    <row r="133" spans="1:10" ht="15" customHeight="1">
      <c r="A133" s="48"/>
      <c r="B133" s="223" t="s">
        <v>260</v>
      </c>
      <c r="C133" s="223" t="s">
        <v>245</v>
      </c>
      <c r="D133" s="223" t="s">
        <v>244</v>
      </c>
      <c r="E133" s="223" t="s">
        <v>11</v>
      </c>
      <c r="F133" s="229">
        <v>250.55</v>
      </c>
      <c r="G133" s="229">
        <v>250.55</v>
      </c>
      <c r="H133" s="229">
        <v>0</v>
      </c>
      <c r="I133" s="160"/>
      <c r="J133" s="160"/>
    </row>
    <row r="134" spans="1:10" ht="15" customHeight="1">
      <c r="A134" s="48"/>
      <c r="B134" s="223" t="s">
        <v>260</v>
      </c>
      <c r="C134" s="223" t="s">
        <v>245</v>
      </c>
      <c r="D134" s="223" t="s">
        <v>246</v>
      </c>
      <c r="E134" s="223" t="s">
        <v>132</v>
      </c>
      <c r="F134" s="229">
        <v>15</v>
      </c>
      <c r="G134" s="229">
        <v>15</v>
      </c>
      <c r="H134" s="229">
        <v>0</v>
      </c>
      <c r="I134" s="160"/>
      <c r="J134" s="160"/>
    </row>
    <row r="135" spans="1:10" ht="15" customHeight="1">
      <c r="A135" s="48"/>
      <c r="B135" s="223" t="s">
        <v>261</v>
      </c>
      <c r="C135" s="223"/>
      <c r="D135" s="223"/>
      <c r="E135" s="223" t="s">
        <v>247</v>
      </c>
      <c r="F135" s="229">
        <v>113.72</v>
      </c>
      <c r="G135" s="229">
        <v>113.72</v>
      </c>
      <c r="H135" s="229">
        <v>0</v>
      </c>
      <c r="I135" s="160"/>
      <c r="J135" s="160"/>
    </row>
    <row r="136" spans="1:10" ht="15" customHeight="1">
      <c r="A136" s="48"/>
      <c r="B136" s="223"/>
      <c r="C136" s="223" t="s">
        <v>248</v>
      </c>
      <c r="D136" s="223"/>
      <c r="E136" s="223" t="s">
        <v>12</v>
      </c>
      <c r="F136" s="229">
        <v>113.72</v>
      </c>
      <c r="G136" s="229">
        <v>113.72</v>
      </c>
      <c r="H136" s="229">
        <v>0</v>
      </c>
      <c r="I136" s="160"/>
      <c r="J136" s="160"/>
    </row>
    <row r="137" spans="1:10" ht="15" customHeight="1">
      <c r="A137" s="48"/>
      <c r="B137" s="223" t="s">
        <v>263</v>
      </c>
      <c r="C137" s="223" t="s">
        <v>249</v>
      </c>
      <c r="D137" s="223" t="s">
        <v>239</v>
      </c>
      <c r="E137" s="223" t="s">
        <v>210</v>
      </c>
      <c r="F137" s="229">
        <v>113.72</v>
      </c>
      <c r="G137" s="229">
        <v>113.72</v>
      </c>
      <c r="H137" s="229">
        <v>0</v>
      </c>
      <c r="I137" s="160"/>
      <c r="J137" s="160"/>
    </row>
    <row r="138" spans="1:10" ht="15" customHeight="1">
      <c r="A138" s="48"/>
      <c r="B138" s="223" t="s">
        <v>264</v>
      </c>
      <c r="C138" s="223"/>
      <c r="D138" s="223"/>
      <c r="E138" s="223" t="s">
        <v>250</v>
      </c>
      <c r="F138" s="229">
        <v>190.16</v>
      </c>
      <c r="G138" s="229">
        <v>190.16</v>
      </c>
      <c r="H138" s="229">
        <v>0</v>
      </c>
      <c r="I138" s="160"/>
      <c r="J138" s="160"/>
    </row>
    <row r="139" spans="1:10" ht="15" customHeight="1">
      <c r="A139" s="48"/>
      <c r="B139" s="223"/>
      <c r="C139" s="223" t="s">
        <v>239</v>
      </c>
      <c r="D139" s="223"/>
      <c r="E139" s="223" t="s">
        <v>14</v>
      </c>
      <c r="F139" s="229">
        <v>190.16</v>
      </c>
      <c r="G139" s="229">
        <v>190.16</v>
      </c>
      <c r="H139" s="229">
        <v>0</v>
      </c>
      <c r="I139" s="160"/>
      <c r="J139" s="160"/>
    </row>
    <row r="140" spans="1:10" ht="15" customHeight="1">
      <c r="A140" s="48"/>
      <c r="B140" s="223" t="s">
        <v>265</v>
      </c>
      <c r="C140" s="223" t="s">
        <v>251</v>
      </c>
      <c r="D140" s="223" t="s">
        <v>35</v>
      </c>
      <c r="E140" s="223" t="s">
        <v>15</v>
      </c>
      <c r="F140" s="229">
        <v>190.16</v>
      </c>
      <c r="G140" s="229">
        <v>190.16</v>
      </c>
      <c r="H140" s="229">
        <v>0</v>
      </c>
      <c r="I140" s="160"/>
      <c r="J140" s="160"/>
    </row>
    <row r="141" spans="1:10" ht="15" customHeight="1">
      <c r="A141" s="232" t="s">
        <v>226</v>
      </c>
      <c r="B141" s="230"/>
      <c r="C141" s="230"/>
      <c r="D141" s="230"/>
      <c r="E141" s="192" t="s">
        <v>99</v>
      </c>
      <c r="F141" s="237">
        <f>SUM(G141:J141)</f>
        <v>2463.71</v>
      </c>
      <c r="G141" s="234">
        <v>2232.32</v>
      </c>
      <c r="H141" s="234">
        <v>192.6</v>
      </c>
      <c r="I141" s="234">
        <v>38.79</v>
      </c>
      <c r="J141" s="240"/>
    </row>
    <row r="142" spans="1:10" ht="15" customHeight="1">
      <c r="A142" s="48"/>
      <c r="B142" s="223" t="s">
        <v>257</v>
      </c>
      <c r="C142" s="223"/>
      <c r="D142" s="223"/>
      <c r="E142" s="223" t="s">
        <v>237</v>
      </c>
      <c r="F142" s="229">
        <v>1865.64</v>
      </c>
      <c r="G142" s="229">
        <v>1673.38</v>
      </c>
      <c r="H142" s="160">
        <v>189.93</v>
      </c>
      <c r="I142" s="160">
        <v>2.33</v>
      </c>
      <c r="J142" s="160"/>
    </row>
    <row r="143" spans="1:10" ht="15" customHeight="1">
      <c r="A143" s="48"/>
      <c r="B143" s="223"/>
      <c r="C143" s="223" t="s">
        <v>239</v>
      </c>
      <c r="D143" s="223"/>
      <c r="E143" s="223" t="s">
        <v>195</v>
      </c>
      <c r="F143" s="229">
        <v>1865.64</v>
      </c>
      <c r="G143" s="229">
        <v>1673.38</v>
      </c>
      <c r="H143" s="160">
        <v>189.93</v>
      </c>
      <c r="I143" s="160">
        <v>2.33</v>
      </c>
      <c r="J143" s="160"/>
    </row>
    <row r="144" spans="1:10" ht="15" customHeight="1">
      <c r="A144" s="48"/>
      <c r="B144" s="223" t="s">
        <v>258</v>
      </c>
      <c r="C144" s="223" t="s">
        <v>251</v>
      </c>
      <c r="D144" s="223" t="s">
        <v>253</v>
      </c>
      <c r="E144" s="223" t="s">
        <v>199</v>
      </c>
      <c r="F144" s="229">
        <v>1865.64</v>
      </c>
      <c r="G144" s="229">
        <v>1673.38</v>
      </c>
      <c r="H144" s="160">
        <v>189.93</v>
      </c>
      <c r="I144" s="160">
        <v>2.33</v>
      </c>
      <c r="J144" s="160"/>
    </row>
    <row r="145" spans="1:10" ht="15" customHeight="1">
      <c r="A145" s="48"/>
      <c r="B145" s="223" t="s">
        <v>259</v>
      </c>
      <c r="C145" s="223"/>
      <c r="D145" s="223"/>
      <c r="E145" s="223" t="s">
        <v>243</v>
      </c>
      <c r="F145" s="229">
        <v>305.72</v>
      </c>
      <c r="G145" s="229">
        <v>266.59</v>
      </c>
      <c r="H145" s="160">
        <v>2.67</v>
      </c>
      <c r="I145" s="160">
        <v>36.46</v>
      </c>
      <c r="J145" s="160"/>
    </row>
    <row r="146" spans="1:10" ht="15" customHeight="1">
      <c r="A146" s="48"/>
      <c r="B146" s="223"/>
      <c r="C146" s="223" t="s">
        <v>244</v>
      </c>
      <c r="D146" s="223"/>
      <c r="E146" s="223" t="s">
        <v>130</v>
      </c>
      <c r="F146" s="229">
        <v>305.72</v>
      </c>
      <c r="G146" s="229">
        <v>266.59</v>
      </c>
      <c r="H146" s="160">
        <v>2.67</v>
      </c>
      <c r="I146" s="160">
        <v>36.46</v>
      </c>
      <c r="J146" s="160"/>
    </row>
    <row r="147" spans="1:10" ht="15" customHeight="1">
      <c r="A147" s="48"/>
      <c r="B147" s="223" t="s">
        <v>260</v>
      </c>
      <c r="C147" s="223" t="s">
        <v>245</v>
      </c>
      <c r="D147" s="223" t="s">
        <v>239</v>
      </c>
      <c r="E147" s="223" t="s">
        <v>209</v>
      </c>
      <c r="F147" s="229">
        <v>39.13</v>
      </c>
      <c r="G147" s="229"/>
      <c r="H147" s="160">
        <v>2.67</v>
      </c>
      <c r="I147" s="160">
        <v>36.46</v>
      </c>
      <c r="J147" s="160"/>
    </row>
    <row r="148" spans="1:10" ht="15" customHeight="1">
      <c r="A148" s="48"/>
      <c r="B148" s="223" t="s">
        <v>260</v>
      </c>
      <c r="C148" s="223" t="s">
        <v>245</v>
      </c>
      <c r="D148" s="223" t="s">
        <v>244</v>
      </c>
      <c r="E148" s="223" t="s">
        <v>11</v>
      </c>
      <c r="F148" s="229">
        <v>244.55</v>
      </c>
      <c r="G148" s="229">
        <v>244.55</v>
      </c>
      <c r="H148" s="160"/>
      <c r="I148" s="160"/>
      <c r="J148" s="160"/>
    </row>
    <row r="149" spans="1:10" ht="15" customHeight="1">
      <c r="A149" s="48"/>
      <c r="B149" s="223" t="s">
        <v>260</v>
      </c>
      <c r="C149" s="223" t="s">
        <v>245</v>
      </c>
      <c r="D149" s="223" t="s">
        <v>246</v>
      </c>
      <c r="E149" s="223" t="s">
        <v>132</v>
      </c>
      <c r="F149" s="229">
        <v>22.04</v>
      </c>
      <c r="G149" s="229">
        <v>22.04</v>
      </c>
      <c r="H149" s="160"/>
      <c r="I149" s="160"/>
      <c r="J149" s="160"/>
    </row>
    <row r="150" spans="1:10" ht="15" customHeight="1">
      <c r="A150" s="48"/>
      <c r="B150" s="223" t="s">
        <v>261</v>
      </c>
      <c r="C150" s="223"/>
      <c r="D150" s="223"/>
      <c r="E150" s="223" t="s">
        <v>247</v>
      </c>
      <c r="F150" s="229">
        <v>110.2</v>
      </c>
      <c r="G150" s="229">
        <v>110.2</v>
      </c>
      <c r="H150" s="160"/>
      <c r="I150" s="160"/>
      <c r="J150" s="160"/>
    </row>
    <row r="151" spans="1:10" ht="15" customHeight="1">
      <c r="A151" s="48"/>
      <c r="B151" s="223"/>
      <c r="C151" s="223" t="s">
        <v>248</v>
      </c>
      <c r="D151" s="223"/>
      <c r="E151" s="223" t="s">
        <v>12</v>
      </c>
      <c r="F151" s="229">
        <v>110.2</v>
      </c>
      <c r="G151" s="229">
        <v>110.2</v>
      </c>
      <c r="H151" s="160"/>
      <c r="I151" s="160"/>
      <c r="J151" s="160"/>
    </row>
    <row r="152" spans="1:10" ht="15" customHeight="1">
      <c r="A152" s="48"/>
      <c r="B152" s="223" t="s">
        <v>263</v>
      </c>
      <c r="C152" s="223" t="s">
        <v>249</v>
      </c>
      <c r="D152" s="223" t="s">
        <v>239</v>
      </c>
      <c r="E152" s="223" t="s">
        <v>210</v>
      </c>
      <c r="F152" s="229">
        <v>110.2</v>
      </c>
      <c r="G152" s="229">
        <v>110.2</v>
      </c>
      <c r="H152" s="160"/>
      <c r="I152" s="160"/>
      <c r="J152" s="160"/>
    </row>
    <row r="153" spans="1:10" ht="15" customHeight="1">
      <c r="A153" s="48"/>
      <c r="B153" s="223" t="s">
        <v>264</v>
      </c>
      <c r="C153" s="223"/>
      <c r="D153" s="223"/>
      <c r="E153" s="223" t="s">
        <v>250</v>
      </c>
      <c r="F153" s="229">
        <v>182.15</v>
      </c>
      <c r="G153" s="229">
        <v>182.15</v>
      </c>
      <c r="H153" s="160"/>
      <c r="I153" s="160"/>
      <c r="J153" s="160"/>
    </row>
    <row r="154" spans="1:10" ht="15" customHeight="1">
      <c r="A154" s="48"/>
      <c r="B154" s="223"/>
      <c r="C154" s="223" t="s">
        <v>239</v>
      </c>
      <c r="D154" s="223"/>
      <c r="E154" s="223" t="s">
        <v>14</v>
      </c>
      <c r="F154" s="229">
        <v>182.15</v>
      </c>
      <c r="G154" s="229">
        <v>182.15</v>
      </c>
      <c r="H154" s="160"/>
      <c r="I154" s="160"/>
      <c r="J154" s="160"/>
    </row>
    <row r="155" spans="1:10" ht="15" customHeight="1">
      <c r="A155" s="48"/>
      <c r="B155" s="223" t="s">
        <v>265</v>
      </c>
      <c r="C155" s="223" t="s">
        <v>251</v>
      </c>
      <c r="D155" s="223" t="s">
        <v>35</v>
      </c>
      <c r="E155" s="223" t="s">
        <v>15</v>
      </c>
      <c r="F155" s="229">
        <v>182.15</v>
      </c>
      <c r="G155" s="229">
        <v>182.15</v>
      </c>
      <c r="H155" s="160"/>
      <c r="I155" s="160"/>
      <c r="J155" s="160"/>
    </row>
    <row r="156" spans="1:10" ht="15" customHeight="1">
      <c r="A156" s="232" t="s">
        <v>225</v>
      </c>
      <c r="B156" s="230"/>
      <c r="C156" s="230"/>
      <c r="D156" s="230"/>
      <c r="E156" s="192" t="s">
        <v>99</v>
      </c>
      <c r="F156" s="237">
        <f>SUM(G156:J156)</f>
        <v>2555.18</v>
      </c>
      <c r="G156" s="234">
        <v>2246.22</v>
      </c>
      <c r="H156" s="234">
        <v>267.13</v>
      </c>
      <c r="I156" s="234">
        <v>20.83</v>
      </c>
      <c r="J156" s="240">
        <v>21</v>
      </c>
    </row>
    <row r="157" spans="1:10" ht="15" customHeight="1">
      <c r="A157" s="48"/>
      <c r="B157" s="223" t="s">
        <v>257</v>
      </c>
      <c r="C157" s="223"/>
      <c r="D157" s="223"/>
      <c r="E157" s="223" t="s">
        <v>237</v>
      </c>
      <c r="F157" s="229">
        <v>1983.9</v>
      </c>
      <c r="G157" s="229">
        <v>1694.93</v>
      </c>
      <c r="H157" s="43">
        <v>265.19</v>
      </c>
      <c r="I157" s="160">
        <v>2.78</v>
      </c>
      <c r="J157" s="229">
        <v>21</v>
      </c>
    </row>
    <row r="158" spans="1:10" ht="15" customHeight="1">
      <c r="A158" s="48"/>
      <c r="B158" s="223"/>
      <c r="C158" s="223" t="s">
        <v>239</v>
      </c>
      <c r="D158" s="223"/>
      <c r="E158" s="223" t="s">
        <v>195</v>
      </c>
      <c r="F158" s="229">
        <v>1983.9</v>
      </c>
      <c r="G158" s="229">
        <v>1694.93</v>
      </c>
      <c r="H158" s="43">
        <v>265.19</v>
      </c>
      <c r="I158" s="160">
        <v>2.78</v>
      </c>
      <c r="J158" s="229">
        <v>21</v>
      </c>
    </row>
    <row r="159" spans="1:10" ht="15" customHeight="1">
      <c r="A159" s="48"/>
      <c r="B159" s="223" t="s">
        <v>258</v>
      </c>
      <c r="C159" s="223" t="s">
        <v>251</v>
      </c>
      <c r="D159" s="223" t="s">
        <v>253</v>
      </c>
      <c r="E159" s="223" t="s">
        <v>199</v>
      </c>
      <c r="F159" s="229">
        <v>1983.9</v>
      </c>
      <c r="G159" s="229">
        <v>1694.93</v>
      </c>
      <c r="H159" s="43">
        <v>265.19</v>
      </c>
      <c r="I159" s="160">
        <v>2.78</v>
      </c>
      <c r="J159" s="229">
        <v>21</v>
      </c>
    </row>
    <row r="160" spans="1:10" ht="15" customHeight="1">
      <c r="A160" s="48"/>
      <c r="B160" s="223" t="s">
        <v>259</v>
      </c>
      <c r="C160" s="223"/>
      <c r="D160" s="223"/>
      <c r="E160" s="223" t="s">
        <v>243</v>
      </c>
      <c r="F160" s="229">
        <v>275.78</v>
      </c>
      <c r="G160" s="229">
        <v>255.79</v>
      </c>
      <c r="H160" s="229">
        <v>1.94</v>
      </c>
      <c r="I160" s="160">
        <v>18.05</v>
      </c>
      <c r="J160" s="160"/>
    </row>
    <row r="161" spans="1:10" ht="15" customHeight="1">
      <c r="A161" s="48"/>
      <c r="B161" s="223"/>
      <c r="C161" s="223" t="s">
        <v>244</v>
      </c>
      <c r="D161" s="223"/>
      <c r="E161" s="223" t="s">
        <v>130</v>
      </c>
      <c r="F161" s="229">
        <v>275.78</v>
      </c>
      <c r="G161" s="229">
        <v>255.79</v>
      </c>
      <c r="H161" s="229">
        <v>1.94</v>
      </c>
      <c r="I161" s="160">
        <v>18.05</v>
      </c>
      <c r="J161" s="160"/>
    </row>
    <row r="162" spans="1:10" ht="15" customHeight="1">
      <c r="A162" s="48"/>
      <c r="B162" s="223" t="s">
        <v>260</v>
      </c>
      <c r="C162" s="223" t="s">
        <v>245</v>
      </c>
      <c r="D162" s="223" t="s">
        <v>239</v>
      </c>
      <c r="E162" s="223" t="s">
        <v>209</v>
      </c>
      <c r="F162" s="229">
        <v>19.99</v>
      </c>
      <c r="G162" s="229"/>
      <c r="H162" s="229">
        <v>1.94</v>
      </c>
      <c r="I162" s="160">
        <v>18.05</v>
      </c>
      <c r="J162" s="160"/>
    </row>
    <row r="163" spans="1:10" ht="15" customHeight="1">
      <c r="A163" s="48"/>
      <c r="B163" s="223" t="s">
        <v>260</v>
      </c>
      <c r="C163" s="223" t="s">
        <v>245</v>
      </c>
      <c r="D163" s="223" t="s">
        <v>244</v>
      </c>
      <c r="E163" s="223" t="s">
        <v>11</v>
      </c>
      <c r="F163" s="229">
        <v>249.79</v>
      </c>
      <c r="G163" s="229">
        <v>249.79</v>
      </c>
      <c r="H163" s="229">
        <v>0</v>
      </c>
      <c r="I163" s="160"/>
      <c r="J163" s="160"/>
    </row>
    <row r="164" spans="1:10" ht="15" customHeight="1">
      <c r="A164" s="48"/>
      <c r="B164" s="223" t="s">
        <v>260</v>
      </c>
      <c r="C164" s="223" t="s">
        <v>245</v>
      </c>
      <c r="D164" s="223" t="s">
        <v>246</v>
      </c>
      <c r="E164" s="223" t="s">
        <v>132</v>
      </c>
      <c r="F164" s="229">
        <v>6</v>
      </c>
      <c r="G164" s="229">
        <v>6</v>
      </c>
      <c r="H164" s="229">
        <v>0</v>
      </c>
      <c r="I164" s="160"/>
      <c r="J164" s="160"/>
    </row>
    <row r="165" spans="1:10" ht="15" customHeight="1">
      <c r="A165" s="48"/>
      <c r="B165" s="223" t="s">
        <v>261</v>
      </c>
      <c r="C165" s="223"/>
      <c r="D165" s="223"/>
      <c r="E165" s="223" t="s">
        <v>247</v>
      </c>
      <c r="F165" s="229">
        <v>111.11</v>
      </c>
      <c r="G165" s="229">
        <v>111.11</v>
      </c>
      <c r="H165" s="229">
        <v>0</v>
      </c>
      <c r="I165" s="160"/>
      <c r="J165" s="160"/>
    </row>
    <row r="166" spans="1:10" ht="15" customHeight="1">
      <c r="A166" s="48"/>
      <c r="B166" s="223"/>
      <c r="C166" s="223" t="s">
        <v>248</v>
      </c>
      <c r="D166" s="223"/>
      <c r="E166" s="223" t="s">
        <v>12</v>
      </c>
      <c r="F166" s="229">
        <v>111.11</v>
      </c>
      <c r="G166" s="229">
        <v>111.11</v>
      </c>
      <c r="H166" s="229">
        <v>0</v>
      </c>
      <c r="I166" s="160"/>
      <c r="J166" s="160"/>
    </row>
    <row r="167" spans="1:10" ht="15" customHeight="1">
      <c r="A167" s="48"/>
      <c r="B167" s="223" t="s">
        <v>263</v>
      </c>
      <c r="C167" s="223" t="s">
        <v>249</v>
      </c>
      <c r="D167" s="223" t="s">
        <v>239</v>
      </c>
      <c r="E167" s="223" t="s">
        <v>210</v>
      </c>
      <c r="F167" s="229">
        <v>111.11</v>
      </c>
      <c r="G167" s="229">
        <v>111.11</v>
      </c>
      <c r="H167" s="229">
        <v>0</v>
      </c>
      <c r="I167" s="160"/>
      <c r="J167" s="160"/>
    </row>
    <row r="168" spans="1:10" ht="15" customHeight="1">
      <c r="A168" s="48"/>
      <c r="B168" s="223" t="s">
        <v>264</v>
      </c>
      <c r="C168" s="223"/>
      <c r="D168" s="223"/>
      <c r="E168" s="223" t="s">
        <v>250</v>
      </c>
      <c r="F168" s="229">
        <v>184.39</v>
      </c>
      <c r="G168" s="229">
        <v>184.39</v>
      </c>
      <c r="H168" s="229">
        <v>0</v>
      </c>
      <c r="I168" s="160"/>
      <c r="J168" s="160"/>
    </row>
    <row r="169" spans="1:10" ht="15" customHeight="1">
      <c r="A169" s="48"/>
      <c r="B169" s="223"/>
      <c r="C169" s="223" t="s">
        <v>239</v>
      </c>
      <c r="D169" s="223"/>
      <c r="E169" s="223" t="s">
        <v>14</v>
      </c>
      <c r="F169" s="229">
        <v>184.39</v>
      </c>
      <c r="G169" s="229">
        <v>184.39</v>
      </c>
      <c r="H169" s="229">
        <v>0</v>
      </c>
      <c r="I169" s="160"/>
      <c r="J169" s="160"/>
    </row>
    <row r="170" spans="1:10" ht="15" customHeight="1">
      <c r="A170" s="48"/>
      <c r="B170" s="223" t="s">
        <v>265</v>
      </c>
      <c r="C170" s="223" t="s">
        <v>251</v>
      </c>
      <c r="D170" s="223" t="s">
        <v>35</v>
      </c>
      <c r="E170" s="223" t="s">
        <v>15</v>
      </c>
      <c r="F170" s="229">
        <v>184.39</v>
      </c>
      <c r="G170" s="229">
        <v>184.39</v>
      </c>
      <c r="H170" s="229">
        <v>0</v>
      </c>
      <c r="I170" s="160"/>
      <c r="J170" s="160"/>
    </row>
    <row r="171" spans="1:10" ht="15" customHeight="1">
      <c r="A171" s="232" t="s">
        <v>216</v>
      </c>
      <c r="B171" s="230"/>
      <c r="C171" s="230"/>
      <c r="D171" s="230"/>
      <c r="E171" s="192" t="s">
        <v>99</v>
      </c>
      <c r="F171" s="237">
        <f>SUM(G171:J171)</f>
        <v>2955.85</v>
      </c>
      <c r="G171" s="234">
        <v>1504.87</v>
      </c>
      <c r="H171" s="234">
        <v>216.05</v>
      </c>
      <c r="I171" s="234">
        <v>21.63</v>
      </c>
      <c r="J171" s="240">
        <v>1213.3</v>
      </c>
    </row>
    <row r="172" spans="1:10" ht="15" customHeight="1">
      <c r="A172" s="48"/>
      <c r="B172" s="223" t="s">
        <v>257</v>
      </c>
      <c r="C172" s="223"/>
      <c r="D172" s="223"/>
      <c r="E172" s="223" t="s">
        <v>237</v>
      </c>
      <c r="F172" s="229">
        <v>2557.9</v>
      </c>
      <c r="G172" s="229">
        <v>1130.03</v>
      </c>
      <c r="H172" s="43">
        <v>214.21</v>
      </c>
      <c r="I172" s="160">
        <v>0.36</v>
      </c>
      <c r="J172" s="229">
        <v>1213.3</v>
      </c>
    </row>
    <row r="173" spans="1:10" ht="15" customHeight="1">
      <c r="A173" s="48"/>
      <c r="B173" s="223"/>
      <c r="C173" s="223" t="s">
        <v>239</v>
      </c>
      <c r="D173" s="223"/>
      <c r="E173" s="223" t="s">
        <v>195</v>
      </c>
      <c r="F173" s="229">
        <v>1360.9</v>
      </c>
      <c r="G173" s="229">
        <v>1130.03</v>
      </c>
      <c r="H173" s="43">
        <v>214.21</v>
      </c>
      <c r="I173" s="160">
        <v>0.36</v>
      </c>
      <c r="J173" s="229">
        <v>16.3</v>
      </c>
    </row>
    <row r="174" spans="1:10" ht="15" customHeight="1">
      <c r="A174" s="48"/>
      <c r="B174" s="223" t="s">
        <v>258</v>
      </c>
      <c r="C174" s="223" t="s">
        <v>251</v>
      </c>
      <c r="D174" s="223" t="s">
        <v>239</v>
      </c>
      <c r="E174" s="223" t="s">
        <v>197</v>
      </c>
      <c r="F174" s="229">
        <v>1360.9</v>
      </c>
      <c r="G174" s="229">
        <v>1130.03</v>
      </c>
      <c r="H174" s="43">
        <v>214.21</v>
      </c>
      <c r="I174" s="160">
        <v>0.36</v>
      </c>
      <c r="J174" s="229">
        <v>16.3</v>
      </c>
    </row>
    <row r="175" spans="1:10" ht="15" customHeight="1">
      <c r="A175" s="48"/>
      <c r="B175" s="223"/>
      <c r="C175" s="223" t="s">
        <v>240</v>
      </c>
      <c r="D175" s="223"/>
      <c r="E175" s="223" t="s">
        <v>206</v>
      </c>
      <c r="F175" s="229">
        <v>1197</v>
      </c>
      <c r="G175" s="229">
        <v>0</v>
      </c>
      <c r="H175" s="43"/>
      <c r="I175" s="160"/>
      <c r="J175" s="229">
        <v>1197</v>
      </c>
    </row>
    <row r="176" spans="1:10" ht="15" customHeight="1">
      <c r="A176" s="48"/>
      <c r="B176" s="223" t="s">
        <v>258</v>
      </c>
      <c r="C176" s="223" t="s">
        <v>241</v>
      </c>
      <c r="D176" s="223" t="s">
        <v>252</v>
      </c>
      <c r="E176" s="223" t="s">
        <v>207</v>
      </c>
      <c r="F176" s="229">
        <v>1197</v>
      </c>
      <c r="G176" s="229">
        <v>0</v>
      </c>
      <c r="H176" s="43"/>
      <c r="I176" s="160"/>
      <c r="J176" s="229">
        <v>1197</v>
      </c>
    </row>
    <row r="177" spans="1:10" ht="15" customHeight="1">
      <c r="A177" s="48"/>
      <c r="B177" s="223" t="s">
        <v>259</v>
      </c>
      <c r="C177" s="223"/>
      <c r="D177" s="223"/>
      <c r="E177" s="223" t="s">
        <v>243</v>
      </c>
      <c r="F177" s="229">
        <v>205.31</v>
      </c>
      <c r="G177" s="229">
        <v>182.2</v>
      </c>
      <c r="H177" s="229">
        <v>1.84</v>
      </c>
      <c r="I177" s="160">
        <v>21.27</v>
      </c>
      <c r="J177" s="160"/>
    </row>
    <row r="178" spans="1:10" ht="15" customHeight="1">
      <c r="A178" s="48"/>
      <c r="B178" s="223"/>
      <c r="C178" s="223" t="s">
        <v>244</v>
      </c>
      <c r="D178" s="223"/>
      <c r="E178" s="223" t="s">
        <v>130</v>
      </c>
      <c r="F178" s="229">
        <v>205.31</v>
      </c>
      <c r="G178" s="229">
        <v>182.2</v>
      </c>
      <c r="H178" s="229">
        <v>1.84</v>
      </c>
      <c r="I178" s="160">
        <v>21.27</v>
      </c>
      <c r="J178" s="160"/>
    </row>
    <row r="179" spans="1:10" ht="15" customHeight="1">
      <c r="A179" s="48"/>
      <c r="B179" s="223" t="s">
        <v>260</v>
      </c>
      <c r="C179" s="223" t="s">
        <v>245</v>
      </c>
      <c r="D179" s="223" t="s">
        <v>239</v>
      </c>
      <c r="E179" s="223" t="s">
        <v>209</v>
      </c>
      <c r="F179" s="229">
        <v>23.11</v>
      </c>
      <c r="G179" s="229"/>
      <c r="H179" s="229">
        <v>1.84</v>
      </c>
      <c r="I179" s="160">
        <v>21.27</v>
      </c>
      <c r="J179" s="160"/>
    </row>
    <row r="180" spans="1:10" ht="15" customHeight="1">
      <c r="A180" s="48"/>
      <c r="B180" s="223" t="s">
        <v>260</v>
      </c>
      <c r="C180" s="223" t="s">
        <v>245</v>
      </c>
      <c r="D180" s="223" t="s">
        <v>244</v>
      </c>
      <c r="E180" s="223" t="s">
        <v>11</v>
      </c>
      <c r="F180" s="229">
        <v>155.2</v>
      </c>
      <c r="G180" s="229">
        <v>155.2</v>
      </c>
      <c r="H180" s="229">
        <v>0</v>
      </c>
      <c r="I180" s="160"/>
      <c r="J180" s="160"/>
    </row>
    <row r="181" spans="1:10" ht="15" customHeight="1">
      <c r="A181" s="48"/>
      <c r="B181" s="223" t="s">
        <v>260</v>
      </c>
      <c r="C181" s="223" t="s">
        <v>245</v>
      </c>
      <c r="D181" s="223" t="s">
        <v>246</v>
      </c>
      <c r="E181" s="223" t="s">
        <v>132</v>
      </c>
      <c r="F181" s="229">
        <v>27</v>
      </c>
      <c r="G181" s="229">
        <v>27</v>
      </c>
      <c r="H181" s="229">
        <v>0</v>
      </c>
      <c r="I181" s="160"/>
      <c r="J181" s="160"/>
    </row>
    <row r="182" spans="1:10" ht="15" customHeight="1">
      <c r="A182" s="48"/>
      <c r="B182" s="223" t="s">
        <v>261</v>
      </c>
      <c r="C182" s="223"/>
      <c r="D182" s="223"/>
      <c r="E182" s="223" t="s">
        <v>247</v>
      </c>
      <c r="F182" s="229">
        <v>74.49</v>
      </c>
      <c r="G182" s="229">
        <v>74.49</v>
      </c>
      <c r="H182" s="229">
        <v>0</v>
      </c>
      <c r="I182" s="160"/>
      <c r="J182" s="160"/>
    </row>
    <row r="183" spans="1:10" ht="15" customHeight="1">
      <c r="A183" s="48"/>
      <c r="B183" s="223"/>
      <c r="C183" s="223" t="s">
        <v>248</v>
      </c>
      <c r="D183" s="223"/>
      <c r="E183" s="223" t="s">
        <v>12</v>
      </c>
      <c r="F183" s="229">
        <v>74.49</v>
      </c>
      <c r="G183" s="229">
        <v>74.49</v>
      </c>
      <c r="H183" s="229">
        <v>0</v>
      </c>
      <c r="I183" s="160"/>
      <c r="J183" s="160"/>
    </row>
    <row r="184" spans="1:10" ht="15" customHeight="1">
      <c r="A184" s="48"/>
      <c r="B184" s="223" t="s">
        <v>263</v>
      </c>
      <c r="C184" s="223" t="s">
        <v>249</v>
      </c>
      <c r="D184" s="223" t="s">
        <v>239</v>
      </c>
      <c r="E184" s="223" t="s">
        <v>210</v>
      </c>
      <c r="F184" s="229">
        <v>74.49</v>
      </c>
      <c r="G184" s="229">
        <v>74.49</v>
      </c>
      <c r="H184" s="229">
        <v>0</v>
      </c>
      <c r="I184" s="160"/>
      <c r="J184" s="160"/>
    </row>
    <row r="185" spans="1:10" ht="15" customHeight="1">
      <c r="A185" s="48"/>
      <c r="B185" s="223" t="s">
        <v>264</v>
      </c>
      <c r="C185" s="223"/>
      <c r="D185" s="223"/>
      <c r="E185" s="223" t="s">
        <v>250</v>
      </c>
      <c r="F185" s="229">
        <v>118.15</v>
      </c>
      <c r="G185" s="229">
        <v>118.15</v>
      </c>
      <c r="H185" s="229">
        <v>0</v>
      </c>
      <c r="I185" s="160"/>
      <c r="J185" s="160"/>
    </row>
    <row r="186" spans="1:10" ht="15" customHeight="1">
      <c r="A186" s="48"/>
      <c r="B186" s="223"/>
      <c r="C186" s="223" t="s">
        <v>239</v>
      </c>
      <c r="D186" s="223"/>
      <c r="E186" s="223" t="s">
        <v>14</v>
      </c>
      <c r="F186" s="229">
        <v>118.15</v>
      </c>
      <c r="G186" s="229">
        <v>118.15</v>
      </c>
      <c r="H186" s="229">
        <v>0</v>
      </c>
      <c r="I186" s="160"/>
      <c r="J186" s="160"/>
    </row>
    <row r="187" spans="1:10" ht="15" customHeight="1">
      <c r="A187" s="48"/>
      <c r="B187" s="223" t="s">
        <v>265</v>
      </c>
      <c r="C187" s="223" t="s">
        <v>251</v>
      </c>
      <c r="D187" s="223" t="s">
        <v>35</v>
      </c>
      <c r="E187" s="223" t="s">
        <v>15</v>
      </c>
      <c r="F187" s="229">
        <v>118.15</v>
      </c>
      <c r="G187" s="229">
        <v>118.15</v>
      </c>
      <c r="H187" s="229">
        <v>0</v>
      </c>
      <c r="I187" s="160"/>
      <c r="J187" s="160"/>
    </row>
    <row r="188" spans="1:10" ht="15" customHeight="1">
      <c r="A188" s="232" t="s">
        <v>219</v>
      </c>
      <c r="B188" s="230"/>
      <c r="C188" s="230"/>
      <c r="D188" s="230"/>
      <c r="E188" s="192" t="s">
        <v>99</v>
      </c>
      <c r="F188" s="237">
        <f>SUM(G188:J188)</f>
        <v>2422.1499999999996</v>
      </c>
      <c r="G188" s="234">
        <v>1913.73</v>
      </c>
      <c r="H188" s="234">
        <v>297.93</v>
      </c>
      <c r="I188" s="234">
        <v>68.79</v>
      </c>
      <c r="J188" s="240">
        <v>141.7</v>
      </c>
    </row>
    <row r="189" spans="1:10" ht="15" customHeight="1">
      <c r="A189" s="48"/>
      <c r="B189" s="223" t="s">
        <v>257</v>
      </c>
      <c r="C189" s="223"/>
      <c r="D189" s="223"/>
      <c r="E189" s="223" t="s">
        <v>237</v>
      </c>
      <c r="F189" s="229">
        <v>2422.15</v>
      </c>
      <c r="G189" s="229">
        <v>1913.73</v>
      </c>
      <c r="H189" s="43">
        <v>297.93</v>
      </c>
      <c r="I189" s="160">
        <v>68.79</v>
      </c>
      <c r="J189" s="229">
        <v>141.7</v>
      </c>
    </row>
    <row r="190" spans="1:10" ht="15" customHeight="1">
      <c r="A190" s="48"/>
      <c r="B190" s="223"/>
      <c r="C190" s="223" t="s">
        <v>239</v>
      </c>
      <c r="D190" s="223"/>
      <c r="E190" s="223" t="s">
        <v>195</v>
      </c>
      <c r="F190" s="229">
        <v>2350.45</v>
      </c>
      <c r="G190" s="229">
        <v>1913.73</v>
      </c>
      <c r="H190" s="43">
        <v>297.93</v>
      </c>
      <c r="I190" s="160">
        <v>68.79</v>
      </c>
      <c r="J190" s="229">
        <v>70</v>
      </c>
    </row>
    <row r="191" spans="1:10" ht="15" customHeight="1">
      <c r="A191" s="48"/>
      <c r="B191" s="223" t="s">
        <v>258</v>
      </c>
      <c r="C191" s="223" t="s">
        <v>251</v>
      </c>
      <c r="D191" s="223" t="s">
        <v>252</v>
      </c>
      <c r="E191" s="223" t="s">
        <v>198</v>
      </c>
      <c r="F191" s="229">
        <v>2350.45</v>
      </c>
      <c r="G191" s="229">
        <v>1913.73</v>
      </c>
      <c r="H191" s="43">
        <v>297.93</v>
      </c>
      <c r="I191" s="160">
        <v>68.79</v>
      </c>
      <c r="J191" s="229">
        <v>70</v>
      </c>
    </row>
    <row r="192" spans="1:10" ht="15" customHeight="1">
      <c r="A192" s="48"/>
      <c r="B192" s="223"/>
      <c r="C192" s="223" t="s">
        <v>240</v>
      </c>
      <c r="D192" s="223"/>
      <c r="E192" s="223" t="s">
        <v>206</v>
      </c>
      <c r="F192" s="229">
        <v>71.7</v>
      </c>
      <c r="G192" s="229">
        <v>0</v>
      </c>
      <c r="H192" s="43"/>
      <c r="I192" s="160"/>
      <c r="J192" s="229">
        <v>71.7</v>
      </c>
    </row>
    <row r="193" spans="1:10" ht="15" customHeight="1">
      <c r="A193" s="48"/>
      <c r="B193" s="223" t="s">
        <v>258</v>
      </c>
      <c r="C193" s="223" t="s">
        <v>241</v>
      </c>
      <c r="D193" s="223" t="s">
        <v>242</v>
      </c>
      <c r="E193" s="223" t="s">
        <v>208</v>
      </c>
      <c r="F193" s="229">
        <v>71.7</v>
      </c>
      <c r="G193" s="229">
        <v>0</v>
      </c>
      <c r="H193" s="43"/>
      <c r="I193" s="160"/>
      <c r="J193" s="229">
        <v>71.7</v>
      </c>
    </row>
    <row r="194" spans="1:10" ht="15" customHeight="1">
      <c r="A194" s="232" t="s">
        <v>233</v>
      </c>
      <c r="B194" s="230"/>
      <c r="C194" s="230"/>
      <c r="D194" s="230"/>
      <c r="E194" s="192" t="s">
        <v>99</v>
      </c>
      <c r="F194" s="237">
        <f>SUM(G194:J194)</f>
        <v>1254.7</v>
      </c>
      <c r="G194" s="234">
        <v>1020.34</v>
      </c>
      <c r="H194" s="234">
        <v>121.45</v>
      </c>
      <c r="I194" s="234">
        <v>77.48</v>
      </c>
      <c r="J194" s="240">
        <v>35.43</v>
      </c>
    </row>
    <row r="195" spans="1:10" ht="15" customHeight="1">
      <c r="A195" s="48"/>
      <c r="B195" s="223" t="s">
        <v>257</v>
      </c>
      <c r="C195" s="223"/>
      <c r="D195" s="223"/>
      <c r="E195" s="223" t="s">
        <v>237</v>
      </c>
      <c r="F195" s="229">
        <v>878.41</v>
      </c>
      <c r="G195" s="229">
        <v>731.95</v>
      </c>
      <c r="H195" s="43">
        <v>99.74</v>
      </c>
      <c r="I195" s="160">
        <v>11.29</v>
      </c>
      <c r="J195" s="229">
        <v>35.43</v>
      </c>
    </row>
    <row r="196" spans="1:10" ht="15" customHeight="1">
      <c r="A196" s="48"/>
      <c r="B196" s="223"/>
      <c r="C196" s="223" t="s">
        <v>239</v>
      </c>
      <c r="D196" s="223"/>
      <c r="E196" s="223" t="s">
        <v>195</v>
      </c>
      <c r="F196" s="229">
        <v>848.41</v>
      </c>
      <c r="G196" s="229">
        <v>731.95</v>
      </c>
      <c r="H196" s="43">
        <v>99.74</v>
      </c>
      <c r="I196" s="160">
        <v>11.29</v>
      </c>
      <c r="J196" s="229">
        <v>5.43</v>
      </c>
    </row>
    <row r="197" spans="1:10" ht="15" customHeight="1">
      <c r="A197" s="48"/>
      <c r="B197" s="223" t="s">
        <v>258</v>
      </c>
      <c r="C197" s="223" t="s">
        <v>251</v>
      </c>
      <c r="D197" s="223" t="s">
        <v>242</v>
      </c>
      <c r="E197" s="223" t="s">
        <v>200</v>
      </c>
      <c r="F197" s="229">
        <v>848.41</v>
      </c>
      <c r="G197" s="229">
        <v>731.95</v>
      </c>
      <c r="H197" s="43">
        <v>99.74</v>
      </c>
      <c r="I197" s="160">
        <v>11.29</v>
      </c>
      <c r="J197" s="229">
        <v>5.43</v>
      </c>
    </row>
    <row r="198" spans="1:10" ht="15" customHeight="1">
      <c r="A198" s="48"/>
      <c r="B198" s="223"/>
      <c r="C198" s="223" t="s">
        <v>240</v>
      </c>
      <c r="D198" s="223"/>
      <c r="E198" s="223" t="s">
        <v>206</v>
      </c>
      <c r="F198" s="229">
        <v>30</v>
      </c>
      <c r="G198" s="229">
        <v>0</v>
      </c>
      <c r="H198" s="43"/>
      <c r="I198" s="160"/>
      <c r="J198" s="229">
        <v>30</v>
      </c>
    </row>
    <row r="199" spans="1:10" ht="15" customHeight="1">
      <c r="A199" s="48"/>
      <c r="B199" s="223" t="s">
        <v>258</v>
      </c>
      <c r="C199" s="223" t="s">
        <v>241</v>
      </c>
      <c r="D199" s="223" t="s">
        <v>242</v>
      </c>
      <c r="E199" s="223" t="s">
        <v>208</v>
      </c>
      <c r="F199" s="229">
        <v>30</v>
      </c>
      <c r="G199" s="229">
        <v>0</v>
      </c>
      <c r="H199" s="43"/>
      <c r="I199" s="160"/>
      <c r="J199" s="229">
        <v>30</v>
      </c>
    </row>
    <row r="200" spans="1:10" ht="15" customHeight="1">
      <c r="A200" s="48"/>
      <c r="B200" s="223" t="s">
        <v>259</v>
      </c>
      <c r="C200" s="223"/>
      <c r="D200" s="223"/>
      <c r="E200" s="223" t="s">
        <v>243</v>
      </c>
      <c r="F200" s="229">
        <v>215.56</v>
      </c>
      <c r="G200" s="229">
        <v>127.66</v>
      </c>
      <c r="H200" s="229">
        <v>21.71</v>
      </c>
      <c r="I200" s="160">
        <v>66.19</v>
      </c>
      <c r="J200" s="160"/>
    </row>
    <row r="201" spans="1:10" ht="15" customHeight="1">
      <c r="A201" s="48"/>
      <c r="B201" s="223"/>
      <c r="C201" s="223" t="s">
        <v>244</v>
      </c>
      <c r="D201" s="223"/>
      <c r="E201" s="223" t="s">
        <v>130</v>
      </c>
      <c r="F201" s="229">
        <v>215.56</v>
      </c>
      <c r="G201" s="229">
        <v>127.66</v>
      </c>
      <c r="H201" s="229">
        <v>21.71</v>
      </c>
      <c r="I201" s="160">
        <v>66.19</v>
      </c>
      <c r="J201" s="160"/>
    </row>
    <row r="202" spans="1:10" ht="15" customHeight="1">
      <c r="A202" s="48"/>
      <c r="B202" s="223" t="s">
        <v>260</v>
      </c>
      <c r="C202" s="223" t="s">
        <v>245</v>
      </c>
      <c r="D202" s="223" t="s">
        <v>239</v>
      </c>
      <c r="E202" s="223" t="s">
        <v>209</v>
      </c>
      <c r="F202" s="229">
        <v>87.9</v>
      </c>
      <c r="G202" s="229"/>
      <c r="H202" s="229">
        <v>21.71</v>
      </c>
      <c r="I202" s="160">
        <v>66.19</v>
      </c>
      <c r="J202" s="160"/>
    </row>
    <row r="203" spans="1:10" ht="15" customHeight="1">
      <c r="A203" s="48"/>
      <c r="B203" s="223" t="s">
        <v>260</v>
      </c>
      <c r="C203" s="223" t="s">
        <v>245</v>
      </c>
      <c r="D203" s="223" t="s">
        <v>244</v>
      </c>
      <c r="E203" s="223" t="s">
        <v>11</v>
      </c>
      <c r="F203" s="229">
        <v>107.96</v>
      </c>
      <c r="G203" s="229">
        <v>107.96</v>
      </c>
      <c r="H203" s="229">
        <v>0</v>
      </c>
      <c r="I203" s="160"/>
      <c r="J203" s="160"/>
    </row>
    <row r="204" spans="1:10" ht="15" customHeight="1">
      <c r="A204" s="48"/>
      <c r="B204" s="223" t="s">
        <v>260</v>
      </c>
      <c r="C204" s="223" t="s">
        <v>245</v>
      </c>
      <c r="D204" s="223" t="s">
        <v>246</v>
      </c>
      <c r="E204" s="223" t="s">
        <v>132</v>
      </c>
      <c r="F204" s="229">
        <v>19.7</v>
      </c>
      <c r="G204" s="229">
        <v>19.7</v>
      </c>
      <c r="H204" s="229">
        <v>0</v>
      </c>
      <c r="I204" s="160"/>
      <c r="J204" s="160"/>
    </row>
    <row r="205" spans="1:10" ht="15" customHeight="1">
      <c r="A205" s="48"/>
      <c r="B205" s="223" t="s">
        <v>261</v>
      </c>
      <c r="C205" s="223"/>
      <c r="D205" s="223"/>
      <c r="E205" s="223" t="s">
        <v>247</v>
      </c>
      <c r="F205" s="229">
        <v>81.09</v>
      </c>
      <c r="G205" s="229">
        <v>81.09</v>
      </c>
      <c r="H205" s="229">
        <v>0</v>
      </c>
      <c r="I205" s="160"/>
      <c r="J205" s="160"/>
    </row>
    <row r="206" spans="1:10" ht="15" customHeight="1">
      <c r="A206" s="48"/>
      <c r="B206" s="223"/>
      <c r="C206" s="223" t="s">
        <v>248</v>
      </c>
      <c r="D206" s="223"/>
      <c r="E206" s="223" t="s">
        <v>12</v>
      </c>
      <c r="F206" s="229">
        <v>81.09</v>
      </c>
      <c r="G206" s="229">
        <v>81.09</v>
      </c>
      <c r="H206" s="229">
        <v>0</v>
      </c>
      <c r="I206" s="160"/>
      <c r="J206" s="160"/>
    </row>
    <row r="207" spans="1:10" ht="15" customHeight="1">
      <c r="A207" s="48"/>
      <c r="B207" s="223" t="s">
        <v>263</v>
      </c>
      <c r="C207" s="223" t="s">
        <v>249</v>
      </c>
      <c r="D207" s="223" t="s">
        <v>239</v>
      </c>
      <c r="E207" s="223" t="s">
        <v>210</v>
      </c>
      <c r="F207" s="229">
        <v>81.09</v>
      </c>
      <c r="G207" s="229">
        <v>81.09</v>
      </c>
      <c r="H207" s="229">
        <v>0</v>
      </c>
      <c r="I207" s="160"/>
      <c r="J207" s="160"/>
    </row>
    <row r="208" spans="1:10" ht="15" customHeight="1">
      <c r="A208" s="48"/>
      <c r="B208" s="223" t="s">
        <v>264</v>
      </c>
      <c r="C208" s="223"/>
      <c r="D208" s="223"/>
      <c r="E208" s="223" t="s">
        <v>250</v>
      </c>
      <c r="F208" s="229">
        <v>79.64</v>
      </c>
      <c r="G208" s="229">
        <v>79.64</v>
      </c>
      <c r="H208" s="229">
        <v>0</v>
      </c>
      <c r="I208" s="160"/>
      <c r="J208" s="160"/>
    </row>
    <row r="209" spans="1:10" ht="15" customHeight="1">
      <c r="A209" s="48"/>
      <c r="B209" s="223"/>
      <c r="C209" s="223" t="s">
        <v>239</v>
      </c>
      <c r="D209" s="223"/>
      <c r="E209" s="223" t="s">
        <v>14</v>
      </c>
      <c r="F209" s="229">
        <v>79.64</v>
      </c>
      <c r="G209" s="229">
        <v>79.64</v>
      </c>
      <c r="H209" s="229">
        <v>0</v>
      </c>
      <c r="I209" s="160"/>
      <c r="J209" s="160"/>
    </row>
    <row r="210" spans="1:10" ht="15" customHeight="1">
      <c r="A210" s="48"/>
      <c r="B210" s="223" t="s">
        <v>265</v>
      </c>
      <c r="C210" s="223" t="s">
        <v>251</v>
      </c>
      <c r="D210" s="223" t="s">
        <v>35</v>
      </c>
      <c r="E210" s="223" t="s">
        <v>15</v>
      </c>
      <c r="F210" s="229">
        <v>79.64</v>
      </c>
      <c r="G210" s="229">
        <v>79.64</v>
      </c>
      <c r="H210" s="229">
        <v>0</v>
      </c>
      <c r="I210" s="160"/>
      <c r="J210" s="160"/>
    </row>
    <row r="211" spans="1:10" ht="15" customHeight="1">
      <c r="A211" s="232" t="s">
        <v>234</v>
      </c>
      <c r="B211" s="230"/>
      <c r="C211" s="230"/>
      <c r="D211" s="230"/>
      <c r="E211" s="192" t="s">
        <v>99</v>
      </c>
      <c r="F211" s="237">
        <f>SUM(G211:J211)</f>
        <v>971.1300000000001</v>
      </c>
      <c r="G211" s="234">
        <v>809.69</v>
      </c>
      <c r="H211" s="234">
        <v>121.27</v>
      </c>
      <c r="I211" s="234">
        <v>29.32</v>
      </c>
      <c r="J211" s="240">
        <v>10.85</v>
      </c>
    </row>
    <row r="212" spans="1:10" ht="15" customHeight="1">
      <c r="A212" s="135"/>
      <c r="B212" s="223" t="s">
        <v>257</v>
      </c>
      <c r="C212" s="223"/>
      <c r="D212" s="223"/>
      <c r="E212" s="223" t="s">
        <v>237</v>
      </c>
      <c r="F212" s="229">
        <v>746.07</v>
      </c>
      <c r="G212" s="229">
        <v>618.32</v>
      </c>
      <c r="H212" s="43">
        <v>116.85</v>
      </c>
      <c r="I212" s="221">
        <v>0.05</v>
      </c>
      <c r="J212" s="229">
        <v>10.85</v>
      </c>
    </row>
    <row r="213" spans="1:10" ht="15" customHeight="1">
      <c r="A213" s="135"/>
      <c r="B213" s="223"/>
      <c r="C213" s="223" t="s">
        <v>255</v>
      </c>
      <c r="D213" s="223"/>
      <c r="E213" s="223" t="s">
        <v>203</v>
      </c>
      <c r="F213" s="229">
        <v>746.07</v>
      </c>
      <c r="G213" s="229">
        <v>618.32</v>
      </c>
      <c r="H213" s="43">
        <v>116.85</v>
      </c>
      <c r="I213" s="221">
        <v>0.05</v>
      </c>
      <c r="J213" s="229">
        <v>10.85</v>
      </c>
    </row>
    <row r="214" spans="1:10" ht="15" customHeight="1">
      <c r="A214" s="135"/>
      <c r="B214" s="223" t="s">
        <v>258</v>
      </c>
      <c r="C214" s="223" t="s">
        <v>256</v>
      </c>
      <c r="D214" s="223" t="s">
        <v>35</v>
      </c>
      <c r="E214" s="223" t="s">
        <v>204</v>
      </c>
      <c r="F214" s="229">
        <v>746.07</v>
      </c>
      <c r="G214" s="229">
        <v>618.32</v>
      </c>
      <c r="H214" s="43">
        <v>116.85</v>
      </c>
      <c r="I214" s="221">
        <v>0.05</v>
      </c>
      <c r="J214" s="229">
        <v>10.85</v>
      </c>
    </row>
    <row r="215" spans="1:10" ht="15" customHeight="1">
      <c r="A215" s="135"/>
      <c r="B215" s="223" t="s">
        <v>259</v>
      </c>
      <c r="C215" s="223"/>
      <c r="D215" s="223"/>
      <c r="E215" s="223" t="s">
        <v>243</v>
      </c>
      <c r="F215" s="229">
        <v>116.59</v>
      </c>
      <c r="G215" s="229">
        <v>82.9</v>
      </c>
      <c r="H215" s="229">
        <v>4.42</v>
      </c>
      <c r="I215" s="221">
        <v>29.27</v>
      </c>
      <c r="J215" s="167"/>
    </row>
    <row r="216" spans="1:10" ht="15" customHeight="1">
      <c r="A216" s="135"/>
      <c r="B216" s="223"/>
      <c r="C216" s="223" t="s">
        <v>244</v>
      </c>
      <c r="D216" s="223"/>
      <c r="E216" s="223" t="s">
        <v>130</v>
      </c>
      <c r="F216" s="229">
        <v>116.59</v>
      </c>
      <c r="G216" s="229">
        <v>82.9</v>
      </c>
      <c r="H216" s="229">
        <v>4.42</v>
      </c>
      <c r="I216" s="221">
        <v>29.27</v>
      </c>
      <c r="J216" s="167"/>
    </row>
    <row r="217" spans="1:10" ht="15" customHeight="1">
      <c r="A217" s="135"/>
      <c r="B217" s="223" t="s">
        <v>260</v>
      </c>
      <c r="C217" s="223" t="s">
        <v>245</v>
      </c>
      <c r="D217" s="223" t="s">
        <v>239</v>
      </c>
      <c r="E217" s="223" t="s">
        <v>209</v>
      </c>
      <c r="F217" s="229">
        <v>33.69</v>
      </c>
      <c r="G217" s="229"/>
      <c r="H217" s="229">
        <v>4.42</v>
      </c>
      <c r="I217" s="221">
        <v>29.27</v>
      </c>
      <c r="J217" s="167"/>
    </row>
    <row r="218" spans="1:10" ht="15" customHeight="1">
      <c r="A218" s="135"/>
      <c r="B218" s="223" t="s">
        <v>260</v>
      </c>
      <c r="C218" s="223" t="s">
        <v>245</v>
      </c>
      <c r="D218" s="223" t="s">
        <v>244</v>
      </c>
      <c r="E218" s="223" t="s">
        <v>11</v>
      </c>
      <c r="F218" s="229">
        <v>76</v>
      </c>
      <c r="G218" s="229">
        <v>76</v>
      </c>
      <c r="H218" s="229">
        <v>0</v>
      </c>
      <c r="I218" s="221"/>
      <c r="J218" s="167"/>
    </row>
    <row r="219" spans="1:10" ht="15" customHeight="1">
      <c r="A219" s="135"/>
      <c r="B219" s="223" t="s">
        <v>260</v>
      </c>
      <c r="C219" s="223" t="s">
        <v>245</v>
      </c>
      <c r="D219" s="223" t="s">
        <v>246</v>
      </c>
      <c r="E219" s="223" t="s">
        <v>132</v>
      </c>
      <c r="F219" s="229">
        <v>6.9</v>
      </c>
      <c r="G219" s="229">
        <v>6.9</v>
      </c>
      <c r="H219" s="229">
        <v>0</v>
      </c>
      <c r="I219" s="221"/>
      <c r="J219" s="167"/>
    </row>
    <row r="220" spans="1:10" ht="15" customHeight="1">
      <c r="A220" s="135"/>
      <c r="B220" s="223" t="s">
        <v>261</v>
      </c>
      <c r="C220" s="223"/>
      <c r="D220" s="223"/>
      <c r="E220" s="223" t="s">
        <v>247</v>
      </c>
      <c r="F220" s="229">
        <v>40.23</v>
      </c>
      <c r="G220" s="229">
        <v>40.23</v>
      </c>
      <c r="H220" s="229">
        <v>0</v>
      </c>
      <c r="I220" s="221"/>
      <c r="J220" s="167"/>
    </row>
    <row r="221" spans="1:10" ht="15" customHeight="1">
      <c r="A221" s="135"/>
      <c r="B221" s="223"/>
      <c r="C221" s="223" t="s">
        <v>248</v>
      </c>
      <c r="D221" s="223"/>
      <c r="E221" s="223" t="s">
        <v>12</v>
      </c>
      <c r="F221" s="229">
        <v>40.23</v>
      </c>
      <c r="G221" s="229">
        <v>40.23</v>
      </c>
      <c r="H221" s="229">
        <v>0</v>
      </c>
      <c r="I221" s="221"/>
      <c r="J221" s="167"/>
    </row>
    <row r="222" spans="1:10" ht="15" customHeight="1">
      <c r="A222" s="135"/>
      <c r="B222" s="223" t="s">
        <v>263</v>
      </c>
      <c r="C222" s="223" t="s">
        <v>249</v>
      </c>
      <c r="D222" s="223" t="s">
        <v>239</v>
      </c>
      <c r="E222" s="223" t="s">
        <v>210</v>
      </c>
      <c r="F222" s="229">
        <v>40.23</v>
      </c>
      <c r="G222" s="229">
        <v>40.23</v>
      </c>
      <c r="H222" s="229">
        <v>0</v>
      </c>
      <c r="I222" s="221"/>
      <c r="J222" s="167"/>
    </row>
    <row r="223" spans="1:10" ht="15" customHeight="1">
      <c r="A223" s="135"/>
      <c r="B223" s="223" t="s">
        <v>264</v>
      </c>
      <c r="C223" s="223"/>
      <c r="D223" s="223"/>
      <c r="E223" s="223" t="s">
        <v>250</v>
      </c>
      <c r="F223" s="229">
        <v>68.24</v>
      </c>
      <c r="G223" s="229">
        <v>68.24</v>
      </c>
      <c r="H223" s="229">
        <v>0</v>
      </c>
      <c r="I223" s="221"/>
      <c r="J223" s="167"/>
    </row>
    <row r="224" spans="1:10" ht="15" customHeight="1">
      <c r="A224" s="135"/>
      <c r="B224" s="223"/>
      <c r="C224" s="223" t="s">
        <v>239</v>
      </c>
      <c r="D224" s="223"/>
      <c r="E224" s="223" t="s">
        <v>14</v>
      </c>
      <c r="F224" s="229">
        <v>68.24</v>
      </c>
      <c r="G224" s="229">
        <v>68.24</v>
      </c>
      <c r="H224" s="229">
        <v>0</v>
      </c>
      <c r="I224" s="221"/>
      <c r="J224" s="167"/>
    </row>
    <row r="225" spans="1:10" ht="15" customHeight="1">
      <c r="A225" s="135"/>
      <c r="B225" s="223" t="s">
        <v>265</v>
      </c>
      <c r="C225" s="223" t="s">
        <v>251</v>
      </c>
      <c r="D225" s="223" t="s">
        <v>35</v>
      </c>
      <c r="E225" s="223" t="s">
        <v>15</v>
      </c>
      <c r="F225" s="229">
        <v>68.24</v>
      </c>
      <c r="G225" s="229">
        <v>68.24</v>
      </c>
      <c r="H225" s="229">
        <v>0</v>
      </c>
      <c r="I225" s="221"/>
      <c r="J225" s="167"/>
    </row>
    <row r="226" spans="1:10" ht="15" customHeight="1">
      <c r="A226" s="232" t="s">
        <v>223</v>
      </c>
      <c r="B226" s="230"/>
      <c r="C226" s="230"/>
      <c r="D226" s="230"/>
      <c r="E226" s="192" t="s">
        <v>99</v>
      </c>
      <c r="F226" s="237">
        <f>SUM(G226:J226)</f>
        <v>1187.81</v>
      </c>
      <c r="G226" s="234">
        <v>1076.41</v>
      </c>
      <c r="H226" s="234">
        <v>92.55</v>
      </c>
      <c r="I226" s="234">
        <v>18.85</v>
      </c>
      <c r="J226" s="240"/>
    </row>
    <row r="227" spans="1:10" ht="15" customHeight="1">
      <c r="A227" s="135"/>
      <c r="B227" s="223" t="s">
        <v>257</v>
      </c>
      <c r="C227" s="223"/>
      <c r="D227" s="223"/>
      <c r="E227" s="223" t="s">
        <v>237</v>
      </c>
      <c r="F227" s="229">
        <v>873.78</v>
      </c>
      <c r="G227" s="229">
        <v>782.5</v>
      </c>
      <c r="H227" s="229">
        <v>91.07</v>
      </c>
      <c r="I227" s="221">
        <v>0.21</v>
      </c>
      <c r="J227" s="167"/>
    </row>
    <row r="228" spans="1:10" ht="15" customHeight="1">
      <c r="A228" s="135"/>
      <c r="B228" s="223"/>
      <c r="C228" s="223" t="s">
        <v>239</v>
      </c>
      <c r="D228" s="223"/>
      <c r="E228" s="223" t="s">
        <v>195</v>
      </c>
      <c r="F228" s="229">
        <v>873.78</v>
      </c>
      <c r="G228" s="229">
        <v>782.5</v>
      </c>
      <c r="H228" s="229">
        <v>91.07</v>
      </c>
      <c r="I228" s="221">
        <v>0.21</v>
      </c>
      <c r="J228" s="167"/>
    </row>
    <row r="229" spans="1:10" ht="15" customHeight="1">
      <c r="A229" s="135"/>
      <c r="B229" s="223" t="s">
        <v>258</v>
      </c>
      <c r="C229" s="223" t="s">
        <v>251</v>
      </c>
      <c r="D229" s="223" t="s">
        <v>253</v>
      </c>
      <c r="E229" s="223" t="s">
        <v>199</v>
      </c>
      <c r="F229" s="229">
        <v>873.78</v>
      </c>
      <c r="G229" s="229">
        <v>782.5</v>
      </c>
      <c r="H229" s="229">
        <v>91.07</v>
      </c>
      <c r="I229" s="221">
        <v>0.21</v>
      </c>
      <c r="J229" s="167"/>
    </row>
    <row r="230" spans="1:10" ht="15" customHeight="1">
      <c r="A230" s="135"/>
      <c r="B230" s="223" t="s">
        <v>259</v>
      </c>
      <c r="C230" s="223"/>
      <c r="D230" s="223"/>
      <c r="E230" s="223" t="s">
        <v>243</v>
      </c>
      <c r="F230" s="229">
        <v>169.73</v>
      </c>
      <c r="G230" s="229">
        <v>149.61</v>
      </c>
      <c r="H230" s="229">
        <v>1.48</v>
      </c>
      <c r="I230" s="221">
        <v>18.64</v>
      </c>
      <c r="J230" s="167"/>
    </row>
    <row r="231" spans="1:10" ht="15" customHeight="1">
      <c r="A231" s="135"/>
      <c r="B231" s="223"/>
      <c r="C231" s="223" t="s">
        <v>244</v>
      </c>
      <c r="D231" s="223"/>
      <c r="E231" s="223" t="s">
        <v>130</v>
      </c>
      <c r="F231" s="229">
        <v>169.73</v>
      </c>
      <c r="G231" s="229">
        <v>149.61</v>
      </c>
      <c r="H231" s="229">
        <v>1.48</v>
      </c>
      <c r="I231" s="221">
        <v>18.64</v>
      </c>
      <c r="J231" s="167"/>
    </row>
    <row r="232" spans="1:10" ht="15" customHeight="1">
      <c r="A232" s="135"/>
      <c r="B232" s="223" t="s">
        <v>260</v>
      </c>
      <c r="C232" s="223" t="s">
        <v>245</v>
      </c>
      <c r="D232" s="223" t="s">
        <v>239</v>
      </c>
      <c r="E232" s="223" t="s">
        <v>209</v>
      </c>
      <c r="F232" s="229">
        <v>20.12</v>
      </c>
      <c r="G232" s="229"/>
      <c r="H232" s="229">
        <v>1.48</v>
      </c>
      <c r="I232" s="221">
        <v>18.64</v>
      </c>
      <c r="J232" s="167"/>
    </row>
    <row r="233" spans="1:10" ht="15" customHeight="1">
      <c r="A233" s="135"/>
      <c r="B233" s="223" t="s">
        <v>260</v>
      </c>
      <c r="C233" s="223" t="s">
        <v>245</v>
      </c>
      <c r="D233" s="223" t="s">
        <v>244</v>
      </c>
      <c r="E233" s="223" t="s">
        <v>11</v>
      </c>
      <c r="F233" s="229">
        <v>113.61</v>
      </c>
      <c r="G233" s="229">
        <v>113.61</v>
      </c>
      <c r="H233" s="229">
        <v>0</v>
      </c>
      <c r="I233" s="221"/>
      <c r="J233" s="167"/>
    </row>
    <row r="234" spans="1:10" ht="15" customHeight="1">
      <c r="A234" s="135"/>
      <c r="B234" s="223" t="s">
        <v>260</v>
      </c>
      <c r="C234" s="223" t="s">
        <v>245</v>
      </c>
      <c r="D234" s="223" t="s">
        <v>246</v>
      </c>
      <c r="E234" s="223" t="s">
        <v>132</v>
      </c>
      <c r="F234" s="229">
        <v>36</v>
      </c>
      <c r="G234" s="229">
        <v>36</v>
      </c>
      <c r="H234" s="229">
        <v>0</v>
      </c>
      <c r="I234" s="221"/>
      <c r="J234" s="167"/>
    </row>
    <row r="235" spans="1:10" ht="15" customHeight="1">
      <c r="A235" s="135"/>
      <c r="B235" s="223" t="s">
        <v>261</v>
      </c>
      <c r="C235" s="223"/>
      <c r="D235" s="223"/>
      <c r="E235" s="223" t="s">
        <v>247</v>
      </c>
      <c r="F235" s="229">
        <v>59.1</v>
      </c>
      <c r="G235" s="229">
        <v>59.1</v>
      </c>
      <c r="H235" s="229">
        <v>0</v>
      </c>
      <c r="I235" s="221"/>
      <c r="J235" s="167"/>
    </row>
    <row r="236" spans="1:10" ht="15" customHeight="1">
      <c r="A236" s="135"/>
      <c r="B236" s="223"/>
      <c r="C236" s="223" t="s">
        <v>248</v>
      </c>
      <c r="D236" s="223"/>
      <c r="E236" s="223" t="s">
        <v>12</v>
      </c>
      <c r="F236" s="229">
        <v>59.1</v>
      </c>
      <c r="G236" s="229">
        <v>59.1</v>
      </c>
      <c r="H236" s="229">
        <v>0</v>
      </c>
      <c r="I236" s="221"/>
      <c r="J236" s="167"/>
    </row>
    <row r="237" spans="1:10" ht="15" customHeight="1">
      <c r="A237" s="135"/>
      <c r="B237" s="223" t="s">
        <v>263</v>
      </c>
      <c r="C237" s="223" t="s">
        <v>249</v>
      </c>
      <c r="D237" s="223" t="s">
        <v>239</v>
      </c>
      <c r="E237" s="223" t="s">
        <v>210</v>
      </c>
      <c r="F237" s="229">
        <v>59.1</v>
      </c>
      <c r="G237" s="229">
        <v>59.1</v>
      </c>
      <c r="H237" s="229">
        <v>0</v>
      </c>
      <c r="I237" s="221"/>
      <c r="J237" s="167"/>
    </row>
    <row r="238" spans="1:10" ht="15" customHeight="1">
      <c r="A238" s="135"/>
      <c r="B238" s="223" t="s">
        <v>264</v>
      </c>
      <c r="C238" s="223"/>
      <c r="D238" s="223"/>
      <c r="E238" s="223" t="s">
        <v>250</v>
      </c>
      <c r="F238" s="229">
        <v>85.2</v>
      </c>
      <c r="G238" s="229">
        <v>85.2</v>
      </c>
      <c r="H238" s="229">
        <v>0</v>
      </c>
      <c r="I238" s="221"/>
      <c r="J238" s="167"/>
    </row>
    <row r="239" spans="1:10" ht="15" customHeight="1">
      <c r="A239" s="135"/>
      <c r="B239" s="223"/>
      <c r="C239" s="223" t="s">
        <v>239</v>
      </c>
      <c r="D239" s="223"/>
      <c r="E239" s="223" t="s">
        <v>14</v>
      </c>
      <c r="F239" s="229">
        <v>85.2</v>
      </c>
      <c r="G239" s="229">
        <v>85.2</v>
      </c>
      <c r="H239" s="229">
        <v>0</v>
      </c>
      <c r="I239" s="221"/>
      <c r="J239" s="167"/>
    </row>
    <row r="240" spans="1:10" ht="15" customHeight="1">
      <c r="A240" s="135"/>
      <c r="B240" s="223" t="s">
        <v>265</v>
      </c>
      <c r="C240" s="223" t="s">
        <v>251</v>
      </c>
      <c r="D240" s="223" t="s">
        <v>35</v>
      </c>
      <c r="E240" s="223" t="s">
        <v>15</v>
      </c>
      <c r="F240" s="229">
        <v>85.2</v>
      </c>
      <c r="G240" s="229">
        <v>85.2</v>
      </c>
      <c r="H240" s="229">
        <v>0</v>
      </c>
      <c r="I240" s="221"/>
      <c r="J240" s="167"/>
    </row>
    <row r="241" spans="1:10" ht="15" customHeight="1">
      <c r="A241" s="232" t="s">
        <v>232</v>
      </c>
      <c r="B241" s="230"/>
      <c r="C241" s="230"/>
      <c r="D241" s="230"/>
      <c r="E241" s="192" t="s">
        <v>99</v>
      </c>
      <c r="F241" s="237">
        <f>SUM(G241:J241)</f>
        <v>2207.41</v>
      </c>
      <c r="G241" s="234">
        <v>1990.02</v>
      </c>
      <c r="H241" s="234">
        <v>127.25</v>
      </c>
      <c r="I241" s="234">
        <v>65.14</v>
      </c>
      <c r="J241" s="240">
        <v>25</v>
      </c>
    </row>
    <row r="242" spans="1:10" ht="15" customHeight="1">
      <c r="A242" s="135"/>
      <c r="B242" s="223" t="s">
        <v>257</v>
      </c>
      <c r="C242" s="223"/>
      <c r="D242" s="223"/>
      <c r="E242" s="223" t="s">
        <v>237</v>
      </c>
      <c r="F242" s="229">
        <v>1599.01</v>
      </c>
      <c r="G242" s="229">
        <v>1449.64</v>
      </c>
      <c r="H242" s="43">
        <v>120.95</v>
      </c>
      <c r="I242" s="221">
        <v>3.42</v>
      </c>
      <c r="J242" s="229">
        <v>25</v>
      </c>
    </row>
    <row r="243" spans="1:10" ht="15" customHeight="1">
      <c r="A243" s="135"/>
      <c r="B243" s="223"/>
      <c r="C243" s="223" t="s">
        <v>252</v>
      </c>
      <c r="D243" s="223"/>
      <c r="E243" s="223" t="s">
        <v>201</v>
      </c>
      <c r="F243" s="229">
        <v>1574.01</v>
      </c>
      <c r="G243" s="229">
        <v>1449.64</v>
      </c>
      <c r="H243" s="43">
        <v>120.95</v>
      </c>
      <c r="I243" s="221">
        <v>3.42</v>
      </c>
      <c r="J243" s="229">
        <v>0</v>
      </c>
    </row>
    <row r="244" spans="1:10" ht="15" customHeight="1">
      <c r="A244" s="135"/>
      <c r="B244" s="223" t="s">
        <v>258</v>
      </c>
      <c r="C244" s="223" t="s">
        <v>254</v>
      </c>
      <c r="D244" s="223" t="s">
        <v>239</v>
      </c>
      <c r="E244" s="223" t="s">
        <v>202</v>
      </c>
      <c r="F244" s="229">
        <v>1574.01</v>
      </c>
      <c r="G244" s="229">
        <v>1449.64</v>
      </c>
      <c r="H244" s="43">
        <v>120.95</v>
      </c>
      <c r="I244" s="221">
        <v>3.42</v>
      </c>
      <c r="J244" s="229">
        <v>0</v>
      </c>
    </row>
    <row r="245" spans="1:10" ht="15" customHeight="1">
      <c r="A245" s="135"/>
      <c r="B245" s="223"/>
      <c r="C245" s="223" t="s">
        <v>240</v>
      </c>
      <c r="D245" s="223"/>
      <c r="E245" s="223" t="s">
        <v>206</v>
      </c>
      <c r="F245" s="229">
        <v>25</v>
      </c>
      <c r="G245" s="229">
        <v>0</v>
      </c>
      <c r="H245" s="43"/>
      <c r="I245" s="221"/>
      <c r="J245" s="229">
        <v>25</v>
      </c>
    </row>
    <row r="246" spans="1:10" ht="15" customHeight="1">
      <c r="A246" s="135"/>
      <c r="B246" s="223" t="s">
        <v>258</v>
      </c>
      <c r="C246" s="223" t="s">
        <v>241</v>
      </c>
      <c r="D246" s="223" t="s">
        <v>242</v>
      </c>
      <c r="E246" s="223" t="s">
        <v>208</v>
      </c>
      <c r="F246" s="229">
        <v>25</v>
      </c>
      <c r="G246" s="229">
        <v>0</v>
      </c>
      <c r="H246" s="43"/>
      <c r="I246" s="221"/>
      <c r="J246" s="229">
        <v>25</v>
      </c>
    </row>
    <row r="247" spans="1:10" ht="15" customHeight="1">
      <c r="A247" s="135"/>
      <c r="B247" s="223" t="s">
        <v>259</v>
      </c>
      <c r="C247" s="223"/>
      <c r="D247" s="223"/>
      <c r="E247" s="223" t="s">
        <v>243</v>
      </c>
      <c r="F247" s="229">
        <v>302.33</v>
      </c>
      <c r="G247" s="229">
        <v>234.31</v>
      </c>
      <c r="H247" s="229">
        <v>6.3</v>
      </c>
      <c r="I247" s="221">
        <v>61.72</v>
      </c>
      <c r="J247" s="167"/>
    </row>
    <row r="248" spans="1:10" ht="15" customHeight="1">
      <c r="A248" s="135"/>
      <c r="B248" s="223"/>
      <c r="C248" s="223" t="s">
        <v>244</v>
      </c>
      <c r="D248" s="223"/>
      <c r="E248" s="223" t="s">
        <v>130</v>
      </c>
      <c r="F248" s="229">
        <v>302.33</v>
      </c>
      <c r="G248" s="229">
        <v>234.31</v>
      </c>
      <c r="H248" s="229">
        <v>6.3</v>
      </c>
      <c r="I248" s="221">
        <v>61.72</v>
      </c>
      <c r="J248" s="167"/>
    </row>
    <row r="249" spans="1:10" ht="15" customHeight="1">
      <c r="A249" s="135"/>
      <c r="B249" s="223" t="s">
        <v>260</v>
      </c>
      <c r="C249" s="223" t="s">
        <v>245</v>
      </c>
      <c r="D249" s="223" t="s">
        <v>239</v>
      </c>
      <c r="E249" s="223" t="s">
        <v>209</v>
      </c>
      <c r="F249" s="229">
        <v>68.02</v>
      </c>
      <c r="G249" s="229"/>
      <c r="H249" s="229">
        <v>6.3</v>
      </c>
      <c r="I249" s="221">
        <v>61.72</v>
      </c>
      <c r="J249" s="167"/>
    </row>
    <row r="250" spans="1:10" ht="15" customHeight="1">
      <c r="A250" s="135"/>
      <c r="B250" s="223" t="s">
        <v>260</v>
      </c>
      <c r="C250" s="223" t="s">
        <v>245</v>
      </c>
      <c r="D250" s="223" t="s">
        <v>244</v>
      </c>
      <c r="E250" s="223" t="s">
        <v>11</v>
      </c>
      <c r="F250" s="229">
        <v>212.31</v>
      </c>
      <c r="G250" s="229">
        <v>212.31</v>
      </c>
      <c r="H250" s="229">
        <v>0</v>
      </c>
      <c r="I250" s="221"/>
      <c r="J250" s="167"/>
    </row>
    <row r="251" spans="1:10" ht="15" customHeight="1">
      <c r="A251" s="135"/>
      <c r="B251" s="223" t="s">
        <v>260</v>
      </c>
      <c r="C251" s="223" t="s">
        <v>245</v>
      </c>
      <c r="D251" s="223" t="s">
        <v>246</v>
      </c>
      <c r="E251" s="223" t="s">
        <v>132</v>
      </c>
      <c r="F251" s="229">
        <v>22</v>
      </c>
      <c r="G251" s="229">
        <v>22</v>
      </c>
      <c r="H251" s="229">
        <v>0</v>
      </c>
      <c r="I251" s="221"/>
      <c r="J251" s="167"/>
    </row>
    <row r="252" spans="1:10" ht="15" customHeight="1">
      <c r="A252" s="135"/>
      <c r="B252" s="223" t="s">
        <v>261</v>
      </c>
      <c r="C252" s="223"/>
      <c r="D252" s="223"/>
      <c r="E252" s="223" t="s">
        <v>247</v>
      </c>
      <c r="F252" s="229">
        <v>148.36</v>
      </c>
      <c r="G252" s="229">
        <v>148.36</v>
      </c>
      <c r="H252" s="229">
        <v>0</v>
      </c>
      <c r="I252" s="221"/>
      <c r="J252" s="167"/>
    </row>
    <row r="253" spans="1:10" ht="15" customHeight="1">
      <c r="A253" s="135"/>
      <c r="B253" s="223"/>
      <c r="C253" s="223" t="s">
        <v>248</v>
      </c>
      <c r="D253" s="223"/>
      <c r="E253" s="223" t="s">
        <v>12</v>
      </c>
      <c r="F253" s="229">
        <v>148.36</v>
      </c>
      <c r="G253" s="229">
        <v>148.36</v>
      </c>
      <c r="H253" s="229">
        <v>0</v>
      </c>
      <c r="I253" s="221"/>
      <c r="J253" s="167"/>
    </row>
    <row r="254" spans="1:10" ht="15" customHeight="1">
      <c r="A254" s="135"/>
      <c r="B254" s="223" t="s">
        <v>263</v>
      </c>
      <c r="C254" s="223" t="s">
        <v>249</v>
      </c>
      <c r="D254" s="223" t="s">
        <v>239</v>
      </c>
      <c r="E254" s="223" t="s">
        <v>210</v>
      </c>
      <c r="F254" s="229">
        <v>148.36</v>
      </c>
      <c r="G254" s="229">
        <v>148.36</v>
      </c>
      <c r="H254" s="229">
        <v>0</v>
      </c>
      <c r="I254" s="221"/>
      <c r="J254" s="167"/>
    </row>
    <row r="255" spans="1:10" ht="15" customHeight="1">
      <c r="A255" s="135"/>
      <c r="B255" s="223" t="s">
        <v>264</v>
      </c>
      <c r="C255" s="223"/>
      <c r="D255" s="223"/>
      <c r="E255" s="223" t="s">
        <v>250</v>
      </c>
      <c r="F255" s="229">
        <v>157.71</v>
      </c>
      <c r="G255" s="229">
        <v>157.71</v>
      </c>
      <c r="H255" s="229">
        <v>0</v>
      </c>
      <c r="I255" s="221"/>
      <c r="J255" s="167"/>
    </row>
    <row r="256" spans="1:10" ht="15" customHeight="1">
      <c r="A256" s="135"/>
      <c r="B256" s="223"/>
      <c r="C256" s="223" t="s">
        <v>239</v>
      </c>
      <c r="D256" s="223"/>
      <c r="E256" s="223" t="s">
        <v>14</v>
      </c>
      <c r="F256" s="229">
        <v>157.71</v>
      </c>
      <c r="G256" s="229">
        <v>157.71</v>
      </c>
      <c r="H256" s="229">
        <v>0</v>
      </c>
      <c r="I256" s="221"/>
      <c r="J256" s="167"/>
    </row>
    <row r="257" spans="1:10" ht="15" customHeight="1">
      <c r="A257" s="135"/>
      <c r="B257" s="223" t="s">
        <v>265</v>
      </c>
      <c r="C257" s="223" t="s">
        <v>251</v>
      </c>
      <c r="D257" s="223" t="s">
        <v>35</v>
      </c>
      <c r="E257" s="223" t="s">
        <v>15</v>
      </c>
      <c r="F257" s="229">
        <v>157.71</v>
      </c>
      <c r="G257" s="229">
        <v>157.71</v>
      </c>
      <c r="H257" s="229">
        <v>0</v>
      </c>
      <c r="I257" s="221"/>
      <c r="J257" s="167"/>
    </row>
    <row r="258" spans="1:10" ht="15" customHeight="1">
      <c r="A258" s="232" t="s">
        <v>218</v>
      </c>
      <c r="B258" s="230"/>
      <c r="C258" s="230"/>
      <c r="D258" s="230"/>
      <c r="E258" s="192" t="s">
        <v>99</v>
      </c>
      <c r="F258" s="237">
        <f>SUM(G258:J258)</f>
        <v>534.61</v>
      </c>
      <c r="G258" s="234">
        <v>454.73</v>
      </c>
      <c r="H258" s="234">
        <v>42.9</v>
      </c>
      <c r="I258" s="234">
        <v>6.91</v>
      </c>
      <c r="J258" s="240">
        <v>30.07</v>
      </c>
    </row>
    <row r="259" spans="1:10" ht="15" customHeight="1">
      <c r="A259" s="135"/>
      <c r="B259" s="223" t="s">
        <v>257</v>
      </c>
      <c r="C259" s="223"/>
      <c r="D259" s="223"/>
      <c r="E259" s="223" t="s">
        <v>237</v>
      </c>
      <c r="F259" s="229">
        <v>412.2</v>
      </c>
      <c r="G259" s="229">
        <v>339.65</v>
      </c>
      <c r="H259" s="43">
        <v>42.38</v>
      </c>
      <c r="I259" s="221">
        <v>0.1</v>
      </c>
      <c r="J259" s="229">
        <v>30.07</v>
      </c>
    </row>
    <row r="260" spans="1:10" ht="15" customHeight="1">
      <c r="A260" s="135"/>
      <c r="B260" s="223"/>
      <c r="C260" s="223" t="s">
        <v>239</v>
      </c>
      <c r="D260" s="223"/>
      <c r="E260" s="223" t="s">
        <v>195</v>
      </c>
      <c r="F260" s="229">
        <v>392.98</v>
      </c>
      <c r="G260" s="229">
        <v>339.65</v>
      </c>
      <c r="H260" s="43">
        <v>42.38</v>
      </c>
      <c r="I260" s="221">
        <v>0.1</v>
      </c>
      <c r="J260" s="229">
        <v>10.85</v>
      </c>
    </row>
    <row r="261" spans="1:10" ht="15" customHeight="1">
      <c r="A261" s="135"/>
      <c r="B261" s="223" t="s">
        <v>258</v>
      </c>
      <c r="C261" s="223" t="s">
        <v>251</v>
      </c>
      <c r="D261" s="223" t="s">
        <v>239</v>
      </c>
      <c r="E261" s="223" t="s">
        <v>197</v>
      </c>
      <c r="F261" s="229">
        <v>392.98</v>
      </c>
      <c r="G261" s="229">
        <v>339.65</v>
      </c>
      <c r="H261" s="43">
        <v>42.38</v>
      </c>
      <c r="I261" s="221">
        <v>0.1</v>
      </c>
      <c r="J261" s="229">
        <v>10.85</v>
      </c>
    </row>
    <row r="262" spans="1:10" ht="15" customHeight="1">
      <c r="A262" s="135"/>
      <c r="B262" s="223"/>
      <c r="C262" s="223" t="s">
        <v>240</v>
      </c>
      <c r="D262" s="223"/>
      <c r="E262" s="223" t="s">
        <v>206</v>
      </c>
      <c r="F262" s="229">
        <v>19.22</v>
      </c>
      <c r="G262" s="229">
        <v>0</v>
      </c>
      <c r="H262" s="43"/>
      <c r="I262" s="221"/>
      <c r="J262" s="229">
        <v>19.22</v>
      </c>
    </row>
    <row r="263" spans="1:10" ht="15" customHeight="1">
      <c r="A263" s="135"/>
      <c r="B263" s="223" t="s">
        <v>258</v>
      </c>
      <c r="C263" s="223" t="s">
        <v>241</v>
      </c>
      <c r="D263" s="223" t="s">
        <v>242</v>
      </c>
      <c r="E263" s="223" t="s">
        <v>208</v>
      </c>
      <c r="F263" s="229">
        <v>19.22</v>
      </c>
      <c r="G263" s="229">
        <v>0</v>
      </c>
      <c r="H263" s="43"/>
      <c r="I263" s="221"/>
      <c r="J263" s="229">
        <v>19.22</v>
      </c>
    </row>
    <row r="264" spans="1:10" ht="15" customHeight="1">
      <c r="A264" s="135"/>
      <c r="B264" s="223" t="s">
        <v>259</v>
      </c>
      <c r="C264" s="223"/>
      <c r="D264" s="223"/>
      <c r="E264" s="223" t="s">
        <v>243</v>
      </c>
      <c r="F264" s="229">
        <v>62.72</v>
      </c>
      <c r="G264" s="229">
        <v>55.39</v>
      </c>
      <c r="H264" s="229">
        <v>0.52</v>
      </c>
      <c r="I264" s="221">
        <v>6.81</v>
      </c>
      <c r="J264" s="167"/>
    </row>
    <row r="265" spans="1:10" ht="15" customHeight="1">
      <c r="A265" s="135"/>
      <c r="B265" s="223"/>
      <c r="C265" s="223" t="s">
        <v>244</v>
      </c>
      <c r="D265" s="223"/>
      <c r="E265" s="223" t="s">
        <v>130</v>
      </c>
      <c r="F265" s="229">
        <v>62.72</v>
      </c>
      <c r="G265" s="229">
        <v>55.39</v>
      </c>
      <c r="H265" s="229">
        <v>0.52</v>
      </c>
      <c r="I265" s="221">
        <v>6.81</v>
      </c>
      <c r="J265" s="167"/>
    </row>
    <row r="266" spans="1:10" ht="15" customHeight="1">
      <c r="A266" s="135"/>
      <c r="B266" s="223" t="s">
        <v>260</v>
      </c>
      <c r="C266" s="223" t="s">
        <v>245</v>
      </c>
      <c r="D266" s="223" t="s">
        <v>239</v>
      </c>
      <c r="E266" s="223" t="s">
        <v>209</v>
      </c>
      <c r="F266" s="229">
        <v>7.33</v>
      </c>
      <c r="G266" s="229"/>
      <c r="H266" s="229">
        <v>0.52</v>
      </c>
      <c r="I266" s="221">
        <v>6.81</v>
      </c>
      <c r="J266" s="167"/>
    </row>
    <row r="267" spans="1:10" ht="15" customHeight="1">
      <c r="A267" s="135"/>
      <c r="B267" s="223" t="s">
        <v>260</v>
      </c>
      <c r="C267" s="223" t="s">
        <v>245</v>
      </c>
      <c r="D267" s="223" t="s">
        <v>244</v>
      </c>
      <c r="E267" s="223" t="s">
        <v>11</v>
      </c>
      <c r="F267" s="229">
        <v>47.72</v>
      </c>
      <c r="G267" s="229">
        <v>47.72</v>
      </c>
      <c r="H267" s="229">
        <v>0</v>
      </c>
      <c r="I267" s="221"/>
      <c r="J267" s="167"/>
    </row>
    <row r="268" spans="1:10" ht="15" customHeight="1">
      <c r="A268" s="135"/>
      <c r="B268" s="223" t="s">
        <v>260</v>
      </c>
      <c r="C268" s="223" t="s">
        <v>245</v>
      </c>
      <c r="D268" s="223" t="s">
        <v>246</v>
      </c>
      <c r="E268" s="223" t="s">
        <v>132</v>
      </c>
      <c r="F268" s="229">
        <v>7.67</v>
      </c>
      <c r="G268" s="229">
        <v>7.67</v>
      </c>
      <c r="H268" s="229">
        <v>0</v>
      </c>
      <c r="I268" s="221"/>
      <c r="J268" s="167"/>
    </row>
    <row r="269" spans="1:10" ht="15" customHeight="1">
      <c r="A269" s="135"/>
      <c r="B269" s="223" t="s">
        <v>261</v>
      </c>
      <c r="C269" s="223"/>
      <c r="D269" s="223"/>
      <c r="E269" s="223" t="s">
        <v>247</v>
      </c>
      <c r="F269" s="229">
        <v>22.77</v>
      </c>
      <c r="G269" s="229">
        <v>22.77</v>
      </c>
      <c r="H269" s="229">
        <v>0</v>
      </c>
      <c r="I269" s="221"/>
      <c r="J269" s="167"/>
    </row>
    <row r="270" spans="1:10" ht="15" customHeight="1">
      <c r="A270" s="135"/>
      <c r="B270" s="223"/>
      <c r="C270" s="223" t="s">
        <v>248</v>
      </c>
      <c r="D270" s="223"/>
      <c r="E270" s="223" t="s">
        <v>12</v>
      </c>
      <c r="F270" s="229">
        <v>22.77</v>
      </c>
      <c r="G270" s="229">
        <v>22.77</v>
      </c>
      <c r="H270" s="229">
        <v>0</v>
      </c>
      <c r="I270" s="221"/>
      <c r="J270" s="167"/>
    </row>
    <row r="271" spans="1:10" ht="15" customHeight="1">
      <c r="A271" s="135"/>
      <c r="B271" s="223" t="s">
        <v>263</v>
      </c>
      <c r="C271" s="223" t="s">
        <v>249</v>
      </c>
      <c r="D271" s="223" t="s">
        <v>239</v>
      </c>
      <c r="E271" s="223" t="s">
        <v>210</v>
      </c>
      <c r="F271" s="229">
        <v>22.77</v>
      </c>
      <c r="G271" s="229">
        <v>22.77</v>
      </c>
      <c r="H271" s="229">
        <v>0</v>
      </c>
      <c r="I271" s="221"/>
      <c r="J271" s="167"/>
    </row>
    <row r="272" spans="1:10" ht="15" customHeight="1">
      <c r="A272" s="135"/>
      <c r="B272" s="223" t="s">
        <v>264</v>
      </c>
      <c r="C272" s="223"/>
      <c r="D272" s="223"/>
      <c r="E272" s="223" t="s">
        <v>250</v>
      </c>
      <c r="F272" s="229">
        <v>36.92</v>
      </c>
      <c r="G272" s="229">
        <v>36.92</v>
      </c>
      <c r="H272" s="229">
        <v>0</v>
      </c>
      <c r="I272" s="221"/>
      <c r="J272" s="167"/>
    </row>
    <row r="273" spans="1:10" ht="15" customHeight="1">
      <c r="A273" s="135"/>
      <c r="B273" s="223"/>
      <c r="C273" s="223" t="s">
        <v>239</v>
      </c>
      <c r="D273" s="223"/>
      <c r="E273" s="223" t="s">
        <v>14</v>
      </c>
      <c r="F273" s="229">
        <v>36.92</v>
      </c>
      <c r="G273" s="229">
        <v>36.92</v>
      </c>
      <c r="H273" s="229">
        <v>0</v>
      </c>
      <c r="I273" s="221"/>
      <c r="J273" s="167"/>
    </row>
    <row r="274" spans="1:10" ht="15" customHeight="1">
      <c r="A274" s="135"/>
      <c r="B274" s="223" t="s">
        <v>265</v>
      </c>
      <c r="C274" s="223" t="s">
        <v>251</v>
      </c>
      <c r="D274" s="223" t="s">
        <v>35</v>
      </c>
      <c r="E274" s="223" t="s">
        <v>15</v>
      </c>
      <c r="F274" s="229">
        <v>36.92</v>
      </c>
      <c r="G274" s="229">
        <v>36.92</v>
      </c>
      <c r="H274" s="229">
        <v>0</v>
      </c>
      <c r="I274" s="221"/>
      <c r="J274" s="167"/>
    </row>
    <row r="275" spans="1:10" ht="15" customHeight="1">
      <c r="A275" s="232" t="s">
        <v>217</v>
      </c>
      <c r="B275" s="230"/>
      <c r="C275" s="230"/>
      <c r="D275" s="230"/>
      <c r="E275" s="192" t="s">
        <v>99</v>
      </c>
      <c r="F275" s="237">
        <f>SUM(G275:J275)</f>
        <v>1870.0700000000002</v>
      </c>
      <c r="G275" s="234">
        <v>1156.4</v>
      </c>
      <c r="H275" s="234">
        <v>185.19</v>
      </c>
      <c r="I275" s="234">
        <v>16.18</v>
      </c>
      <c r="J275" s="240">
        <v>512.3</v>
      </c>
    </row>
    <row r="276" spans="1:10" ht="15" customHeight="1">
      <c r="A276" s="135"/>
      <c r="B276" s="223" t="s">
        <v>257</v>
      </c>
      <c r="C276" s="223"/>
      <c r="D276" s="223"/>
      <c r="E276" s="223" t="s">
        <v>237</v>
      </c>
      <c r="F276" s="229">
        <v>1563.84</v>
      </c>
      <c r="G276" s="229">
        <v>866.15</v>
      </c>
      <c r="H276" s="43">
        <v>184.03</v>
      </c>
      <c r="I276" s="221">
        <v>1.36</v>
      </c>
      <c r="J276" s="229">
        <v>512.3</v>
      </c>
    </row>
    <row r="277" spans="1:10" ht="15" customHeight="1">
      <c r="A277" s="135"/>
      <c r="B277" s="223"/>
      <c r="C277" s="223" t="s">
        <v>239</v>
      </c>
      <c r="D277" s="223"/>
      <c r="E277" s="223" t="s">
        <v>195</v>
      </c>
      <c r="F277" s="229">
        <v>1067.84</v>
      </c>
      <c r="G277" s="229">
        <v>866.15</v>
      </c>
      <c r="H277" s="43">
        <v>184.03</v>
      </c>
      <c r="I277" s="221">
        <v>1.36</v>
      </c>
      <c r="J277" s="229">
        <v>16.3</v>
      </c>
    </row>
    <row r="278" spans="1:10" ht="15" customHeight="1">
      <c r="A278" s="135"/>
      <c r="B278" s="223" t="s">
        <v>258</v>
      </c>
      <c r="C278" s="223" t="s">
        <v>251</v>
      </c>
      <c r="D278" s="223" t="s">
        <v>239</v>
      </c>
      <c r="E278" s="223" t="s">
        <v>197</v>
      </c>
      <c r="F278" s="229">
        <v>1067.84</v>
      </c>
      <c r="G278" s="229">
        <v>866.15</v>
      </c>
      <c r="H278" s="43">
        <v>184.03</v>
      </c>
      <c r="I278" s="221">
        <v>1.36</v>
      </c>
      <c r="J278" s="229">
        <v>16.3</v>
      </c>
    </row>
    <row r="279" spans="1:10" ht="15" customHeight="1">
      <c r="A279" s="135"/>
      <c r="B279" s="223"/>
      <c r="C279" s="223" t="s">
        <v>240</v>
      </c>
      <c r="D279" s="223"/>
      <c r="E279" s="223" t="s">
        <v>206</v>
      </c>
      <c r="F279" s="229">
        <v>496</v>
      </c>
      <c r="G279" s="229">
        <v>0</v>
      </c>
      <c r="H279" s="43"/>
      <c r="I279" s="221"/>
      <c r="J279" s="229">
        <v>496</v>
      </c>
    </row>
    <row r="280" spans="1:10" ht="15" customHeight="1">
      <c r="A280" s="135"/>
      <c r="B280" s="223" t="s">
        <v>258</v>
      </c>
      <c r="C280" s="223" t="s">
        <v>241</v>
      </c>
      <c r="D280" s="223" t="s">
        <v>242</v>
      </c>
      <c r="E280" s="223" t="s">
        <v>208</v>
      </c>
      <c r="F280" s="229">
        <v>496</v>
      </c>
      <c r="G280" s="229">
        <v>0</v>
      </c>
      <c r="H280" s="43"/>
      <c r="I280" s="221"/>
      <c r="J280" s="229">
        <v>496</v>
      </c>
    </row>
    <row r="281" spans="1:10" ht="15" customHeight="1">
      <c r="A281" s="135"/>
      <c r="B281" s="223" t="s">
        <v>259</v>
      </c>
      <c r="C281" s="223"/>
      <c r="D281" s="223"/>
      <c r="E281" s="223" t="s">
        <v>243</v>
      </c>
      <c r="F281" s="229">
        <v>153.87</v>
      </c>
      <c r="G281" s="229">
        <v>137.89</v>
      </c>
      <c r="H281" s="229">
        <v>1.16</v>
      </c>
      <c r="I281" s="221">
        <v>14.82</v>
      </c>
      <c r="J281" s="167"/>
    </row>
    <row r="282" spans="1:10" ht="15" customHeight="1">
      <c r="A282" s="135"/>
      <c r="B282" s="223"/>
      <c r="C282" s="223" t="s">
        <v>244</v>
      </c>
      <c r="D282" s="223"/>
      <c r="E282" s="223" t="s">
        <v>130</v>
      </c>
      <c r="F282" s="229">
        <v>153.87</v>
      </c>
      <c r="G282" s="229">
        <v>137.89</v>
      </c>
      <c r="H282" s="229">
        <v>1.16</v>
      </c>
      <c r="I282" s="221">
        <v>14.82</v>
      </c>
      <c r="J282" s="167"/>
    </row>
    <row r="283" spans="1:10" ht="15" customHeight="1">
      <c r="A283" s="135"/>
      <c r="B283" s="223" t="s">
        <v>260</v>
      </c>
      <c r="C283" s="223" t="s">
        <v>245</v>
      </c>
      <c r="D283" s="223" t="s">
        <v>239</v>
      </c>
      <c r="E283" s="223" t="s">
        <v>209</v>
      </c>
      <c r="F283" s="229">
        <v>15.98</v>
      </c>
      <c r="G283" s="229"/>
      <c r="H283" s="229">
        <v>1.16</v>
      </c>
      <c r="I283" s="221">
        <v>14.82</v>
      </c>
      <c r="J283" s="167"/>
    </row>
    <row r="284" spans="1:10" ht="15" customHeight="1">
      <c r="A284" s="135"/>
      <c r="B284" s="223" t="s">
        <v>260</v>
      </c>
      <c r="C284" s="223" t="s">
        <v>245</v>
      </c>
      <c r="D284" s="223" t="s">
        <v>244</v>
      </c>
      <c r="E284" s="223" t="s">
        <v>11</v>
      </c>
      <c r="F284" s="229">
        <v>125.38</v>
      </c>
      <c r="G284" s="229">
        <v>125.38</v>
      </c>
      <c r="H284" s="229">
        <v>0</v>
      </c>
      <c r="I284" s="221"/>
      <c r="J284" s="167"/>
    </row>
    <row r="285" spans="1:10" ht="15" customHeight="1">
      <c r="A285" s="135"/>
      <c r="B285" s="223" t="s">
        <v>260</v>
      </c>
      <c r="C285" s="223" t="s">
        <v>245</v>
      </c>
      <c r="D285" s="223" t="s">
        <v>246</v>
      </c>
      <c r="E285" s="223" t="s">
        <v>132</v>
      </c>
      <c r="F285" s="229">
        <v>12.51</v>
      </c>
      <c r="G285" s="229">
        <v>12.51</v>
      </c>
      <c r="H285" s="229">
        <v>0</v>
      </c>
      <c r="I285" s="221"/>
      <c r="J285" s="167"/>
    </row>
    <row r="286" spans="1:10" ht="15" customHeight="1">
      <c r="A286" s="135"/>
      <c r="B286" s="223" t="s">
        <v>261</v>
      </c>
      <c r="C286" s="223"/>
      <c r="D286" s="223"/>
      <c r="E286" s="223" t="s">
        <v>247</v>
      </c>
      <c r="F286" s="229">
        <v>58.32</v>
      </c>
      <c r="G286" s="229">
        <v>58.32</v>
      </c>
      <c r="H286" s="229">
        <v>0</v>
      </c>
      <c r="I286" s="221"/>
      <c r="J286" s="167"/>
    </row>
    <row r="287" spans="1:10" ht="15" customHeight="1">
      <c r="A287" s="135"/>
      <c r="B287" s="223"/>
      <c r="C287" s="223" t="s">
        <v>248</v>
      </c>
      <c r="D287" s="223"/>
      <c r="E287" s="223" t="s">
        <v>12</v>
      </c>
      <c r="F287" s="229">
        <v>58.32</v>
      </c>
      <c r="G287" s="229">
        <v>58.32</v>
      </c>
      <c r="H287" s="229">
        <v>0</v>
      </c>
      <c r="I287" s="221"/>
      <c r="J287" s="167"/>
    </row>
    <row r="288" spans="1:10" ht="15" customHeight="1">
      <c r="A288" s="135"/>
      <c r="B288" s="223" t="s">
        <v>263</v>
      </c>
      <c r="C288" s="223" t="s">
        <v>249</v>
      </c>
      <c r="D288" s="223" t="s">
        <v>239</v>
      </c>
      <c r="E288" s="223" t="s">
        <v>210</v>
      </c>
      <c r="F288" s="229">
        <v>58.32</v>
      </c>
      <c r="G288" s="229">
        <v>58.32</v>
      </c>
      <c r="H288" s="229">
        <v>0</v>
      </c>
      <c r="I288" s="221"/>
      <c r="J288" s="167"/>
    </row>
    <row r="289" spans="1:10" ht="15" customHeight="1">
      <c r="A289" s="135"/>
      <c r="B289" s="223" t="s">
        <v>264</v>
      </c>
      <c r="C289" s="223"/>
      <c r="D289" s="223"/>
      <c r="E289" s="223" t="s">
        <v>250</v>
      </c>
      <c r="F289" s="229">
        <v>94.04</v>
      </c>
      <c r="G289" s="229">
        <v>94.04</v>
      </c>
      <c r="H289" s="229">
        <v>0</v>
      </c>
      <c r="I289" s="221"/>
      <c r="J289" s="167"/>
    </row>
    <row r="290" spans="1:10" ht="15" customHeight="1">
      <c r="A290" s="135"/>
      <c r="B290" s="223"/>
      <c r="C290" s="223" t="s">
        <v>239</v>
      </c>
      <c r="D290" s="223"/>
      <c r="E290" s="223" t="s">
        <v>14</v>
      </c>
      <c r="F290" s="229">
        <v>94.04</v>
      </c>
      <c r="G290" s="229">
        <v>94.04</v>
      </c>
      <c r="H290" s="229">
        <v>0</v>
      </c>
      <c r="I290" s="221"/>
      <c r="J290" s="167"/>
    </row>
    <row r="291" spans="1:10" ht="15" customHeight="1">
      <c r="A291" s="135"/>
      <c r="B291" s="223" t="s">
        <v>265</v>
      </c>
      <c r="C291" s="223" t="s">
        <v>251</v>
      </c>
      <c r="D291" s="223" t="s">
        <v>35</v>
      </c>
      <c r="E291" s="223" t="s">
        <v>15</v>
      </c>
      <c r="F291" s="229">
        <v>94.04</v>
      </c>
      <c r="G291" s="229">
        <v>94.04</v>
      </c>
      <c r="H291" s="229">
        <v>0</v>
      </c>
      <c r="I291" s="221"/>
      <c r="J291" s="167"/>
    </row>
    <row r="292" spans="1:10" ht="15" customHeight="1">
      <c r="A292" s="232" t="s">
        <v>220</v>
      </c>
      <c r="B292" s="230"/>
      <c r="C292" s="230"/>
      <c r="D292" s="230"/>
      <c r="E292" s="192" t="s">
        <v>99</v>
      </c>
      <c r="F292" s="237">
        <f>SUM(G292:J292)</f>
        <v>2007.28</v>
      </c>
      <c r="G292" s="234">
        <v>1637.28</v>
      </c>
      <c r="H292" s="234">
        <v>213.76</v>
      </c>
      <c r="I292" s="234">
        <v>12.68</v>
      </c>
      <c r="J292" s="240">
        <v>143.56</v>
      </c>
    </row>
    <row r="293" spans="1:10" ht="15" customHeight="1">
      <c r="A293" s="135"/>
      <c r="B293" s="223" t="s">
        <v>257</v>
      </c>
      <c r="C293" s="223"/>
      <c r="D293" s="223"/>
      <c r="E293" s="223" t="s">
        <v>237</v>
      </c>
      <c r="F293" s="229">
        <v>1588.96</v>
      </c>
      <c r="G293" s="229">
        <v>1232.31</v>
      </c>
      <c r="H293" s="43">
        <v>212.82</v>
      </c>
      <c r="I293" s="221">
        <v>0.27</v>
      </c>
      <c r="J293" s="229">
        <v>143.56</v>
      </c>
    </row>
    <row r="294" spans="1:10" ht="15" customHeight="1">
      <c r="A294" s="135"/>
      <c r="B294" s="223"/>
      <c r="C294" s="223" t="s">
        <v>239</v>
      </c>
      <c r="D294" s="223"/>
      <c r="E294" s="223" t="s">
        <v>195</v>
      </c>
      <c r="F294" s="229">
        <v>1588.96</v>
      </c>
      <c r="G294" s="229">
        <v>1232.31</v>
      </c>
      <c r="H294" s="43">
        <v>212.82</v>
      </c>
      <c r="I294" s="221">
        <v>0.27</v>
      </c>
      <c r="J294" s="229">
        <v>143.56</v>
      </c>
    </row>
    <row r="295" spans="1:10" ht="15" customHeight="1">
      <c r="A295" s="135"/>
      <c r="B295" s="223" t="s">
        <v>258</v>
      </c>
      <c r="C295" s="223" t="s">
        <v>251</v>
      </c>
      <c r="D295" s="223" t="s">
        <v>252</v>
      </c>
      <c r="E295" s="223" t="s">
        <v>198</v>
      </c>
      <c r="F295" s="229">
        <v>1458.96</v>
      </c>
      <c r="G295" s="229">
        <v>1232.31</v>
      </c>
      <c r="H295" s="43">
        <v>212.82</v>
      </c>
      <c r="I295" s="221">
        <v>0.27</v>
      </c>
      <c r="J295" s="229">
        <v>13.56</v>
      </c>
    </row>
    <row r="296" spans="1:10" ht="15" customHeight="1">
      <c r="A296" s="135"/>
      <c r="B296" s="223" t="s">
        <v>258</v>
      </c>
      <c r="C296" s="223" t="s">
        <v>251</v>
      </c>
      <c r="D296" s="223" t="s">
        <v>242</v>
      </c>
      <c r="E296" s="223" t="s">
        <v>200</v>
      </c>
      <c r="F296" s="229">
        <v>130</v>
      </c>
      <c r="G296" s="229">
        <v>0</v>
      </c>
      <c r="H296" s="43"/>
      <c r="I296" s="221"/>
      <c r="J296" s="229">
        <v>130</v>
      </c>
    </row>
    <row r="297" spans="1:10" ht="15" customHeight="1">
      <c r="A297" s="135"/>
      <c r="B297" s="223" t="s">
        <v>259</v>
      </c>
      <c r="C297" s="223"/>
      <c r="D297" s="223"/>
      <c r="E297" s="223" t="s">
        <v>243</v>
      </c>
      <c r="F297" s="229">
        <v>203.98</v>
      </c>
      <c r="G297" s="229">
        <v>190.63</v>
      </c>
      <c r="H297" s="229">
        <v>0.94</v>
      </c>
      <c r="I297" s="221">
        <v>12.41</v>
      </c>
      <c r="J297" s="167"/>
    </row>
    <row r="298" spans="1:10" ht="15" customHeight="1">
      <c r="A298" s="135"/>
      <c r="B298" s="223"/>
      <c r="C298" s="223" t="s">
        <v>244</v>
      </c>
      <c r="D298" s="223"/>
      <c r="E298" s="223" t="s">
        <v>130</v>
      </c>
      <c r="F298" s="229">
        <v>203.98</v>
      </c>
      <c r="G298" s="229">
        <v>190.63</v>
      </c>
      <c r="H298" s="229">
        <v>0.94</v>
      </c>
      <c r="I298" s="221">
        <v>12.41</v>
      </c>
      <c r="J298" s="167"/>
    </row>
    <row r="299" spans="1:10" ht="15" customHeight="1">
      <c r="A299" s="135"/>
      <c r="B299" s="223" t="s">
        <v>260</v>
      </c>
      <c r="C299" s="223" t="s">
        <v>245</v>
      </c>
      <c r="D299" s="223" t="s">
        <v>239</v>
      </c>
      <c r="E299" s="223" t="s">
        <v>209</v>
      </c>
      <c r="F299" s="229">
        <v>13.35</v>
      </c>
      <c r="G299" s="229"/>
      <c r="H299" s="229">
        <v>0.94</v>
      </c>
      <c r="I299" s="221">
        <v>12.41</v>
      </c>
      <c r="J299" s="167"/>
    </row>
    <row r="300" spans="1:10" ht="15" customHeight="1">
      <c r="A300" s="135"/>
      <c r="B300" s="223" t="s">
        <v>260</v>
      </c>
      <c r="C300" s="223" t="s">
        <v>245</v>
      </c>
      <c r="D300" s="223" t="s">
        <v>244</v>
      </c>
      <c r="E300" s="223" t="s">
        <v>11</v>
      </c>
      <c r="F300" s="229">
        <v>177.19</v>
      </c>
      <c r="G300" s="229">
        <v>177.19</v>
      </c>
      <c r="H300" s="229">
        <v>0</v>
      </c>
      <c r="I300" s="221"/>
      <c r="J300" s="167"/>
    </row>
    <row r="301" spans="1:10" ht="15" customHeight="1">
      <c r="A301" s="135"/>
      <c r="B301" s="223" t="s">
        <v>260</v>
      </c>
      <c r="C301" s="223" t="s">
        <v>245</v>
      </c>
      <c r="D301" s="223" t="s">
        <v>246</v>
      </c>
      <c r="E301" s="223" t="s">
        <v>132</v>
      </c>
      <c r="F301" s="229">
        <v>13.44</v>
      </c>
      <c r="G301" s="229">
        <v>13.44</v>
      </c>
      <c r="H301" s="229">
        <v>0</v>
      </c>
      <c r="I301" s="221"/>
      <c r="J301" s="167"/>
    </row>
    <row r="302" spans="1:10" ht="15" customHeight="1">
      <c r="A302" s="135"/>
      <c r="B302" s="223" t="s">
        <v>261</v>
      </c>
      <c r="C302" s="223"/>
      <c r="D302" s="223"/>
      <c r="E302" s="223" t="s">
        <v>247</v>
      </c>
      <c r="F302" s="229">
        <v>80.31</v>
      </c>
      <c r="G302" s="229">
        <v>80.31</v>
      </c>
      <c r="H302" s="229">
        <v>0</v>
      </c>
      <c r="I302" s="221"/>
      <c r="J302" s="167"/>
    </row>
    <row r="303" spans="1:10" ht="15" customHeight="1">
      <c r="A303" s="135"/>
      <c r="B303" s="223"/>
      <c r="C303" s="223" t="s">
        <v>248</v>
      </c>
      <c r="D303" s="223"/>
      <c r="E303" s="223" t="s">
        <v>12</v>
      </c>
      <c r="F303" s="229">
        <v>80.31</v>
      </c>
      <c r="G303" s="229">
        <v>80.31</v>
      </c>
      <c r="H303" s="229">
        <v>0</v>
      </c>
      <c r="I303" s="221"/>
      <c r="J303" s="167"/>
    </row>
    <row r="304" spans="1:10" ht="15" customHeight="1">
      <c r="A304" s="135"/>
      <c r="B304" s="223" t="s">
        <v>263</v>
      </c>
      <c r="C304" s="223" t="s">
        <v>249</v>
      </c>
      <c r="D304" s="223" t="s">
        <v>35</v>
      </c>
      <c r="E304" s="223" t="s">
        <v>13</v>
      </c>
      <c r="F304" s="229">
        <v>80.31</v>
      </c>
      <c r="G304" s="229">
        <v>80.31</v>
      </c>
      <c r="H304" s="229">
        <v>0</v>
      </c>
      <c r="I304" s="221"/>
      <c r="J304" s="167"/>
    </row>
    <row r="305" spans="1:10" ht="15" customHeight="1">
      <c r="A305" s="135"/>
      <c r="B305" s="223" t="s">
        <v>264</v>
      </c>
      <c r="C305" s="223"/>
      <c r="D305" s="223"/>
      <c r="E305" s="223" t="s">
        <v>250</v>
      </c>
      <c r="F305" s="229">
        <v>134.03</v>
      </c>
      <c r="G305" s="229">
        <v>134.03</v>
      </c>
      <c r="H305" s="229">
        <v>0</v>
      </c>
      <c r="I305" s="221"/>
      <c r="J305" s="167"/>
    </row>
    <row r="306" spans="1:10" ht="15" customHeight="1">
      <c r="A306" s="135"/>
      <c r="B306" s="223"/>
      <c r="C306" s="223" t="s">
        <v>239</v>
      </c>
      <c r="D306" s="223"/>
      <c r="E306" s="223" t="s">
        <v>14</v>
      </c>
      <c r="F306" s="229">
        <v>134.03</v>
      </c>
      <c r="G306" s="229">
        <v>134.03</v>
      </c>
      <c r="H306" s="229">
        <v>0</v>
      </c>
      <c r="I306" s="221"/>
      <c r="J306" s="167"/>
    </row>
    <row r="307" spans="1:10" ht="15" customHeight="1">
      <c r="A307" s="135"/>
      <c r="B307" s="223" t="s">
        <v>265</v>
      </c>
      <c r="C307" s="223" t="s">
        <v>251</v>
      </c>
      <c r="D307" s="223" t="s">
        <v>35</v>
      </c>
      <c r="E307" s="223" t="s">
        <v>15</v>
      </c>
      <c r="F307" s="229">
        <v>134.03</v>
      </c>
      <c r="G307" s="229">
        <v>134.03</v>
      </c>
      <c r="H307" s="229">
        <v>0</v>
      </c>
      <c r="I307" s="221"/>
      <c r="J307" s="167"/>
    </row>
    <row r="308" spans="1:10" ht="15" customHeight="1">
      <c r="A308" s="232" t="s">
        <v>230</v>
      </c>
      <c r="B308" s="230"/>
      <c r="C308" s="230"/>
      <c r="D308" s="230"/>
      <c r="E308" s="192" t="s">
        <v>99</v>
      </c>
      <c r="F308" s="237">
        <f>SUM(G308:J308)</f>
        <v>2938.15</v>
      </c>
      <c r="G308" s="234">
        <v>2520.46</v>
      </c>
      <c r="H308" s="234">
        <v>309.81</v>
      </c>
      <c r="I308" s="234">
        <v>107.88</v>
      </c>
      <c r="J308" s="240"/>
    </row>
    <row r="309" spans="1:10" ht="15" customHeight="1">
      <c r="A309" s="135"/>
      <c r="B309" s="223" t="s">
        <v>257</v>
      </c>
      <c r="C309" s="223"/>
      <c r="D309" s="223"/>
      <c r="E309" s="223" t="s">
        <v>237</v>
      </c>
      <c r="F309" s="229">
        <v>2153.39</v>
      </c>
      <c r="G309" s="229">
        <v>1849.68</v>
      </c>
      <c r="H309" s="229">
        <v>302.1</v>
      </c>
      <c r="I309" s="221">
        <v>1.61</v>
      </c>
      <c r="J309" s="167"/>
    </row>
    <row r="310" spans="1:10" ht="15" customHeight="1">
      <c r="A310" s="135"/>
      <c r="B310" s="223"/>
      <c r="C310" s="223" t="s">
        <v>252</v>
      </c>
      <c r="D310" s="223"/>
      <c r="E310" s="223" t="s">
        <v>201</v>
      </c>
      <c r="F310" s="229">
        <v>2153.39</v>
      </c>
      <c r="G310" s="229">
        <v>1849.68</v>
      </c>
      <c r="H310" s="229">
        <v>302.1</v>
      </c>
      <c r="I310" s="221">
        <v>1.61</v>
      </c>
      <c r="J310" s="167"/>
    </row>
    <row r="311" spans="1:10" ht="15" customHeight="1">
      <c r="A311" s="135"/>
      <c r="B311" s="223" t="s">
        <v>258</v>
      </c>
      <c r="C311" s="223" t="s">
        <v>254</v>
      </c>
      <c r="D311" s="223" t="s">
        <v>239</v>
      </c>
      <c r="E311" s="223" t="s">
        <v>202</v>
      </c>
      <c r="F311" s="229">
        <v>2153.39</v>
      </c>
      <c r="G311" s="229">
        <v>1849.68</v>
      </c>
      <c r="H311" s="229">
        <v>302.1</v>
      </c>
      <c r="I311" s="221">
        <v>1.61</v>
      </c>
      <c r="J311" s="167"/>
    </row>
    <row r="312" spans="1:10" ht="15" customHeight="1">
      <c r="A312" s="135"/>
      <c r="B312" s="223" t="s">
        <v>259</v>
      </c>
      <c r="C312" s="223"/>
      <c r="D312" s="223"/>
      <c r="E312" s="223" t="s">
        <v>243</v>
      </c>
      <c r="F312" s="229">
        <v>432.53</v>
      </c>
      <c r="G312" s="229">
        <v>318.55</v>
      </c>
      <c r="H312" s="229">
        <v>7.71</v>
      </c>
      <c r="I312" s="221">
        <v>106.27</v>
      </c>
      <c r="J312" s="167"/>
    </row>
    <row r="313" spans="1:10" ht="15" customHeight="1">
      <c r="A313" s="135"/>
      <c r="B313" s="223"/>
      <c r="C313" s="223" t="s">
        <v>244</v>
      </c>
      <c r="D313" s="223"/>
      <c r="E313" s="223" t="s">
        <v>130</v>
      </c>
      <c r="F313" s="229">
        <v>432.53</v>
      </c>
      <c r="G313" s="229">
        <v>318.55</v>
      </c>
      <c r="H313" s="229">
        <v>7.71</v>
      </c>
      <c r="I313" s="221">
        <v>106.27</v>
      </c>
      <c r="J313" s="167"/>
    </row>
    <row r="314" spans="1:10" ht="15" customHeight="1">
      <c r="A314" s="135"/>
      <c r="B314" s="223" t="s">
        <v>260</v>
      </c>
      <c r="C314" s="223" t="s">
        <v>245</v>
      </c>
      <c r="D314" s="223" t="s">
        <v>239</v>
      </c>
      <c r="E314" s="223" t="s">
        <v>209</v>
      </c>
      <c r="F314" s="229">
        <v>113.98</v>
      </c>
      <c r="G314" s="229"/>
      <c r="H314" s="229">
        <v>7.71</v>
      </c>
      <c r="I314" s="221">
        <v>106.27</v>
      </c>
      <c r="J314" s="167"/>
    </row>
    <row r="315" spans="1:10" ht="15" customHeight="1">
      <c r="A315" s="135"/>
      <c r="B315" s="223" t="s">
        <v>260</v>
      </c>
      <c r="C315" s="223" t="s">
        <v>245</v>
      </c>
      <c r="D315" s="223" t="s">
        <v>244</v>
      </c>
      <c r="E315" s="223" t="s">
        <v>11</v>
      </c>
      <c r="F315" s="229">
        <v>270.71</v>
      </c>
      <c r="G315" s="229">
        <v>270.71</v>
      </c>
      <c r="H315" s="229">
        <v>0</v>
      </c>
      <c r="I315" s="221"/>
      <c r="J315" s="167"/>
    </row>
    <row r="316" spans="1:10" ht="15" customHeight="1">
      <c r="A316" s="135"/>
      <c r="B316" s="223" t="s">
        <v>260</v>
      </c>
      <c r="C316" s="223" t="s">
        <v>245</v>
      </c>
      <c r="D316" s="223" t="s">
        <v>246</v>
      </c>
      <c r="E316" s="223" t="s">
        <v>132</v>
      </c>
      <c r="F316" s="229">
        <v>47.84</v>
      </c>
      <c r="G316" s="229">
        <v>47.84</v>
      </c>
      <c r="H316" s="229">
        <v>0</v>
      </c>
      <c r="I316" s="221"/>
      <c r="J316" s="167"/>
    </row>
    <row r="317" spans="1:10" ht="15" customHeight="1">
      <c r="A317" s="135"/>
      <c r="B317" s="223" t="s">
        <v>261</v>
      </c>
      <c r="C317" s="223"/>
      <c r="D317" s="223"/>
      <c r="E317" s="223" t="s">
        <v>247</v>
      </c>
      <c r="F317" s="229">
        <v>151.01</v>
      </c>
      <c r="G317" s="229">
        <v>151.01</v>
      </c>
      <c r="H317" s="229">
        <v>0</v>
      </c>
      <c r="I317" s="221"/>
      <c r="J317" s="167"/>
    </row>
    <row r="318" spans="1:10" ht="15" customHeight="1">
      <c r="A318" s="135"/>
      <c r="B318" s="223"/>
      <c r="C318" s="223" t="s">
        <v>248</v>
      </c>
      <c r="D318" s="223"/>
      <c r="E318" s="223" t="s">
        <v>12</v>
      </c>
      <c r="F318" s="229">
        <v>151.01</v>
      </c>
      <c r="G318" s="229">
        <v>151.01</v>
      </c>
      <c r="H318" s="229">
        <v>0</v>
      </c>
      <c r="I318" s="221"/>
      <c r="J318" s="167"/>
    </row>
    <row r="319" spans="1:10" ht="15" customHeight="1">
      <c r="A319" s="135"/>
      <c r="B319" s="223" t="s">
        <v>263</v>
      </c>
      <c r="C319" s="223" t="s">
        <v>249</v>
      </c>
      <c r="D319" s="223" t="s">
        <v>239</v>
      </c>
      <c r="E319" s="223" t="s">
        <v>210</v>
      </c>
      <c r="F319" s="229">
        <v>151.01</v>
      </c>
      <c r="G319" s="229">
        <v>151.01</v>
      </c>
      <c r="H319" s="229">
        <v>0</v>
      </c>
      <c r="I319" s="221"/>
      <c r="J319" s="167"/>
    </row>
    <row r="320" spans="1:10" ht="15" customHeight="1">
      <c r="A320" s="135"/>
      <c r="B320" s="223" t="s">
        <v>264</v>
      </c>
      <c r="C320" s="223"/>
      <c r="D320" s="223"/>
      <c r="E320" s="223" t="s">
        <v>250</v>
      </c>
      <c r="F320" s="229">
        <v>201.22</v>
      </c>
      <c r="G320" s="229">
        <v>201.22</v>
      </c>
      <c r="H320" s="229">
        <v>0</v>
      </c>
      <c r="I320" s="221"/>
      <c r="J320" s="167"/>
    </row>
    <row r="321" spans="1:10" ht="15" customHeight="1">
      <c r="A321" s="135"/>
      <c r="B321" s="223"/>
      <c r="C321" s="223" t="s">
        <v>239</v>
      </c>
      <c r="D321" s="223"/>
      <c r="E321" s="223" t="s">
        <v>14</v>
      </c>
      <c r="F321" s="229">
        <v>201.22</v>
      </c>
      <c r="G321" s="229">
        <v>201.22</v>
      </c>
      <c r="H321" s="229">
        <v>0</v>
      </c>
      <c r="I321" s="221"/>
      <c r="J321" s="167"/>
    </row>
    <row r="322" spans="1:10" ht="15" customHeight="1">
      <c r="A322" s="135"/>
      <c r="B322" s="223" t="s">
        <v>265</v>
      </c>
      <c r="C322" s="223" t="s">
        <v>251</v>
      </c>
      <c r="D322" s="223" t="s">
        <v>35</v>
      </c>
      <c r="E322" s="223" t="s">
        <v>15</v>
      </c>
      <c r="F322" s="229">
        <v>201.22</v>
      </c>
      <c r="G322" s="229">
        <v>201.22</v>
      </c>
      <c r="H322" s="229">
        <v>0</v>
      </c>
      <c r="I322" s="221"/>
      <c r="J322" s="167"/>
    </row>
    <row r="323" spans="1:10" ht="15" customHeight="1">
      <c r="A323" s="232" t="s">
        <v>221</v>
      </c>
      <c r="B323" s="230"/>
      <c r="C323" s="230"/>
      <c r="D323" s="230"/>
      <c r="E323" s="192" t="s">
        <v>99</v>
      </c>
      <c r="F323" s="237">
        <f>SUM(G323:J323)</f>
        <v>2628.39</v>
      </c>
      <c r="G323" s="234">
        <v>2266.52</v>
      </c>
      <c r="H323" s="234">
        <v>322.54</v>
      </c>
      <c r="I323" s="234">
        <v>29.73</v>
      </c>
      <c r="J323" s="240">
        <v>9.6</v>
      </c>
    </row>
    <row r="324" spans="1:10" ht="15" customHeight="1">
      <c r="A324" s="135"/>
      <c r="B324" s="223" t="s">
        <v>257</v>
      </c>
      <c r="C324" s="223"/>
      <c r="D324" s="223"/>
      <c r="E324" s="223" t="s">
        <v>237</v>
      </c>
      <c r="F324" s="229">
        <v>2031.26</v>
      </c>
      <c r="G324" s="229">
        <v>1700.02</v>
      </c>
      <c r="H324" s="239">
        <v>319.86</v>
      </c>
      <c r="I324" s="221">
        <v>1.78</v>
      </c>
      <c r="J324" s="229">
        <v>9.6</v>
      </c>
    </row>
    <row r="325" spans="1:10" ht="15" customHeight="1">
      <c r="A325" s="135"/>
      <c r="B325" s="223"/>
      <c r="C325" s="223" t="s">
        <v>239</v>
      </c>
      <c r="D325" s="223"/>
      <c r="E325" s="223" t="s">
        <v>195</v>
      </c>
      <c r="F325" s="229">
        <v>2031.26</v>
      </c>
      <c r="G325" s="229">
        <v>1700.02</v>
      </c>
      <c r="H325" s="239">
        <v>319.86</v>
      </c>
      <c r="I325" s="221">
        <v>1.78</v>
      </c>
      <c r="J325" s="229">
        <v>9.6</v>
      </c>
    </row>
    <row r="326" spans="1:10" ht="15" customHeight="1">
      <c r="A326" s="135"/>
      <c r="B326" s="223" t="s">
        <v>258</v>
      </c>
      <c r="C326" s="223" t="s">
        <v>251</v>
      </c>
      <c r="D326" s="223" t="s">
        <v>253</v>
      </c>
      <c r="E326" s="223" t="s">
        <v>199</v>
      </c>
      <c r="F326" s="229">
        <v>2031.26</v>
      </c>
      <c r="G326" s="229">
        <v>1700.02</v>
      </c>
      <c r="H326" s="239">
        <v>319.86</v>
      </c>
      <c r="I326" s="221">
        <v>1.78</v>
      </c>
      <c r="J326" s="229">
        <v>9.6</v>
      </c>
    </row>
    <row r="327" spans="1:10" ht="15" customHeight="1">
      <c r="A327" s="135"/>
      <c r="B327" s="223" t="s">
        <v>259</v>
      </c>
      <c r="C327" s="223"/>
      <c r="D327" s="223"/>
      <c r="E327" s="223" t="s">
        <v>243</v>
      </c>
      <c r="F327" s="229">
        <v>298.35</v>
      </c>
      <c r="G327" s="229">
        <v>267.72</v>
      </c>
      <c r="H327" s="229">
        <v>2.68</v>
      </c>
      <c r="I327" s="221">
        <v>27.95</v>
      </c>
      <c r="J327" s="167"/>
    </row>
    <row r="328" spans="1:10" ht="15" customHeight="1">
      <c r="A328" s="135"/>
      <c r="B328" s="223"/>
      <c r="C328" s="223" t="s">
        <v>244</v>
      </c>
      <c r="D328" s="223"/>
      <c r="E328" s="223" t="s">
        <v>130</v>
      </c>
      <c r="F328" s="229">
        <v>298.35</v>
      </c>
      <c r="G328" s="229">
        <v>267.72</v>
      </c>
      <c r="H328" s="229">
        <v>2.68</v>
      </c>
      <c r="I328" s="221">
        <v>27.95</v>
      </c>
      <c r="J328" s="167"/>
    </row>
    <row r="329" spans="1:10" ht="15" customHeight="1">
      <c r="A329" s="135"/>
      <c r="B329" s="223" t="s">
        <v>260</v>
      </c>
      <c r="C329" s="223" t="s">
        <v>245</v>
      </c>
      <c r="D329" s="223" t="s">
        <v>239</v>
      </c>
      <c r="E329" s="223" t="s">
        <v>209</v>
      </c>
      <c r="F329" s="229">
        <v>30.63</v>
      </c>
      <c r="G329" s="229"/>
      <c r="H329" s="229">
        <v>2.68</v>
      </c>
      <c r="I329" s="221">
        <v>27.95</v>
      </c>
      <c r="J329" s="167"/>
    </row>
    <row r="330" spans="1:10" ht="15" customHeight="1">
      <c r="A330" s="135"/>
      <c r="B330" s="223" t="s">
        <v>260</v>
      </c>
      <c r="C330" s="223" t="s">
        <v>245</v>
      </c>
      <c r="D330" s="223" t="s">
        <v>244</v>
      </c>
      <c r="E330" s="223" t="s">
        <v>11</v>
      </c>
      <c r="F330" s="229">
        <v>249.48</v>
      </c>
      <c r="G330" s="229">
        <v>249.48</v>
      </c>
      <c r="H330" s="229">
        <v>0</v>
      </c>
      <c r="I330" s="221"/>
      <c r="J330" s="167"/>
    </row>
    <row r="331" spans="1:10" ht="15" customHeight="1">
      <c r="A331" s="135"/>
      <c r="B331" s="223" t="s">
        <v>260</v>
      </c>
      <c r="C331" s="223" t="s">
        <v>245</v>
      </c>
      <c r="D331" s="223" t="s">
        <v>246</v>
      </c>
      <c r="E331" s="223" t="s">
        <v>132</v>
      </c>
      <c r="F331" s="229">
        <v>18.24</v>
      </c>
      <c r="G331" s="229">
        <v>18.24</v>
      </c>
      <c r="H331" s="229">
        <v>0</v>
      </c>
      <c r="I331" s="221"/>
      <c r="J331" s="167"/>
    </row>
    <row r="332" spans="1:10" ht="15" customHeight="1">
      <c r="A332" s="135"/>
      <c r="B332" s="223" t="s">
        <v>261</v>
      </c>
      <c r="C332" s="223"/>
      <c r="D332" s="223"/>
      <c r="E332" s="223" t="s">
        <v>247</v>
      </c>
      <c r="F332" s="229">
        <v>113.85</v>
      </c>
      <c r="G332" s="229">
        <v>113.85</v>
      </c>
      <c r="H332" s="229">
        <v>0</v>
      </c>
      <c r="I332" s="221"/>
      <c r="J332" s="167"/>
    </row>
    <row r="333" spans="1:10" ht="15" customHeight="1">
      <c r="A333" s="135"/>
      <c r="B333" s="223"/>
      <c r="C333" s="223" t="s">
        <v>248</v>
      </c>
      <c r="D333" s="223"/>
      <c r="E333" s="223" t="s">
        <v>12</v>
      </c>
      <c r="F333" s="229">
        <v>113.85</v>
      </c>
      <c r="G333" s="229">
        <v>113.85</v>
      </c>
      <c r="H333" s="229">
        <v>0</v>
      </c>
      <c r="I333" s="221"/>
      <c r="J333" s="167"/>
    </row>
    <row r="334" spans="1:10" ht="15" customHeight="1">
      <c r="A334" s="135"/>
      <c r="B334" s="223" t="s">
        <v>263</v>
      </c>
      <c r="C334" s="223" t="s">
        <v>249</v>
      </c>
      <c r="D334" s="223" t="s">
        <v>239</v>
      </c>
      <c r="E334" s="223" t="s">
        <v>210</v>
      </c>
      <c r="F334" s="229">
        <v>113.85</v>
      </c>
      <c r="G334" s="229">
        <v>113.85</v>
      </c>
      <c r="H334" s="229">
        <v>0</v>
      </c>
      <c r="I334" s="221"/>
      <c r="J334" s="167"/>
    </row>
    <row r="335" spans="1:10" ht="15" customHeight="1">
      <c r="A335" s="135"/>
      <c r="B335" s="223" t="s">
        <v>264</v>
      </c>
      <c r="C335" s="223"/>
      <c r="D335" s="223"/>
      <c r="E335" s="223" t="s">
        <v>250</v>
      </c>
      <c r="F335" s="229">
        <v>184.93</v>
      </c>
      <c r="G335" s="229">
        <v>184.93</v>
      </c>
      <c r="H335" s="229">
        <v>0</v>
      </c>
      <c r="I335" s="221"/>
      <c r="J335" s="167"/>
    </row>
    <row r="336" spans="1:10" ht="15" customHeight="1">
      <c r="A336" s="135"/>
      <c r="B336" s="223"/>
      <c r="C336" s="223" t="s">
        <v>239</v>
      </c>
      <c r="D336" s="223"/>
      <c r="E336" s="223" t="s">
        <v>14</v>
      </c>
      <c r="F336" s="229">
        <v>184.93</v>
      </c>
      <c r="G336" s="229">
        <v>184.93</v>
      </c>
      <c r="H336" s="229">
        <v>0</v>
      </c>
      <c r="I336" s="221"/>
      <c r="J336" s="167"/>
    </row>
    <row r="337" spans="1:10" ht="15" customHeight="1">
      <c r="A337" s="135"/>
      <c r="B337" s="223" t="s">
        <v>265</v>
      </c>
      <c r="C337" s="223" t="s">
        <v>251</v>
      </c>
      <c r="D337" s="223" t="s">
        <v>35</v>
      </c>
      <c r="E337" s="223" t="s">
        <v>15</v>
      </c>
      <c r="F337" s="229">
        <v>184.93</v>
      </c>
      <c r="G337" s="229">
        <v>184.93</v>
      </c>
      <c r="H337" s="229">
        <v>0</v>
      </c>
      <c r="I337" s="221"/>
      <c r="J337" s="167"/>
    </row>
  </sheetData>
  <sheetProtection/>
  <mergeCells count="14">
    <mergeCell ref="K96:R9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36"/>
  <sheetViews>
    <sheetView showGridLines="0" showZeros="0" zoomScalePageLayoutView="0" workbookViewId="0" topLeftCell="A1">
      <selection activeCell="E18" sqref="E18"/>
    </sheetView>
  </sheetViews>
  <sheetFormatPr defaultColWidth="9.16015625" defaultRowHeight="11.25"/>
  <cols>
    <col min="1" max="1" width="27.16015625" style="30" customWidth="1"/>
    <col min="2" max="2" width="6.5" style="151" customWidth="1"/>
    <col min="3" max="3" width="5.66015625" style="151" customWidth="1"/>
    <col min="4" max="4" width="5" style="151" customWidth="1"/>
    <col min="5" max="5" width="48.83203125" style="30" bestFit="1" customWidth="1"/>
    <col min="6" max="6" width="16" style="30" bestFit="1" customWidth="1"/>
    <col min="7" max="8" width="14.5" style="30" customWidth="1"/>
    <col min="9" max="9" width="14.83203125" style="30" customWidth="1"/>
    <col min="10" max="10" width="14.33203125" style="30" customWidth="1"/>
    <col min="11" max="11" width="13.16015625" style="30" customWidth="1"/>
    <col min="12" max="16384" width="9.16015625" style="30" customWidth="1"/>
  </cols>
  <sheetData>
    <row r="1" spans="1:11" ht="31.5" customHeight="1">
      <c r="A1" s="325" t="s">
        <v>155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ht="15.75" customHeight="1">
      <c r="K2" s="5"/>
    </row>
    <row r="3" spans="1:11" ht="18" customHeight="1">
      <c r="A3" s="70" t="s">
        <v>154</v>
      </c>
      <c r="B3" s="158"/>
      <c r="C3" s="158"/>
      <c r="D3" s="158"/>
      <c r="E3" s="75"/>
      <c r="F3" s="75"/>
      <c r="G3" s="75"/>
      <c r="H3" s="75"/>
      <c r="K3" s="4"/>
    </row>
    <row r="4" spans="1:11" s="29" customFormat="1" ht="21.75" customHeight="1">
      <c r="A4" s="307" t="s">
        <v>18</v>
      </c>
      <c r="B4" s="335" t="s">
        <v>28</v>
      </c>
      <c r="C4" s="335"/>
      <c r="D4" s="335"/>
      <c r="E4" s="309" t="s">
        <v>29</v>
      </c>
      <c r="F4" s="309" t="s">
        <v>42</v>
      </c>
      <c r="G4" s="309"/>
      <c r="H4" s="309"/>
      <c r="I4" s="309"/>
      <c r="J4" s="309"/>
      <c r="K4" s="309"/>
    </row>
    <row r="5" spans="1:11" s="29" customFormat="1" ht="30" customHeight="1">
      <c r="A5" s="307"/>
      <c r="B5" s="159" t="s">
        <v>30</v>
      </c>
      <c r="C5" s="159" t="s">
        <v>31</v>
      </c>
      <c r="D5" s="71" t="s">
        <v>32</v>
      </c>
      <c r="E5" s="309"/>
      <c r="F5" s="3" t="s">
        <v>21</v>
      </c>
      <c r="G5" s="6" t="s">
        <v>43</v>
      </c>
      <c r="H5" s="6" t="s">
        <v>44</v>
      </c>
      <c r="I5" s="6" t="s">
        <v>45</v>
      </c>
      <c r="J5" s="6" t="s">
        <v>269</v>
      </c>
      <c r="K5" s="6" t="s">
        <v>46</v>
      </c>
    </row>
    <row r="6" spans="1:11" s="29" customFormat="1" ht="19.5" customHeight="1">
      <c r="A6" s="61"/>
      <c r="B6" s="62"/>
      <c r="C6" s="62"/>
      <c r="D6" s="62"/>
      <c r="E6" s="63" t="s">
        <v>156</v>
      </c>
      <c r="F6" s="245">
        <f>SUM(G6:K6)</f>
        <v>39342.649999999994</v>
      </c>
      <c r="G6" s="168">
        <f>G7+G25+G42+G59+G76+G93+G110+G125+G140+G155+G170+G187+G193+G210+G225+G240+G257+G274+G291+G307+G322</f>
        <v>31776.019999999997</v>
      </c>
      <c r="H6" s="168">
        <f>H7+H25+H42+H59+H76+H93+H110+H125+H140+H155+H170+H187+H193+H210+H225+H240+H257+H274+H291+H307+H322</f>
        <v>4522.05</v>
      </c>
      <c r="I6" s="168">
        <f>I7+I25+I42+I59+I76+I93+I110+I125+I140+I155+I170+I187+I193+I210+I225+I240+I257+I274+I291+I307+I322</f>
        <v>838.2399999999999</v>
      </c>
      <c r="J6" s="168">
        <f>J7+J25+J42+J59+J76+J93+J110+J125+J140+J155+J170+J187+J193+J210+J225+J240+J257+J274+J291+J307+J322</f>
        <v>2206.34</v>
      </c>
      <c r="K6" s="168">
        <f>K7+K25+K42+K59+K76+K93+K110+K125+K140+K155+K170+K187+K193+K210+K225+K240+K257+K274+K291+K307+K322</f>
        <v>0</v>
      </c>
    </row>
    <row r="7" spans="1:11" s="155" customFormat="1" ht="15" customHeight="1">
      <c r="A7" s="61" t="s">
        <v>236</v>
      </c>
      <c r="B7" s="230"/>
      <c r="C7" s="230"/>
      <c r="D7" s="230"/>
      <c r="E7" s="192" t="s">
        <v>99</v>
      </c>
      <c r="F7" s="231">
        <f>SUM(G7:K7)</f>
        <v>1266.95</v>
      </c>
      <c r="G7" s="231">
        <v>798.34</v>
      </c>
      <c r="H7" s="231">
        <v>382.96</v>
      </c>
      <c r="I7" s="231">
        <v>65.65</v>
      </c>
      <c r="J7" s="166">
        <v>20</v>
      </c>
      <c r="K7" s="166"/>
    </row>
    <row r="8" spans="2:11" ht="15" customHeight="1">
      <c r="B8" s="223" t="s">
        <v>257</v>
      </c>
      <c r="C8" s="223"/>
      <c r="D8" s="223"/>
      <c r="E8" s="223" t="s">
        <v>237</v>
      </c>
      <c r="F8" s="224">
        <v>1050.32</v>
      </c>
      <c r="G8" s="97">
        <v>655.04</v>
      </c>
      <c r="H8" s="224">
        <v>373.96</v>
      </c>
      <c r="I8" s="97">
        <v>1.32</v>
      </c>
      <c r="J8" s="167">
        <v>20</v>
      </c>
      <c r="K8" s="167"/>
    </row>
    <row r="9" spans="1:11" ht="15" customHeight="1">
      <c r="A9" s="241"/>
      <c r="B9" s="223"/>
      <c r="C9" s="223" t="s">
        <v>35</v>
      </c>
      <c r="D9" s="223"/>
      <c r="E9" s="223" t="s">
        <v>192</v>
      </c>
      <c r="F9" s="224">
        <v>672.32</v>
      </c>
      <c r="G9" s="97">
        <v>384.54</v>
      </c>
      <c r="H9" s="224">
        <v>286.46</v>
      </c>
      <c r="I9" s="97">
        <v>1.32</v>
      </c>
      <c r="J9" s="161"/>
      <c r="K9" s="161"/>
    </row>
    <row r="10" spans="1:11" ht="15" customHeight="1">
      <c r="A10" s="241"/>
      <c r="B10" s="223" t="s">
        <v>258</v>
      </c>
      <c r="C10" s="223" t="s">
        <v>238</v>
      </c>
      <c r="D10" s="223" t="s">
        <v>35</v>
      </c>
      <c r="E10" s="223" t="s">
        <v>193</v>
      </c>
      <c r="F10" s="224">
        <v>484.3</v>
      </c>
      <c r="G10" s="97">
        <v>384.54</v>
      </c>
      <c r="H10" s="224">
        <v>98.44</v>
      </c>
      <c r="I10" s="97">
        <v>1.32</v>
      </c>
      <c r="J10" s="161"/>
      <c r="K10" s="161"/>
    </row>
    <row r="11" spans="1:11" ht="15" customHeight="1">
      <c r="A11" s="241"/>
      <c r="B11" s="223" t="s">
        <v>258</v>
      </c>
      <c r="C11" s="223" t="s">
        <v>238</v>
      </c>
      <c r="D11" s="223" t="s">
        <v>239</v>
      </c>
      <c r="E11" s="223" t="s">
        <v>194</v>
      </c>
      <c r="F11" s="224">
        <v>188.02</v>
      </c>
      <c r="G11" s="97"/>
      <c r="H11" s="224">
        <v>188.02</v>
      </c>
      <c r="I11" s="97"/>
      <c r="J11" s="161"/>
      <c r="K11" s="161"/>
    </row>
    <row r="12" spans="1:11" ht="15" customHeight="1">
      <c r="A12" s="241"/>
      <c r="B12" s="223"/>
      <c r="C12" s="223" t="s">
        <v>240</v>
      </c>
      <c r="D12" s="223"/>
      <c r="E12" s="223" t="s">
        <v>206</v>
      </c>
      <c r="F12" s="224">
        <v>378</v>
      </c>
      <c r="G12" s="97">
        <v>270.5</v>
      </c>
      <c r="H12" s="224">
        <v>87.5</v>
      </c>
      <c r="I12" s="97"/>
      <c r="J12" s="97">
        <v>20</v>
      </c>
      <c r="K12" s="161"/>
    </row>
    <row r="13" spans="1:11" ht="15" customHeight="1">
      <c r="A13" s="241"/>
      <c r="B13" s="223" t="s">
        <v>258</v>
      </c>
      <c r="C13" s="223" t="s">
        <v>241</v>
      </c>
      <c r="D13" s="223" t="s">
        <v>242</v>
      </c>
      <c r="E13" s="223" t="s">
        <v>208</v>
      </c>
      <c r="F13" s="224">
        <v>378</v>
      </c>
      <c r="G13" s="97">
        <v>270.5</v>
      </c>
      <c r="H13" s="224">
        <v>87.5</v>
      </c>
      <c r="I13" s="97"/>
      <c r="J13" s="97">
        <v>20</v>
      </c>
      <c r="K13" s="161"/>
    </row>
    <row r="14" spans="1:11" ht="15" customHeight="1">
      <c r="A14" s="241"/>
      <c r="B14" s="223" t="s">
        <v>259</v>
      </c>
      <c r="C14" s="223"/>
      <c r="D14" s="223"/>
      <c r="E14" s="223" t="s">
        <v>243</v>
      </c>
      <c r="F14" s="224">
        <v>130.81</v>
      </c>
      <c r="G14" s="224">
        <v>57.48</v>
      </c>
      <c r="H14" s="226">
        <v>9</v>
      </c>
      <c r="I14" s="97">
        <v>64.33</v>
      </c>
      <c r="J14" s="161"/>
      <c r="K14" s="161"/>
    </row>
    <row r="15" spans="1:11" ht="15" customHeight="1">
      <c r="A15" s="241"/>
      <c r="B15" s="223"/>
      <c r="C15" s="223" t="s">
        <v>244</v>
      </c>
      <c r="D15" s="223"/>
      <c r="E15" s="223" t="s">
        <v>130</v>
      </c>
      <c r="F15" s="224">
        <v>130.81</v>
      </c>
      <c r="G15" s="224">
        <v>57.48</v>
      </c>
      <c r="H15" s="226">
        <v>9</v>
      </c>
      <c r="I15" s="97">
        <v>64.33</v>
      </c>
      <c r="J15" s="161"/>
      <c r="K15" s="161"/>
    </row>
    <row r="16" spans="1:11" s="155" customFormat="1" ht="15" customHeight="1">
      <c r="A16" s="241"/>
      <c r="B16" s="223" t="s">
        <v>260</v>
      </c>
      <c r="C16" s="223" t="s">
        <v>245</v>
      </c>
      <c r="D16" s="223" t="s">
        <v>35</v>
      </c>
      <c r="E16" s="223" t="s">
        <v>131</v>
      </c>
      <c r="F16" s="224">
        <v>73.33</v>
      </c>
      <c r="G16" s="97"/>
      <c r="H16" s="224">
        <v>9</v>
      </c>
      <c r="I16" s="227">
        <v>64.33</v>
      </c>
      <c r="J16" s="162"/>
      <c r="K16" s="162"/>
    </row>
    <row r="17" spans="1:11" ht="15" customHeight="1">
      <c r="A17" s="241"/>
      <c r="B17" s="223" t="s">
        <v>260</v>
      </c>
      <c r="C17" s="223" t="s">
        <v>245</v>
      </c>
      <c r="D17" s="223" t="s">
        <v>244</v>
      </c>
      <c r="E17" s="223" t="s">
        <v>11</v>
      </c>
      <c r="F17" s="224">
        <v>53.69</v>
      </c>
      <c r="G17" s="224">
        <v>53.69</v>
      </c>
      <c r="H17" s="43"/>
      <c r="I17" s="97"/>
      <c r="J17" s="43"/>
      <c r="K17" s="43"/>
    </row>
    <row r="18" spans="1:11" ht="15" customHeight="1">
      <c r="A18" s="241"/>
      <c r="B18" s="223" t="s">
        <v>260</v>
      </c>
      <c r="C18" s="223" t="s">
        <v>245</v>
      </c>
      <c r="D18" s="223" t="s">
        <v>246</v>
      </c>
      <c r="E18" s="223" t="s">
        <v>132</v>
      </c>
      <c r="F18" s="224">
        <v>3.79</v>
      </c>
      <c r="G18" s="224">
        <v>3.79</v>
      </c>
      <c r="H18" s="43"/>
      <c r="I18" s="97"/>
      <c r="J18" s="43"/>
      <c r="K18" s="43"/>
    </row>
    <row r="19" spans="1:11" ht="15" customHeight="1">
      <c r="A19" s="241"/>
      <c r="B19" s="223" t="s">
        <v>261</v>
      </c>
      <c r="C19" s="223"/>
      <c r="D19" s="223"/>
      <c r="E19" s="223" t="s">
        <v>247</v>
      </c>
      <c r="F19" s="224">
        <v>43.68</v>
      </c>
      <c r="G19" s="224">
        <v>43.68</v>
      </c>
      <c r="H19" s="43"/>
      <c r="I19" s="97"/>
      <c r="J19" s="43"/>
      <c r="K19" s="43"/>
    </row>
    <row r="20" spans="1:11" ht="15" customHeight="1">
      <c r="A20" s="241"/>
      <c r="B20" s="223"/>
      <c r="C20" s="223" t="s">
        <v>248</v>
      </c>
      <c r="D20" s="223"/>
      <c r="E20" s="223" t="s">
        <v>262</v>
      </c>
      <c r="F20" s="224">
        <v>43.68</v>
      </c>
      <c r="G20" s="224">
        <v>43.68</v>
      </c>
      <c r="H20" s="43"/>
      <c r="I20" s="97"/>
      <c r="J20" s="43"/>
      <c r="K20" s="43"/>
    </row>
    <row r="21" spans="1:11" ht="15" customHeight="1">
      <c r="A21" s="241"/>
      <c r="B21" s="223" t="s">
        <v>263</v>
      </c>
      <c r="C21" s="223" t="s">
        <v>249</v>
      </c>
      <c r="D21" s="223" t="s">
        <v>35</v>
      </c>
      <c r="E21" s="223" t="s">
        <v>266</v>
      </c>
      <c r="F21" s="224">
        <v>43.68</v>
      </c>
      <c r="G21" s="224">
        <v>43.68</v>
      </c>
      <c r="H21" s="43"/>
      <c r="I21" s="97"/>
      <c r="J21" s="43"/>
      <c r="K21" s="43"/>
    </row>
    <row r="22" spans="1:11" ht="15" customHeight="1">
      <c r="A22" s="241"/>
      <c r="B22" s="223" t="s">
        <v>264</v>
      </c>
      <c r="C22" s="223"/>
      <c r="D22" s="223"/>
      <c r="E22" s="223" t="s">
        <v>250</v>
      </c>
      <c r="F22" s="224">
        <v>42.14</v>
      </c>
      <c r="G22" s="224">
        <v>42.14</v>
      </c>
      <c r="H22" s="43"/>
      <c r="I22" s="97"/>
      <c r="J22" s="43"/>
      <c r="K22" s="43"/>
    </row>
    <row r="23" spans="1:11" ht="15" customHeight="1">
      <c r="A23" s="241"/>
      <c r="B23" s="223"/>
      <c r="C23" s="223" t="s">
        <v>239</v>
      </c>
      <c r="D23" s="223"/>
      <c r="E23" s="223" t="s">
        <v>14</v>
      </c>
      <c r="F23" s="224">
        <v>42.14</v>
      </c>
      <c r="G23" s="224">
        <v>42.14</v>
      </c>
      <c r="H23" s="43"/>
      <c r="I23" s="97"/>
      <c r="J23" s="43"/>
      <c r="K23" s="43"/>
    </row>
    <row r="24" spans="1:11" ht="15" customHeight="1">
      <c r="A24" s="241"/>
      <c r="B24" s="223" t="s">
        <v>265</v>
      </c>
      <c r="C24" s="223" t="s">
        <v>251</v>
      </c>
      <c r="D24" s="223" t="s">
        <v>35</v>
      </c>
      <c r="E24" s="223" t="s">
        <v>15</v>
      </c>
      <c r="F24" s="224">
        <v>42.14</v>
      </c>
      <c r="G24" s="224">
        <v>42.14</v>
      </c>
      <c r="H24" s="43"/>
      <c r="I24" s="97"/>
      <c r="J24" s="43"/>
      <c r="K24" s="43"/>
    </row>
    <row r="25" spans="1:11" ht="12">
      <c r="A25" s="232" t="s">
        <v>227</v>
      </c>
      <c r="B25" s="230"/>
      <c r="C25" s="230"/>
      <c r="D25" s="230"/>
      <c r="E25" s="192" t="s">
        <v>99</v>
      </c>
      <c r="F25" s="233">
        <f>SUM(G25:K25)</f>
        <v>1517.37</v>
      </c>
      <c r="G25" s="234">
        <v>1277.11</v>
      </c>
      <c r="H25" s="234">
        <v>188.69</v>
      </c>
      <c r="I25" s="234">
        <v>51.57</v>
      </c>
      <c r="J25" s="43"/>
      <c r="K25" s="43"/>
    </row>
    <row r="26" spans="1:11" ht="12">
      <c r="A26" s="135"/>
      <c r="B26" s="223" t="s">
        <v>257</v>
      </c>
      <c r="C26" s="223"/>
      <c r="D26" s="223"/>
      <c r="E26" s="223" t="s">
        <v>237</v>
      </c>
      <c r="F26" s="224">
        <v>1115.13</v>
      </c>
      <c r="G26" s="224">
        <v>922.78</v>
      </c>
      <c r="H26" s="221">
        <v>185.54</v>
      </c>
      <c r="I26" s="221">
        <v>6.81</v>
      </c>
      <c r="J26" s="43"/>
      <c r="K26" s="43"/>
    </row>
    <row r="27" spans="1:11" ht="12">
      <c r="A27" s="135"/>
      <c r="B27" s="223"/>
      <c r="C27" s="223" t="s">
        <v>239</v>
      </c>
      <c r="D27" s="223"/>
      <c r="E27" s="223" t="s">
        <v>195</v>
      </c>
      <c r="F27" s="224">
        <v>1043.13</v>
      </c>
      <c r="G27" s="224">
        <v>922.78</v>
      </c>
      <c r="H27" s="221">
        <v>113.54</v>
      </c>
      <c r="I27" s="221">
        <v>6.81</v>
      </c>
      <c r="J27" s="43"/>
      <c r="K27" s="43"/>
    </row>
    <row r="28" spans="1:11" ht="12">
      <c r="A28" s="135"/>
      <c r="B28" s="223" t="s">
        <v>258</v>
      </c>
      <c r="C28" s="223" t="s">
        <v>251</v>
      </c>
      <c r="D28" s="223" t="s">
        <v>253</v>
      </c>
      <c r="E28" s="223" t="s">
        <v>199</v>
      </c>
      <c r="F28" s="224">
        <f>SUM(G28:I28)</f>
        <v>1043.1299999999999</v>
      </c>
      <c r="G28" s="224">
        <v>922.78</v>
      </c>
      <c r="H28" s="221">
        <v>113.54</v>
      </c>
      <c r="I28" s="221">
        <v>6.81</v>
      </c>
      <c r="J28" s="43"/>
      <c r="K28" s="43"/>
    </row>
    <row r="29" spans="1:11" ht="12">
      <c r="A29" s="135"/>
      <c r="B29" s="223"/>
      <c r="C29" s="223" t="s">
        <v>240</v>
      </c>
      <c r="D29" s="223"/>
      <c r="E29" s="223" t="s">
        <v>206</v>
      </c>
      <c r="F29" s="224">
        <v>72</v>
      </c>
      <c r="G29" s="224">
        <v>0</v>
      </c>
      <c r="H29" s="221">
        <v>72</v>
      </c>
      <c r="I29" s="221"/>
      <c r="J29" s="43"/>
      <c r="K29" s="43"/>
    </row>
    <row r="30" spans="1:11" ht="12">
      <c r="A30" s="135"/>
      <c r="B30" s="223" t="s">
        <v>258</v>
      </c>
      <c r="C30" s="223" t="s">
        <v>241</v>
      </c>
      <c r="D30" s="223" t="s">
        <v>242</v>
      </c>
      <c r="E30" s="223" t="s">
        <v>208</v>
      </c>
      <c r="F30" s="224">
        <v>72</v>
      </c>
      <c r="G30" s="224">
        <v>0</v>
      </c>
      <c r="H30" s="221">
        <v>72</v>
      </c>
      <c r="I30" s="221"/>
      <c r="J30" s="43"/>
      <c r="K30" s="43"/>
    </row>
    <row r="31" spans="1:11" ht="12">
      <c r="A31" s="135"/>
      <c r="B31" s="223" t="s">
        <v>259</v>
      </c>
      <c r="C31" s="223"/>
      <c r="D31" s="223"/>
      <c r="E31" s="223" t="s">
        <v>243</v>
      </c>
      <c r="F31" s="224">
        <v>217.12</v>
      </c>
      <c r="G31" s="224">
        <v>169.21</v>
      </c>
      <c r="H31" s="221">
        <v>3.15</v>
      </c>
      <c r="I31" s="221">
        <v>44.76</v>
      </c>
      <c r="J31" s="43"/>
      <c r="K31" s="43"/>
    </row>
    <row r="32" spans="1:11" ht="12">
      <c r="A32" s="135"/>
      <c r="B32" s="223"/>
      <c r="C32" s="223" t="s">
        <v>244</v>
      </c>
      <c r="D32" s="223"/>
      <c r="E32" s="223" t="s">
        <v>130</v>
      </c>
      <c r="F32" s="224">
        <v>217.12</v>
      </c>
      <c r="G32" s="224">
        <v>169.21</v>
      </c>
      <c r="H32" s="221">
        <v>3.15</v>
      </c>
      <c r="I32" s="221">
        <v>44.76</v>
      </c>
      <c r="J32" s="43"/>
      <c r="K32" s="43"/>
    </row>
    <row r="33" spans="1:11" ht="12">
      <c r="A33" s="135"/>
      <c r="B33" s="223" t="s">
        <v>260</v>
      </c>
      <c r="C33" s="223" t="s">
        <v>245</v>
      </c>
      <c r="D33" s="223" t="s">
        <v>239</v>
      </c>
      <c r="E33" s="223" t="s">
        <v>209</v>
      </c>
      <c r="F33" s="224">
        <v>47.91</v>
      </c>
      <c r="G33" s="224"/>
      <c r="H33" s="221">
        <v>3.15</v>
      </c>
      <c r="I33" s="221">
        <v>44.76</v>
      </c>
      <c r="J33" s="43"/>
      <c r="K33" s="43"/>
    </row>
    <row r="34" spans="1:11" ht="12">
      <c r="A34" s="135"/>
      <c r="B34" s="223" t="s">
        <v>260</v>
      </c>
      <c r="C34" s="223" t="s">
        <v>245</v>
      </c>
      <c r="D34" s="223" t="s">
        <v>244</v>
      </c>
      <c r="E34" s="223" t="s">
        <v>11</v>
      </c>
      <c r="F34" s="224">
        <v>133.28</v>
      </c>
      <c r="G34" s="224">
        <v>133.28</v>
      </c>
      <c r="H34" s="221"/>
      <c r="I34" s="221"/>
      <c r="J34" s="43"/>
      <c r="K34" s="43"/>
    </row>
    <row r="35" spans="1:11" ht="12">
      <c r="A35" s="135"/>
      <c r="B35" s="223" t="s">
        <v>260</v>
      </c>
      <c r="C35" s="223" t="s">
        <v>245</v>
      </c>
      <c r="D35" s="223" t="s">
        <v>246</v>
      </c>
      <c r="E35" s="223" t="s">
        <v>132</v>
      </c>
      <c r="F35" s="224">
        <v>35.93</v>
      </c>
      <c r="G35" s="224">
        <v>35.93</v>
      </c>
      <c r="H35" s="221"/>
      <c r="I35" s="221"/>
      <c r="J35" s="43"/>
      <c r="K35" s="43"/>
    </row>
    <row r="36" spans="1:11" ht="12">
      <c r="A36" s="135"/>
      <c r="B36" s="223" t="s">
        <v>261</v>
      </c>
      <c r="C36" s="223"/>
      <c r="D36" s="223"/>
      <c r="E36" s="223" t="s">
        <v>247</v>
      </c>
      <c r="F36" s="224">
        <v>84.63</v>
      </c>
      <c r="G36" s="224">
        <v>84.63</v>
      </c>
      <c r="H36" s="221"/>
      <c r="I36" s="221"/>
      <c r="J36" s="43"/>
      <c r="K36" s="43"/>
    </row>
    <row r="37" spans="1:11" ht="12">
      <c r="A37" s="135"/>
      <c r="B37" s="223"/>
      <c r="C37" s="223" t="s">
        <v>248</v>
      </c>
      <c r="D37" s="223"/>
      <c r="E37" s="223" t="s">
        <v>12</v>
      </c>
      <c r="F37" s="224">
        <v>84.63</v>
      </c>
      <c r="G37" s="224">
        <v>84.63</v>
      </c>
      <c r="H37" s="221"/>
      <c r="I37" s="221"/>
      <c r="J37" s="43"/>
      <c r="K37" s="43"/>
    </row>
    <row r="38" spans="1:11" ht="12">
      <c r="A38" s="135"/>
      <c r="B38" s="223" t="s">
        <v>263</v>
      </c>
      <c r="C38" s="223" t="s">
        <v>249</v>
      </c>
      <c r="D38" s="223" t="s">
        <v>239</v>
      </c>
      <c r="E38" s="223" t="s">
        <v>210</v>
      </c>
      <c r="F38" s="224">
        <v>84.63</v>
      </c>
      <c r="G38" s="224">
        <v>84.63</v>
      </c>
      <c r="H38" s="97"/>
      <c r="I38" s="97"/>
      <c r="J38" s="43"/>
      <c r="K38" s="43"/>
    </row>
    <row r="39" spans="1:11" ht="12">
      <c r="A39" s="135"/>
      <c r="B39" s="223" t="s">
        <v>264</v>
      </c>
      <c r="C39" s="223"/>
      <c r="D39" s="223"/>
      <c r="E39" s="223" t="s">
        <v>250</v>
      </c>
      <c r="F39" s="224">
        <v>100.49</v>
      </c>
      <c r="G39" s="224">
        <v>100.49</v>
      </c>
      <c r="H39" s="97"/>
      <c r="I39" s="97"/>
      <c r="J39" s="43"/>
      <c r="K39" s="43"/>
    </row>
    <row r="40" spans="1:11" ht="12">
      <c r="A40" s="135"/>
      <c r="B40" s="223"/>
      <c r="C40" s="223" t="s">
        <v>239</v>
      </c>
      <c r="D40" s="223"/>
      <c r="E40" s="223" t="s">
        <v>14</v>
      </c>
      <c r="F40" s="224">
        <v>100.49</v>
      </c>
      <c r="G40" s="224">
        <v>100.49</v>
      </c>
      <c r="H40" s="97"/>
      <c r="I40" s="97"/>
      <c r="J40" s="43"/>
      <c r="K40" s="43"/>
    </row>
    <row r="41" spans="1:11" ht="12">
      <c r="A41" s="135"/>
      <c r="B41" s="223" t="s">
        <v>265</v>
      </c>
      <c r="C41" s="223" t="s">
        <v>251</v>
      </c>
      <c r="D41" s="223" t="s">
        <v>35</v>
      </c>
      <c r="E41" s="223" t="s">
        <v>15</v>
      </c>
      <c r="F41" s="224">
        <v>100.49</v>
      </c>
      <c r="G41" s="224">
        <v>100.49</v>
      </c>
      <c r="H41" s="97"/>
      <c r="I41" s="97"/>
      <c r="J41" s="43"/>
      <c r="K41" s="43"/>
    </row>
    <row r="42" spans="1:11" ht="12">
      <c r="A42" s="232" t="s">
        <v>228</v>
      </c>
      <c r="B42" s="236"/>
      <c r="C42" s="236"/>
      <c r="D42" s="236"/>
      <c r="E42" s="192" t="s">
        <v>99</v>
      </c>
      <c r="F42" s="233">
        <f>SUM(G42:K42)</f>
        <v>758.51</v>
      </c>
      <c r="G42" s="234">
        <v>654.79</v>
      </c>
      <c r="H42" s="234">
        <v>85.84</v>
      </c>
      <c r="I42" s="234">
        <v>17.88</v>
      </c>
      <c r="J42" s="43"/>
      <c r="K42" s="43"/>
    </row>
    <row r="43" spans="1:11" ht="12">
      <c r="A43" s="135"/>
      <c r="B43" s="223" t="s">
        <v>257</v>
      </c>
      <c r="C43" s="223"/>
      <c r="D43" s="223"/>
      <c r="E43" s="223" t="s">
        <v>237</v>
      </c>
      <c r="F43" s="229">
        <v>551.86</v>
      </c>
      <c r="G43" s="229">
        <v>476</v>
      </c>
      <c r="H43" s="160">
        <v>75.84</v>
      </c>
      <c r="I43" s="160">
        <v>0.02</v>
      </c>
      <c r="J43" s="43"/>
      <c r="K43" s="43"/>
    </row>
    <row r="44" spans="1:11" ht="12">
      <c r="A44" s="135"/>
      <c r="B44" s="223"/>
      <c r="C44" s="223" t="s">
        <v>239</v>
      </c>
      <c r="D44" s="223"/>
      <c r="E44" s="223" t="s">
        <v>195</v>
      </c>
      <c r="F44" s="229">
        <v>526.86</v>
      </c>
      <c r="G44" s="229">
        <v>476</v>
      </c>
      <c r="H44" s="160">
        <v>50.84</v>
      </c>
      <c r="I44" s="160">
        <v>0.02</v>
      </c>
      <c r="J44" s="43"/>
      <c r="K44" s="43"/>
    </row>
    <row r="45" spans="1:11" ht="12">
      <c r="A45" s="135"/>
      <c r="B45" s="223" t="s">
        <v>258</v>
      </c>
      <c r="C45" s="223" t="s">
        <v>251</v>
      </c>
      <c r="D45" s="223" t="s">
        <v>253</v>
      </c>
      <c r="E45" s="223" t="s">
        <v>199</v>
      </c>
      <c r="F45" s="229">
        <v>526.86</v>
      </c>
      <c r="G45" s="229">
        <v>476</v>
      </c>
      <c r="H45" s="160">
        <v>50.84</v>
      </c>
      <c r="I45" s="160">
        <v>0.02</v>
      </c>
      <c r="J45" s="43"/>
      <c r="K45" s="43"/>
    </row>
    <row r="46" spans="1:11" ht="12">
      <c r="A46" s="135"/>
      <c r="B46" s="223"/>
      <c r="C46" s="223" t="s">
        <v>240</v>
      </c>
      <c r="D46" s="223"/>
      <c r="E46" s="223" t="s">
        <v>206</v>
      </c>
      <c r="F46" s="229">
        <v>25</v>
      </c>
      <c r="G46" s="229">
        <v>0</v>
      </c>
      <c r="H46" s="160">
        <v>25</v>
      </c>
      <c r="I46" s="160"/>
      <c r="J46" s="43"/>
      <c r="K46" s="43"/>
    </row>
    <row r="47" spans="1:11" ht="12">
      <c r="A47" s="135"/>
      <c r="B47" s="223" t="s">
        <v>258</v>
      </c>
      <c r="C47" s="223" t="s">
        <v>241</v>
      </c>
      <c r="D47" s="223" t="s">
        <v>242</v>
      </c>
      <c r="E47" s="223" t="s">
        <v>208</v>
      </c>
      <c r="F47" s="229">
        <v>25</v>
      </c>
      <c r="G47" s="229">
        <v>0</v>
      </c>
      <c r="H47" s="160">
        <v>25</v>
      </c>
      <c r="I47" s="160"/>
      <c r="J47" s="43"/>
      <c r="K47" s="43"/>
    </row>
    <row r="48" spans="1:11" ht="12">
      <c r="A48" s="135"/>
      <c r="B48" s="223" t="s">
        <v>259</v>
      </c>
      <c r="C48" s="223"/>
      <c r="D48" s="223"/>
      <c r="E48" s="223" t="s">
        <v>243</v>
      </c>
      <c r="F48" s="229">
        <v>112.98</v>
      </c>
      <c r="G48" s="229">
        <v>85.12</v>
      </c>
      <c r="H48" s="160">
        <v>10</v>
      </c>
      <c r="I48" s="160">
        <v>17.86</v>
      </c>
      <c r="J48" s="43"/>
      <c r="K48" s="43"/>
    </row>
    <row r="49" spans="1:11" ht="12">
      <c r="A49" s="135"/>
      <c r="B49" s="223"/>
      <c r="C49" s="223" t="s">
        <v>244</v>
      </c>
      <c r="D49" s="223"/>
      <c r="E49" s="223" t="s">
        <v>130</v>
      </c>
      <c r="F49" s="229">
        <v>112.98</v>
      </c>
      <c r="G49" s="229">
        <v>85.12</v>
      </c>
      <c r="H49" s="160">
        <v>10</v>
      </c>
      <c r="I49" s="160">
        <v>17.86</v>
      </c>
      <c r="J49" s="43"/>
      <c r="K49" s="43"/>
    </row>
    <row r="50" spans="1:11" ht="12">
      <c r="A50" s="135"/>
      <c r="B50" s="223" t="s">
        <v>260</v>
      </c>
      <c r="C50" s="223" t="s">
        <v>245</v>
      </c>
      <c r="D50" s="223" t="s">
        <v>239</v>
      </c>
      <c r="E50" s="223" t="s">
        <v>209</v>
      </c>
      <c r="F50" s="229">
        <v>27.86</v>
      </c>
      <c r="G50" s="229"/>
      <c r="H50" s="160">
        <v>10</v>
      </c>
      <c r="I50" s="160">
        <v>17.86</v>
      </c>
      <c r="J50" s="43"/>
      <c r="K50" s="43"/>
    </row>
    <row r="51" spans="1:11" ht="12">
      <c r="A51" s="135"/>
      <c r="B51" s="223" t="s">
        <v>260</v>
      </c>
      <c r="C51" s="223" t="s">
        <v>245</v>
      </c>
      <c r="D51" s="223" t="s">
        <v>244</v>
      </c>
      <c r="E51" s="223" t="s">
        <v>11</v>
      </c>
      <c r="F51" s="229">
        <v>69.12</v>
      </c>
      <c r="G51" s="229">
        <v>69.12</v>
      </c>
      <c r="H51" s="160"/>
      <c r="I51" s="160"/>
      <c r="J51" s="43"/>
      <c r="K51" s="43"/>
    </row>
    <row r="52" spans="1:11" ht="12">
      <c r="A52" s="135"/>
      <c r="B52" s="223" t="s">
        <v>260</v>
      </c>
      <c r="C52" s="223" t="s">
        <v>245</v>
      </c>
      <c r="D52" s="223" t="s">
        <v>246</v>
      </c>
      <c r="E52" s="223" t="s">
        <v>132</v>
      </c>
      <c r="F52" s="229">
        <v>16</v>
      </c>
      <c r="G52" s="229">
        <v>16</v>
      </c>
      <c r="H52" s="160"/>
      <c r="I52" s="160"/>
      <c r="J52" s="43"/>
      <c r="K52" s="43"/>
    </row>
    <row r="53" spans="1:11" ht="12">
      <c r="A53" s="135"/>
      <c r="B53" s="223" t="s">
        <v>261</v>
      </c>
      <c r="C53" s="223"/>
      <c r="D53" s="223"/>
      <c r="E53" s="223" t="s">
        <v>247</v>
      </c>
      <c r="F53" s="229">
        <v>41.88</v>
      </c>
      <c r="G53" s="229">
        <v>41.88</v>
      </c>
      <c r="H53" s="160"/>
      <c r="I53" s="160"/>
      <c r="J53" s="43"/>
      <c r="K53" s="43"/>
    </row>
    <row r="54" spans="1:11" ht="12">
      <c r="A54" s="135"/>
      <c r="B54" s="223"/>
      <c r="C54" s="223" t="s">
        <v>248</v>
      </c>
      <c r="D54" s="223"/>
      <c r="E54" s="223" t="s">
        <v>12</v>
      </c>
      <c r="F54" s="229">
        <v>41.88</v>
      </c>
      <c r="G54" s="229">
        <v>41.88</v>
      </c>
      <c r="H54" s="160"/>
      <c r="I54" s="160"/>
      <c r="J54" s="43"/>
      <c r="K54" s="43"/>
    </row>
    <row r="55" spans="1:11" ht="12">
      <c r="A55" s="135"/>
      <c r="B55" s="223" t="s">
        <v>263</v>
      </c>
      <c r="C55" s="223" t="s">
        <v>249</v>
      </c>
      <c r="D55" s="223" t="s">
        <v>239</v>
      </c>
      <c r="E55" s="223" t="s">
        <v>210</v>
      </c>
      <c r="F55" s="229">
        <v>41.88</v>
      </c>
      <c r="G55" s="229">
        <v>41.88</v>
      </c>
      <c r="H55" s="160"/>
      <c r="I55" s="160"/>
      <c r="J55" s="43"/>
      <c r="K55" s="43"/>
    </row>
    <row r="56" spans="1:11" ht="12">
      <c r="A56" s="135"/>
      <c r="B56" s="223" t="s">
        <v>264</v>
      </c>
      <c r="C56" s="223"/>
      <c r="D56" s="223"/>
      <c r="E56" s="223" t="s">
        <v>250</v>
      </c>
      <c r="F56" s="229">
        <v>51.79</v>
      </c>
      <c r="G56" s="229">
        <v>51.79</v>
      </c>
      <c r="H56" s="160"/>
      <c r="I56" s="160"/>
      <c r="J56" s="43"/>
      <c r="K56" s="43"/>
    </row>
    <row r="57" spans="1:11" ht="12">
      <c r="A57" s="135"/>
      <c r="B57" s="223"/>
      <c r="C57" s="223" t="s">
        <v>239</v>
      </c>
      <c r="D57" s="223"/>
      <c r="E57" s="223" t="s">
        <v>14</v>
      </c>
      <c r="F57" s="229">
        <v>51.79</v>
      </c>
      <c r="G57" s="229">
        <v>51.79</v>
      </c>
      <c r="H57" s="160"/>
      <c r="I57" s="160"/>
      <c r="J57" s="43"/>
      <c r="K57" s="43"/>
    </row>
    <row r="58" spans="1:11" ht="12">
      <c r="A58" s="135"/>
      <c r="B58" s="223" t="s">
        <v>265</v>
      </c>
      <c r="C58" s="223" t="s">
        <v>251</v>
      </c>
      <c r="D58" s="223" t="s">
        <v>35</v>
      </c>
      <c r="E58" s="223" t="s">
        <v>15</v>
      </c>
      <c r="F58" s="229">
        <v>51.79</v>
      </c>
      <c r="G58" s="229">
        <v>51.79</v>
      </c>
      <c r="H58" s="160"/>
      <c r="I58" s="160"/>
      <c r="J58" s="43"/>
      <c r="K58" s="43"/>
    </row>
    <row r="59" spans="1:11" ht="22.5">
      <c r="A59" s="232" t="s">
        <v>231</v>
      </c>
      <c r="B59" s="236"/>
      <c r="C59" s="236"/>
      <c r="D59" s="236"/>
      <c r="E59" s="192" t="s">
        <v>99</v>
      </c>
      <c r="F59" s="233">
        <f>SUM(G59:K59)</f>
        <v>988.5899999999999</v>
      </c>
      <c r="G59" s="234">
        <v>832.13</v>
      </c>
      <c r="H59" s="234">
        <v>113.44</v>
      </c>
      <c r="I59" s="234">
        <v>43.02</v>
      </c>
      <c r="J59" s="43"/>
      <c r="K59" s="43"/>
    </row>
    <row r="60" spans="1:11" ht="12">
      <c r="A60" s="135"/>
      <c r="B60" s="223" t="s">
        <v>257</v>
      </c>
      <c r="C60" s="223"/>
      <c r="D60" s="223"/>
      <c r="E60" s="223" t="s">
        <v>237</v>
      </c>
      <c r="F60" s="229">
        <v>716.73</v>
      </c>
      <c r="G60" s="229">
        <v>605.71</v>
      </c>
      <c r="H60" s="160">
        <v>109.79</v>
      </c>
      <c r="I60" s="160">
        <v>1.32</v>
      </c>
      <c r="J60" s="43"/>
      <c r="K60" s="43"/>
    </row>
    <row r="61" spans="1:11" ht="12">
      <c r="A61" s="135"/>
      <c r="B61" s="223"/>
      <c r="C61" s="223" t="s">
        <v>252</v>
      </c>
      <c r="D61" s="223"/>
      <c r="E61" s="223" t="s">
        <v>201</v>
      </c>
      <c r="F61" s="229">
        <v>686.73</v>
      </c>
      <c r="G61" s="229">
        <v>605.71</v>
      </c>
      <c r="H61" s="160">
        <v>79.79</v>
      </c>
      <c r="I61" s="160">
        <v>1.32</v>
      </c>
      <c r="J61" s="43"/>
      <c r="K61" s="43"/>
    </row>
    <row r="62" spans="1:11" ht="12">
      <c r="A62" s="135"/>
      <c r="B62" s="223" t="s">
        <v>258</v>
      </c>
      <c r="C62" s="223" t="s">
        <v>254</v>
      </c>
      <c r="D62" s="223" t="s">
        <v>239</v>
      </c>
      <c r="E62" s="223" t="s">
        <v>202</v>
      </c>
      <c r="F62" s="229">
        <v>686.73</v>
      </c>
      <c r="G62" s="229">
        <v>605.71</v>
      </c>
      <c r="H62" s="160">
        <v>79.79</v>
      </c>
      <c r="I62" s="160">
        <v>1.32</v>
      </c>
      <c r="J62" s="43"/>
      <c r="K62" s="43"/>
    </row>
    <row r="63" spans="1:11" ht="12">
      <c r="A63" s="135"/>
      <c r="B63" s="223"/>
      <c r="C63" s="223" t="s">
        <v>240</v>
      </c>
      <c r="D63" s="223"/>
      <c r="E63" s="223" t="s">
        <v>206</v>
      </c>
      <c r="F63" s="229">
        <v>30</v>
      </c>
      <c r="G63" s="229">
        <v>0</v>
      </c>
      <c r="H63" s="242">
        <v>30</v>
      </c>
      <c r="I63" s="160"/>
      <c r="J63" s="43"/>
      <c r="K63" s="43"/>
    </row>
    <row r="64" spans="1:11" ht="12">
      <c r="A64" s="135"/>
      <c r="B64" s="223" t="s">
        <v>258</v>
      </c>
      <c r="C64" s="223" t="s">
        <v>241</v>
      </c>
      <c r="D64" s="223" t="s">
        <v>242</v>
      </c>
      <c r="E64" s="223" t="s">
        <v>208</v>
      </c>
      <c r="F64" s="229">
        <v>30</v>
      </c>
      <c r="G64" s="229">
        <v>0</v>
      </c>
      <c r="H64" s="242">
        <v>30</v>
      </c>
      <c r="I64" s="160"/>
      <c r="J64" s="43"/>
      <c r="K64" s="43"/>
    </row>
    <row r="65" spans="1:11" ht="12">
      <c r="A65" s="135"/>
      <c r="B65" s="223" t="s">
        <v>259</v>
      </c>
      <c r="C65" s="223"/>
      <c r="D65" s="223"/>
      <c r="E65" s="223" t="s">
        <v>243</v>
      </c>
      <c r="F65" s="229">
        <v>136.99</v>
      </c>
      <c r="G65" s="229">
        <v>91.55</v>
      </c>
      <c r="H65" s="160">
        <v>3.65</v>
      </c>
      <c r="I65" s="160">
        <v>41.79</v>
      </c>
      <c r="J65" s="43"/>
      <c r="K65" s="43"/>
    </row>
    <row r="66" spans="1:11" ht="12">
      <c r="A66" s="135"/>
      <c r="B66" s="223"/>
      <c r="C66" s="223" t="s">
        <v>244</v>
      </c>
      <c r="D66" s="223"/>
      <c r="E66" s="223" t="s">
        <v>130</v>
      </c>
      <c r="F66" s="229">
        <v>136.99</v>
      </c>
      <c r="G66" s="229">
        <v>91.55</v>
      </c>
      <c r="H66" s="160">
        <v>3.65</v>
      </c>
      <c r="I66" s="160">
        <v>41.79</v>
      </c>
      <c r="J66" s="43"/>
      <c r="K66" s="43"/>
    </row>
    <row r="67" spans="1:11" ht="12">
      <c r="A67" s="135"/>
      <c r="B67" s="223" t="s">
        <v>260</v>
      </c>
      <c r="C67" s="223" t="s">
        <v>245</v>
      </c>
      <c r="D67" s="223" t="s">
        <v>239</v>
      </c>
      <c r="E67" s="223" t="s">
        <v>209</v>
      </c>
      <c r="F67" s="229">
        <v>45.44</v>
      </c>
      <c r="G67" s="229"/>
      <c r="H67" s="160">
        <v>3.65</v>
      </c>
      <c r="I67" s="160">
        <v>41.79</v>
      </c>
      <c r="J67" s="43"/>
      <c r="K67" s="43"/>
    </row>
    <row r="68" spans="1:11" ht="12">
      <c r="A68" s="135"/>
      <c r="B68" s="223" t="s">
        <v>260</v>
      </c>
      <c r="C68" s="223" t="s">
        <v>245</v>
      </c>
      <c r="D68" s="223" t="s">
        <v>244</v>
      </c>
      <c r="E68" s="223" t="s">
        <v>11</v>
      </c>
      <c r="F68" s="229">
        <v>87.55</v>
      </c>
      <c r="G68" s="229">
        <v>87.55</v>
      </c>
      <c r="H68" s="160"/>
      <c r="I68" s="160"/>
      <c r="J68" s="43"/>
      <c r="K68" s="43"/>
    </row>
    <row r="69" spans="1:11" ht="12">
      <c r="A69" s="135"/>
      <c r="B69" s="223" t="s">
        <v>260</v>
      </c>
      <c r="C69" s="223" t="s">
        <v>245</v>
      </c>
      <c r="D69" s="223" t="s">
        <v>246</v>
      </c>
      <c r="E69" s="223" t="s">
        <v>132</v>
      </c>
      <c r="F69" s="229">
        <v>4</v>
      </c>
      <c r="G69" s="229">
        <v>4</v>
      </c>
      <c r="H69" s="160"/>
      <c r="I69" s="160"/>
      <c r="J69" s="43"/>
      <c r="K69" s="43"/>
    </row>
    <row r="70" spans="1:11" ht="12">
      <c r="A70" s="135"/>
      <c r="B70" s="223" t="s">
        <v>261</v>
      </c>
      <c r="C70" s="223"/>
      <c r="D70" s="223"/>
      <c r="E70" s="223" t="s">
        <v>247</v>
      </c>
      <c r="F70" s="229">
        <v>69</v>
      </c>
      <c r="G70" s="229">
        <v>69</v>
      </c>
      <c r="H70" s="160"/>
      <c r="I70" s="160"/>
      <c r="J70" s="43"/>
      <c r="K70" s="43"/>
    </row>
    <row r="71" spans="1:11" ht="12">
      <c r="A71" s="135"/>
      <c r="B71" s="223"/>
      <c r="C71" s="223" t="s">
        <v>248</v>
      </c>
      <c r="D71" s="223"/>
      <c r="E71" s="223" t="s">
        <v>12</v>
      </c>
      <c r="F71" s="229">
        <v>69</v>
      </c>
      <c r="G71" s="229">
        <v>69</v>
      </c>
      <c r="H71" s="160"/>
      <c r="I71" s="160"/>
      <c r="J71" s="43"/>
      <c r="K71" s="43"/>
    </row>
    <row r="72" spans="1:11" ht="12">
      <c r="A72" s="135"/>
      <c r="B72" s="223" t="s">
        <v>263</v>
      </c>
      <c r="C72" s="223" t="s">
        <v>249</v>
      </c>
      <c r="D72" s="223" t="s">
        <v>239</v>
      </c>
      <c r="E72" s="223" t="s">
        <v>210</v>
      </c>
      <c r="F72" s="229">
        <v>69</v>
      </c>
      <c r="G72" s="229">
        <v>69</v>
      </c>
      <c r="H72" s="160"/>
      <c r="I72" s="160"/>
      <c r="J72" s="43"/>
      <c r="K72" s="43"/>
    </row>
    <row r="73" spans="1:11" ht="12">
      <c r="A73" s="135"/>
      <c r="B73" s="223" t="s">
        <v>264</v>
      </c>
      <c r="C73" s="223"/>
      <c r="D73" s="223"/>
      <c r="E73" s="223" t="s">
        <v>250</v>
      </c>
      <c r="F73" s="229">
        <v>65.87</v>
      </c>
      <c r="G73" s="229">
        <v>65.87</v>
      </c>
      <c r="H73" s="160"/>
      <c r="I73" s="160"/>
      <c r="J73" s="43"/>
      <c r="K73" s="43"/>
    </row>
    <row r="74" spans="1:11" ht="12">
      <c r="A74" s="135"/>
      <c r="B74" s="223"/>
      <c r="C74" s="223" t="s">
        <v>239</v>
      </c>
      <c r="D74" s="223"/>
      <c r="E74" s="223" t="s">
        <v>14</v>
      </c>
      <c r="F74" s="229">
        <v>65.87</v>
      </c>
      <c r="G74" s="229">
        <v>65.87</v>
      </c>
      <c r="H74" s="160"/>
      <c r="I74" s="160"/>
      <c r="J74" s="43"/>
      <c r="K74" s="43"/>
    </row>
    <row r="75" spans="1:11" ht="12">
      <c r="A75" s="135"/>
      <c r="B75" s="223" t="s">
        <v>265</v>
      </c>
      <c r="C75" s="223" t="s">
        <v>251</v>
      </c>
      <c r="D75" s="223" t="s">
        <v>35</v>
      </c>
      <c r="E75" s="223" t="s">
        <v>15</v>
      </c>
      <c r="F75" s="229">
        <v>65.87</v>
      </c>
      <c r="G75" s="229">
        <v>65.87</v>
      </c>
      <c r="H75" s="160"/>
      <c r="I75" s="160"/>
      <c r="J75" s="43"/>
      <c r="K75" s="43"/>
    </row>
    <row r="76" spans="1:11" ht="12">
      <c r="A76" s="232" t="s">
        <v>222</v>
      </c>
      <c r="B76" s="236"/>
      <c r="C76" s="236"/>
      <c r="D76" s="236"/>
      <c r="E76" s="192" t="s">
        <v>99</v>
      </c>
      <c r="F76" s="237">
        <f>SUM(G76:K76)</f>
        <v>3806.09</v>
      </c>
      <c r="G76" s="234">
        <v>2954.38</v>
      </c>
      <c r="H76" s="234">
        <v>516.42</v>
      </c>
      <c r="I76" s="234">
        <v>41.95</v>
      </c>
      <c r="J76" s="65">
        <v>293.34</v>
      </c>
      <c r="K76" s="43"/>
    </row>
    <row r="77" spans="1:11" ht="12">
      <c r="A77" s="135"/>
      <c r="B77" s="223" t="s">
        <v>257</v>
      </c>
      <c r="C77" s="223"/>
      <c r="D77" s="223"/>
      <c r="E77" s="223" t="s">
        <v>237</v>
      </c>
      <c r="F77" s="229">
        <v>3019</v>
      </c>
      <c r="G77" s="229">
        <v>2206.89</v>
      </c>
      <c r="H77" s="239">
        <v>513.38</v>
      </c>
      <c r="I77" s="160">
        <v>5.39</v>
      </c>
      <c r="J77" s="43">
        <v>293.34</v>
      </c>
      <c r="K77" s="43"/>
    </row>
    <row r="78" spans="1:11" ht="12">
      <c r="A78" s="135"/>
      <c r="B78" s="223"/>
      <c r="C78" s="223" t="s">
        <v>239</v>
      </c>
      <c r="D78" s="223"/>
      <c r="E78" s="223" t="s">
        <v>195</v>
      </c>
      <c r="F78" s="229">
        <v>2955.66</v>
      </c>
      <c r="G78" s="229">
        <v>2206.89</v>
      </c>
      <c r="H78" s="239">
        <v>513.38</v>
      </c>
      <c r="I78" s="160">
        <v>5.39</v>
      </c>
      <c r="J78" s="43">
        <v>230</v>
      </c>
      <c r="K78" s="43"/>
    </row>
    <row r="79" spans="1:11" ht="12">
      <c r="A79" s="135"/>
      <c r="B79" s="223" t="s">
        <v>258</v>
      </c>
      <c r="C79" s="223" t="s">
        <v>251</v>
      </c>
      <c r="D79" s="223" t="s">
        <v>253</v>
      </c>
      <c r="E79" s="223" t="s">
        <v>199</v>
      </c>
      <c r="F79" s="229">
        <v>2955.66</v>
      </c>
      <c r="G79" s="229">
        <v>2206.89</v>
      </c>
      <c r="H79" s="239">
        <v>513.38</v>
      </c>
      <c r="I79" s="160">
        <v>5.39</v>
      </c>
      <c r="J79" s="43">
        <v>230</v>
      </c>
      <c r="K79" s="43"/>
    </row>
    <row r="80" spans="1:11" ht="12">
      <c r="A80" s="135"/>
      <c r="B80" s="223"/>
      <c r="C80" s="223" t="s">
        <v>240</v>
      </c>
      <c r="D80" s="223"/>
      <c r="E80" s="223" t="s">
        <v>206</v>
      </c>
      <c r="F80" s="229">
        <v>63.34</v>
      </c>
      <c r="G80" s="229">
        <v>0</v>
      </c>
      <c r="H80" s="239"/>
      <c r="I80" s="160"/>
      <c r="J80" s="242">
        <v>63.34</v>
      </c>
      <c r="K80" s="43"/>
    </row>
    <row r="81" spans="1:11" ht="12">
      <c r="A81" s="135"/>
      <c r="B81" s="223" t="s">
        <v>258</v>
      </c>
      <c r="C81" s="223" t="s">
        <v>241</v>
      </c>
      <c r="D81" s="223" t="s">
        <v>242</v>
      </c>
      <c r="E81" s="223" t="s">
        <v>208</v>
      </c>
      <c r="F81" s="229">
        <v>63.34</v>
      </c>
      <c r="G81" s="229">
        <v>0</v>
      </c>
      <c r="H81" s="239"/>
      <c r="I81" s="160"/>
      <c r="J81" s="242">
        <v>63.34</v>
      </c>
      <c r="K81" s="43"/>
    </row>
    <row r="82" spans="1:11" ht="12">
      <c r="A82" s="135"/>
      <c r="B82" s="223" t="s">
        <v>259</v>
      </c>
      <c r="C82" s="223"/>
      <c r="D82" s="223"/>
      <c r="E82" s="223" t="s">
        <v>243</v>
      </c>
      <c r="F82" s="229">
        <v>399.45</v>
      </c>
      <c r="G82" s="229">
        <v>359.85</v>
      </c>
      <c r="H82" s="229">
        <v>3.04</v>
      </c>
      <c r="I82" s="160">
        <v>36.56</v>
      </c>
      <c r="J82" s="43"/>
      <c r="K82" s="43"/>
    </row>
    <row r="83" spans="1:11" ht="12">
      <c r="A83" s="135"/>
      <c r="B83" s="223"/>
      <c r="C83" s="223" t="s">
        <v>244</v>
      </c>
      <c r="D83" s="223"/>
      <c r="E83" s="223" t="s">
        <v>130</v>
      </c>
      <c r="F83" s="229">
        <v>399.45</v>
      </c>
      <c r="G83" s="229">
        <v>359.85</v>
      </c>
      <c r="H83" s="229">
        <v>3.04</v>
      </c>
      <c r="I83" s="160">
        <v>36.56</v>
      </c>
      <c r="J83" s="43"/>
      <c r="K83" s="43"/>
    </row>
    <row r="84" spans="1:11" ht="12">
      <c r="A84" s="135"/>
      <c r="B84" s="223" t="s">
        <v>260</v>
      </c>
      <c r="C84" s="223" t="s">
        <v>245</v>
      </c>
      <c r="D84" s="223" t="s">
        <v>239</v>
      </c>
      <c r="E84" s="223" t="s">
        <v>209</v>
      </c>
      <c r="F84" s="229">
        <v>39.6</v>
      </c>
      <c r="G84" s="229"/>
      <c r="H84" s="229">
        <v>3.04</v>
      </c>
      <c r="I84" s="160">
        <v>36.56</v>
      </c>
      <c r="J84" s="43"/>
      <c r="K84" s="43"/>
    </row>
    <row r="85" spans="1:11" ht="12">
      <c r="A85" s="135"/>
      <c r="B85" s="223" t="s">
        <v>260</v>
      </c>
      <c r="C85" s="223" t="s">
        <v>245</v>
      </c>
      <c r="D85" s="223" t="s">
        <v>244</v>
      </c>
      <c r="E85" s="223" t="s">
        <v>11</v>
      </c>
      <c r="F85" s="229">
        <v>325.87</v>
      </c>
      <c r="G85" s="229">
        <v>325.87</v>
      </c>
      <c r="H85" s="229">
        <v>0</v>
      </c>
      <c r="I85" s="160"/>
      <c r="J85" s="43"/>
      <c r="K85" s="43"/>
    </row>
    <row r="86" spans="1:11" ht="12">
      <c r="A86" s="135"/>
      <c r="B86" s="223" t="s">
        <v>260</v>
      </c>
      <c r="C86" s="223" t="s">
        <v>245</v>
      </c>
      <c r="D86" s="223" t="s">
        <v>246</v>
      </c>
      <c r="E86" s="223" t="s">
        <v>132</v>
      </c>
      <c r="F86" s="229">
        <v>33.98</v>
      </c>
      <c r="G86" s="229">
        <v>33.98</v>
      </c>
      <c r="H86" s="229">
        <v>0</v>
      </c>
      <c r="I86" s="160"/>
      <c r="J86" s="43"/>
      <c r="K86" s="43"/>
    </row>
    <row r="87" spans="1:11" ht="12">
      <c r="A87" s="135"/>
      <c r="B87" s="223" t="s">
        <v>261</v>
      </c>
      <c r="C87" s="223"/>
      <c r="D87" s="223"/>
      <c r="E87" s="223" t="s">
        <v>247</v>
      </c>
      <c r="F87" s="229">
        <v>147.53</v>
      </c>
      <c r="G87" s="229">
        <v>147.53</v>
      </c>
      <c r="H87" s="229">
        <v>0</v>
      </c>
      <c r="I87" s="160"/>
      <c r="J87" s="43"/>
      <c r="K87" s="43"/>
    </row>
    <row r="88" spans="1:11" ht="12">
      <c r="A88" s="135"/>
      <c r="B88" s="223"/>
      <c r="C88" s="223" t="s">
        <v>248</v>
      </c>
      <c r="D88" s="223"/>
      <c r="E88" s="223" t="s">
        <v>12</v>
      </c>
      <c r="F88" s="229">
        <v>147.53</v>
      </c>
      <c r="G88" s="229">
        <v>147.53</v>
      </c>
      <c r="H88" s="229">
        <v>0</v>
      </c>
      <c r="I88" s="160"/>
      <c r="J88" s="43"/>
      <c r="K88" s="43"/>
    </row>
    <row r="89" spans="1:11" ht="12">
      <c r="A89" s="135"/>
      <c r="B89" s="223" t="s">
        <v>263</v>
      </c>
      <c r="C89" s="223" t="s">
        <v>249</v>
      </c>
      <c r="D89" s="223" t="s">
        <v>239</v>
      </c>
      <c r="E89" s="223" t="s">
        <v>210</v>
      </c>
      <c r="F89" s="229">
        <v>147.53</v>
      </c>
      <c r="G89" s="229">
        <v>147.53</v>
      </c>
      <c r="H89" s="229">
        <v>0</v>
      </c>
      <c r="I89" s="160"/>
      <c r="J89" s="43"/>
      <c r="K89" s="43"/>
    </row>
    <row r="90" spans="1:11" ht="12">
      <c r="A90" s="135"/>
      <c r="B90" s="223" t="s">
        <v>264</v>
      </c>
      <c r="C90" s="223"/>
      <c r="D90" s="223"/>
      <c r="E90" s="223" t="s">
        <v>250</v>
      </c>
      <c r="F90" s="229">
        <v>240.11</v>
      </c>
      <c r="G90" s="229">
        <v>240.11</v>
      </c>
      <c r="H90" s="229">
        <v>0</v>
      </c>
      <c r="I90" s="160"/>
      <c r="J90" s="43"/>
      <c r="K90" s="43"/>
    </row>
    <row r="91" spans="1:11" ht="12">
      <c r="A91" s="135"/>
      <c r="B91" s="223"/>
      <c r="C91" s="223" t="s">
        <v>239</v>
      </c>
      <c r="D91" s="223"/>
      <c r="E91" s="223" t="s">
        <v>14</v>
      </c>
      <c r="F91" s="229">
        <v>240.11</v>
      </c>
      <c r="G91" s="229">
        <v>240.11</v>
      </c>
      <c r="H91" s="229">
        <v>0</v>
      </c>
      <c r="I91" s="160"/>
      <c r="J91" s="43"/>
      <c r="K91" s="43"/>
    </row>
    <row r="92" spans="1:11" ht="12">
      <c r="A92" s="135"/>
      <c r="B92" s="223" t="s">
        <v>265</v>
      </c>
      <c r="C92" s="223" t="s">
        <v>251</v>
      </c>
      <c r="D92" s="223" t="s">
        <v>35</v>
      </c>
      <c r="E92" s="223" t="s">
        <v>15</v>
      </c>
      <c r="F92" s="229">
        <v>240.11</v>
      </c>
      <c r="G92" s="229">
        <v>240.11</v>
      </c>
      <c r="H92" s="229">
        <v>0</v>
      </c>
      <c r="I92" s="160"/>
      <c r="J92" s="43"/>
      <c r="K92" s="43"/>
    </row>
    <row r="93" spans="1:11" ht="12">
      <c r="A93" s="232" t="s">
        <v>235</v>
      </c>
      <c r="B93" s="236"/>
      <c r="C93" s="236"/>
      <c r="D93" s="236"/>
      <c r="E93" s="192" t="s">
        <v>99</v>
      </c>
      <c r="F93" s="237">
        <f>SUM(G93:K93)</f>
        <v>475.76</v>
      </c>
      <c r="G93" s="234">
        <v>402.9</v>
      </c>
      <c r="H93" s="234">
        <v>60.88</v>
      </c>
      <c r="I93" s="234">
        <v>11.98</v>
      </c>
      <c r="J93" s="43"/>
      <c r="K93" s="43"/>
    </row>
    <row r="94" spans="1:11" ht="12">
      <c r="A94" s="135"/>
      <c r="B94" s="223" t="s">
        <v>257</v>
      </c>
      <c r="C94" s="223"/>
      <c r="D94" s="223"/>
      <c r="E94" s="223" t="s">
        <v>237</v>
      </c>
      <c r="F94" s="229">
        <v>369.62</v>
      </c>
      <c r="G94" s="229">
        <v>297.44</v>
      </c>
      <c r="H94" s="43">
        <v>60.2</v>
      </c>
      <c r="I94" s="160">
        <v>11.98</v>
      </c>
      <c r="J94" s="43"/>
      <c r="K94" s="43"/>
    </row>
    <row r="95" spans="1:11" ht="12">
      <c r="A95" s="135"/>
      <c r="B95" s="223"/>
      <c r="C95" s="223" t="s">
        <v>255</v>
      </c>
      <c r="D95" s="223"/>
      <c r="E95" s="223" t="s">
        <v>203</v>
      </c>
      <c r="F95" s="229">
        <v>356.2</v>
      </c>
      <c r="G95" s="229">
        <v>297.44</v>
      </c>
      <c r="H95" s="43">
        <v>46.78</v>
      </c>
      <c r="I95" s="160">
        <v>11.98</v>
      </c>
      <c r="J95" s="43"/>
      <c r="K95" s="43"/>
    </row>
    <row r="96" spans="1:11" ht="12">
      <c r="A96" s="135"/>
      <c r="B96" s="223" t="s">
        <v>258</v>
      </c>
      <c r="C96" s="223" t="s">
        <v>256</v>
      </c>
      <c r="D96" s="223" t="s">
        <v>239</v>
      </c>
      <c r="E96" s="223" t="s">
        <v>205</v>
      </c>
      <c r="F96" s="229">
        <v>356.2</v>
      </c>
      <c r="G96" s="229">
        <v>297.44</v>
      </c>
      <c r="H96" s="43">
        <v>46.78</v>
      </c>
      <c r="I96" s="160">
        <v>11.98</v>
      </c>
      <c r="J96" s="43"/>
      <c r="K96" s="43"/>
    </row>
    <row r="97" spans="1:11" ht="12">
      <c r="A97" s="135"/>
      <c r="B97" s="223"/>
      <c r="C97" s="223" t="s">
        <v>240</v>
      </c>
      <c r="D97" s="223"/>
      <c r="E97" s="223" t="s">
        <v>206</v>
      </c>
      <c r="F97" s="229">
        <v>13.42</v>
      </c>
      <c r="G97" s="229">
        <v>0</v>
      </c>
      <c r="H97" s="242">
        <v>13.42</v>
      </c>
      <c r="I97" s="160"/>
      <c r="J97" s="43"/>
      <c r="K97" s="43"/>
    </row>
    <row r="98" spans="1:11" ht="12">
      <c r="A98" s="135"/>
      <c r="B98" s="223" t="s">
        <v>258</v>
      </c>
      <c r="C98" s="223" t="s">
        <v>241</v>
      </c>
      <c r="D98" s="223" t="s">
        <v>242</v>
      </c>
      <c r="E98" s="223" t="s">
        <v>208</v>
      </c>
      <c r="F98" s="229">
        <v>13.42</v>
      </c>
      <c r="G98" s="229">
        <v>0</v>
      </c>
      <c r="H98" s="242">
        <v>13.42</v>
      </c>
      <c r="I98" s="160"/>
      <c r="J98" s="43"/>
      <c r="K98" s="43"/>
    </row>
    <row r="99" spans="1:11" ht="12">
      <c r="A99" s="135"/>
      <c r="B99" s="223" t="s">
        <v>259</v>
      </c>
      <c r="C99" s="223"/>
      <c r="D99" s="223"/>
      <c r="E99" s="223" t="s">
        <v>243</v>
      </c>
      <c r="F99" s="229">
        <v>49.5</v>
      </c>
      <c r="G99" s="229">
        <v>48.82</v>
      </c>
      <c r="H99" s="229">
        <v>0.68</v>
      </c>
      <c r="I99" s="160"/>
      <c r="J99" s="43"/>
      <c r="K99" s="43"/>
    </row>
    <row r="100" spans="1:11" ht="12">
      <c r="A100" s="135"/>
      <c r="B100" s="223"/>
      <c r="C100" s="223" t="s">
        <v>244</v>
      </c>
      <c r="D100" s="223"/>
      <c r="E100" s="223" t="s">
        <v>130</v>
      </c>
      <c r="F100" s="229">
        <v>49.5</v>
      </c>
      <c r="G100" s="229">
        <v>48.82</v>
      </c>
      <c r="H100" s="229">
        <v>0.68</v>
      </c>
      <c r="I100" s="160"/>
      <c r="J100" s="43"/>
      <c r="K100" s="43"/>
    </row>
    <row r="101" spans="1:11" ht="12">
      <c r="A101" s="135"/>
      <c r="B101" s="223" t="s">
        <v>260</v>
      </c>
      <c r="C101" s="223" t="s">
        <v>245</v>
      </c>
      <c r="D101" s="223" t="s">
        <v>239</v>
      </c>
      <c r="E101" s="223" t="s">
        <v>209</v>
      </c>
      <c r="F101" s="229">
        <v>0.68</v>
      </c>
      <c r="G101" s="229"/>
      <c r="H101" s="229">
        <v>0.68</v>
      </c>
      <c r="I101" s="160"/>
      <c r="J101" s="43"/>
      <c r="K101" s="43"/>
    </row>
    <row r="102" spans="1:11" ht="12">
      <c r="A102" s="135"/>
      <c r="B102" s="223" t="s">
        <v>260</v>
      </c>
      <c r="C102" s="223" t="s">
        <v>245</v>
      </c>
      <c r="D102" s="223" t="s">
        <v>244</v>
      </c>
      <c r="E102" s="223" t="s">
        <v>11</v>
      </c>
      <c r="F102" s="229">
        <v>43.22</v>
      </c>
      <c r="G102" s="229">
        <v>43.22</v>
      </c>
      <c r="H102" s="229">
        <v>0</v>
      </c>
      <c r="I102" s="160"/>
      <c r="J102" s="43"/>
      <c r="K102" s="43"/>
    </row>
    <row r="103" spans="1:11" ht="12">
      <c r="A103" s="135"/>
      <c r="B103" s="223" t="s">
        <v>260</v>
      </c>
      <c r="C103" s="223" t="s">
        <v>245</v>
      </c>
      <c r="D103" s="223" t="s">
        <v>246</v>
      </c>
      <c r="E103" s="223" t="s">
        <v>132</v>
      </c>
      <c r="F103" s="229">
        <v>5.6</v>
      </c>
      <c r="G103" s="229">
        <v>5.6</v>
      </c>
      <c r="H103" s="229">
        <v>0</v>
      </c>
      <c r="I103" s="160"/>
      <c r="J103" s="43"/>
      <c r="K103" s="43"/>
    </row>
    <row r="104" spans="1:11" ht="12">
      <c r="A104" s="135"/>
      <c r="B104" s="223" t="s">
        <v>261</v>
      </c>
      <c r="C104" s="223"/>
      <c r="D104" s="223"/>
      <c r="E104" s="223" t="s">
        <v>247</v>
      </c>
      <c r="F104" s="229">
        <v>24.28</v>
      </c>
      <c r="G104" s="229">
        <v>24.28</v>
      </c>
      <c r="H104" s="229">
        <v>0</v>
      </c>
      <c r="I104" s="160"/>
      <c r="J104" s="43"/>
      <c r="K104" s="43"/>
    </row>
    <row r="105" spans="1:11" ht="12">
      <c r="A105" s="135"/>
      <c r="B105" s="223"/>
      <c r="C105" s="223" t="s">
        <v>248</v>
      </c>
      <c r="D105" s="223"/>
      <c r="E105" s="223" t="s">
        <v>12</v>
      </c>
      <c r="F105" s="229">
        <v>24.28</v>
      </c>
      <c r="G105" s="229">
        <v>24.28</v>
      </c>
      <c r="H105" s="229">
        <v>0</v>
      </c>
      <c r="I105" s="160"/>
      <c r="J105" s="43"/>
      <c r="K105" s="43"/>
    </row>
    <row r="106" spans="1:11" ht="12">
      <c r="A106" s="135"/>
      <c r="B106" s="223" t="s">
        <v>263</v>
      </c>
      <c r="C106" s="223" t="s">
        <v>249</v>
      </c>
      <c r="D106" s="223" t="s">
        <v>239</v>
      </c>
      <c r="E106" s="223" t="s">
        <v>210</v>
      </c>
      <c r="F106" s="229">
        <v>24.28</v>
      </c>
      <c r="G106" s="229">
        <v>24.28</v>
      </c>
      <c r="H106" s="229">
        <v>0</v>
      </c>
      <c r="I106" s="160"/>
      <c r="J106" s="43"/>
      <c r="K106" s="43"/>
    </row>
    <row r="107" spans="1:11" ht="12">
      <c r="A107" s="135"/>
      <c r="B107" s="223" t="s">
        <v>264</v>
      </c>
      <c r="C107" s="223"/>
      <c r="D107" s="223"/>
      <c r="E107" s="223" t="s">
        <v>250</v>
      </c>
      <c r="F107" s="229">
        <v>32.36</v>
      </c>
      <c r="G107" s="229">
        <v>32.36</v>
      </c>
      <c r="H107" s="229">
        <v>0</v>
      </c>
      <c r="I107" s="160"/>
      <c r="J107" s="43"/>
      <c r="K107" s="43"/>
    </row>
    <row r="108" spans="1:11" ht="12">
      <c r="A108" s="135"/>
      <c r="B108" s="223"/>
      <c r="C108" s="223" t="s">
        <v>239</v>
      </c>
      <c r="D108" s="223"/>
      <c r="E108" s="223" t="s">
        <v>14</v>
      </c>
      <c r="F108" s="229">
        <v>32.36</v>
      </c>
      <c r="G108" s="229">
        <v>32.36</v>
      </c>
      <c r="H108" s="229">
        <v>0</v>
      </c>
      <c r="I108" s="160"/>
      <c r="J108" s="43"/>
      <c r="K108" s="43"/>
    </row>
    <row r="109" spans="1:11" ht="12">
      <c r="A109" s="135"/>
      <c r="B109" s="223" t="s">
        <v>265</v>
      </c>
      <c r="C109" s="223" t="s">
        <v>251</v>
      </c>
      <c r="D109" s="223" t="s">
        <v>35</v>
      </c>
      <c r="E109" s="223" t="s">
        <v>15</v>
      </c>
      <c r="F109" s="229">
        <v>32.36</v>
      </c>
      <c r="G109" s="229">
        <v>32.36</v>
      </c>
      <c r="H109" s="229">
        <v>0</v>
      </c>
      <c r="I109" s="160"/>
      <c r="J109" s="43"/>
      <c r="K109" s="43"/>
    </row>
    <row r="110" spans="1:11" ht="12">
      <c r="A110" s="232" t="s">
        <v>229</v>
      </c>
      <c r="B110" s="236"/>
      <c r="C110" s="236"/>
      <c r="D110" s="236"/>
      <c r="E110" s="192" t="s">
        <v>99</v>
      </c>
      <c r="F110" s="237">
        <f>SUM(G110:K110)</f>
        <v>1889.05</v>
      </c>
      <c r="G110" s="234">
        <v>1709.26</v>
      </c>
      <c r="H110" s="234">
        <v>147.45</v>
      </c>
      <c r="I110" s="234">
        <v>32.34</v>
      </c>
      <c r="J110" s="43"/>
      <c r="K110" s="43"/>
    </row>
    <row r="111" spans="1:11" ht="12">
      <c r="A111" s="135"/>
      <c r="B111" s="223" t="s">
        <v>257</v>
      </c>
      <c r="C111" s="223"/>
      <c r="D111" s="223"/>
      <c r="E111" s="223" t="s">
        <v>237</v>
      </c>
      <c r="F111" s="229">
        <v>1422.16</v>
      </c>
      <c r="G111" s="229">
        <v>1270.83</v>
      </c>
      <c r="H111" s="160">
        <v>145.41</v>
      </c>
      <c r="I111" s="160">
        <v>5.92</v>
      </c>
      <c r="J111" s="43"/>
      <c r="K111" s="43"/>
    </row>
    <row r="112" spans="1:11" ht="12">
      <c r="A112" s="135"/>
      <c r="B112" s="223"/>
      <c r="C112" s="223" t="s">
        <v>239</v>
      </c>
      <c r="D112" s="223"/>
      <c r="E112" s="223" t="s">
        <v>195</v>
      </c>
      <c r="F112" s="229">
        <v>1422.16</v>
      </c>
      <c r="G112" s="229">
        <v>1270.83</v>
      </c>
      <c r="H112" s="160">
        <v>145.41</v>
      </c>
      <c r="I112" s="160">
        <v>5.92</v>
      </c>
      <c r="J112" s="43"/>
      <c r="K112" s="43"/>
    </row>
    <row r="113" spans="1:11" ht="12">
      <c r="A113" s="135"/>
      <c r="B113" s="223" t="s">
        <v>258</v>
      </c>
      <c r="C113" s="223" t="s">
        <v>251</v>
      </c>
      <c r="D113" s="223" t="s">
        <v>253</v>
      </c>
      <c r="E113" s="223" t="s">
        <v>199</v>
      </c>
      <c r="F113" s="229">
        <v>1422.16</v>
      </c>
      <c r="G113" s="229">
        <v>1270.83</v>
      </c>
      <c r="H113" s="160">
        <v>145.41</v>
      </c>
      <c r="I113" s="160">
        <v>5.92</v>
      </c>
      <c r="J113" s="43"/>
      <c r="K113" s="43"/>
    </row>
    <row r="114" spans="1:11" ht="12">
      <c r="A114" s="135"/>
      <c r="B114" s="223" t="s">
        <v>259</v>
      </c>
      <c r="C114" s="223"/>
      <c r="D114" s="223"/>
      <c r="E114" s="223" t="s">
        <v>243</v>
      </c>
      <c r="F114" s="229">
        <v>242.33</v>
      </c>
      <c r="G114" s="229">
        <v>213.87</v>
      </c>
      <c r="H114" s="160">
        <v>2.04</v>
      </c>
      <c r="I114" s="160">
        <v>26.42</v>
      </c>
      <c r="J114" s="43"/>
      <c r="K114" s="43"/>
    </row>
    <row r="115" spans="1:11" ht="12">
      <c r="A115" s="135"/>
      <c r="B115" s="223"/>
      <c r="C115" s="223" t="s">
        <v>244</v>
      </c>
      <c r="D115" s="223"/>
      <c r="E115" s="223" t="s">
        <v>130</v>
      </c>
      <c r="F115" s="229">
        <v>242.33</v>
      </c>
      <c r="G115" s="229">
        <v>213.87</v>
      </c>
      <c r="H115" s="160">
        <v>2.04</v>
      </c>
      <c r="I115" s="160">
        <v>26.42</v>
      </c>
      <c r="J115" s="43"/>
      <c r="K115" s="43"/>
    </row>
    <row r="116" spans="1:11" ht="12">
      <c r="A116" s="135"/>
      <c r="B116" s="223" t="s">
        <v>260</v>
      </c>
      <c r="C116" s="223" t="s">
        <v>245</v>
      </c>
      <c r="D116" s="223" t="s">
        <v>239</v>
      </c>
      <c r="E116" s="223" t="s">
        <v>209</v>
      </c>
      <c r="F116" s="229">
        <v>28.46</v>
      </c>
      <c r="G116" s="229"/>
      <c r="H116" s="160">
        <v>2.04</v>
      </c>
      <c r="I116" s="160">
        <v>26.42</v>
      </c>
      <c r="J116" s="43"/>
      <c r="K116" s="43"/>
    </row>
    <row r="117" spans="1:11" ht="12">
      <c r="A117" s="135"/>
      <c r="B117" s="223" t="s">
        <v>260</v>
      </c>
      <c r="C117" s="223" t="s">
        <v>245</v>
      </c>
      <c r="D117" s="223" t="s">
        <v>244</v>
      </c>
      <c r="E117" s="223" t="s">
        <v>11</v>
      </c>
      <c r="F117" s="229">
        <v>182.43</v>
      </c>
      <c r="G117" s="229">
        <v>182.43</v>
      </c>
      <c r="H117" s="160"/>
      <c r="I117" s="160"/>
      <c r="J117" s="43"/>
      <c r="K117" s="43"/>
    </row>
    <row r="118" spans="1:11" ht="12">
      <c r="A118" s="135"/>
      <c r="B118" s="223" t="s">
        <v>260</v>
      </c>
      <c r="C118" s="223" t="s">
        <v>245</v>
      </c>
      <c r="D118" s="223" t="s">
        <v>246</v>
      </c>
      <c r="E118" s="223" t="s">
        <v>132</v>
      </c>
      <c r="F118" s="229">
        <v>31.44</v>
      </c>
      <c r="G118" s="229">
        <v>31.44</v>
      </c>
      <c r="H118" s="160"/>
      <c r="I118" s="160"/>
      <c r="J118" s="43"/>
      <c r="K118" s="43"/>
    </row>
    <row r="119" spans="1:11" ht="12">
      <c r="A119" s="48"/>
      <c r="B119" s="223" t="s">
        <v>261</v>
      </c>
      <c r="C119" s="223"/>
      <c r="D119" s="223"/>
      <c r="E119" s="223" t="s">
        <v>247</v>
      </c>
      <c r="F119" s="229">
        <v>86.25</v>
      </c>
      <c r="G119" s="229">
        <v>86.25</v>
      </c>
      <c r="H119" s="160"/>
      <c r="I119" s="160"/>
      <c r="J119" s="43"/>
      <c r="K119" s="43"/>
    </row>
    <row r="120" spans="1:11" ht="12">
      <c r="A120" s="48"/>
      <c r="B120" s="223"/>
      <c r="C120" s="223" t="s">
        <v>248</v>
      </c>
      <c r="D120" s="223"/>
      <c r="E120" s="223" t="s">
        <v>12</v>
      </c>
      <c r="F120" s="229">
        <v>86.25</v>
      </c>
      <c r="G120" s="229">
        <v>86.25</v>
      </c>
      <c r="H120" s="160"/>
      <c r="I120" s="160"/>
      <c r="J120" s="43"/>
      <c r="K120" s="43"/>
    </row>
    <row r="121" spans="1:11" ht="12">
      <c r="A121" s="48"/>
      <c r="B121" s="223" t="s">
        <v>263</v>
      </c>
      <c r="C121" s="223" t="s">
        <v>249</v>
      </c>
      <c r="D121" s="223" t="s">
        <v>239</v>
      </c>
      <c r="E121" s="223" t="s">
        <v>210</v>
      </c>
      <c r="F121" s="229">
        <v>86.25</v>
      </c>
      <c r="G121" s="229">
        <v>86.25</v>
      </c>
      <c r="H121" s="160"/>
      <c r="I121" s="160"/>
      <c r="J121" s="43"/>
      <c r="K121" s="43"/>
    </row>
    <row r="122" spans="1:11" ht="12">
      <c r="A122" s="48"/>
      <c r="B122" s="223" t="s">
        <v>264</v>
      </c>
      <c r="C122" s="223"/>
      <c r="D122" s="223"/>
      <c r="E122" s="223" t="s">
        <v>250</v>
      </c>
      <c r="F122" s="229">
        <v>138.31</v>
      </c>
      <c r="G122" s="229">
        <v>138.31</v>
      </c>
      <c r="H122" s="160"/>
      <c r="I122" s="160"/>
      <c r="J122" s="43"/>
      <c r="K122" s="43"/>
    </row>
    <row r="123" spans="1:11" ht="12">
      <c r="A123" s="48"/>
      <c r="B123" s="223"/>
      <c r="C123" s="223" t="s">
        <v>239</v>
      </c>
      <c r="D123" s="223"/>
      <c r="E123" s="223" t="s">
        <v>14</v>
      </c>
      <c r="F123" s="229">
        <v>138.31</v>
      </c>
      <c r="G123" s="229">
        <v>138.31</v>
      </c>
      <c r="H123" s="160"/>
      <c r="I123" s="160"/>
      <c r="J123" s="43"/>
      <c r="K123" s="43"/>
    </row>
    <row r="124" spans="1:11" ht="12">
      <c r="A124" s="48"/>
      <c r="B124" s="223" t="s">
        <v>265</v>
      </c>
      <c r="C124" s="223" t="s">
        <v>251</v>
      </c>
      <c r="D124" s="223" t="s">
        <v>35</v>
      </c>
      <c r="E124" s="223" t="s">
        <v>15</v>
      </c>
      <c r="F124" s="229">
        <v>138.31</v>
      </c>
      <c r="G124" s="229">
        <v>138.31</v>
      </c>
      <c r="H124" s="160"/>
      <c r="I124" s="160"/>
      <c r="J124" s="43"/>
      <c r="K124" s="43"/>
    </row>
    <row r="125" spans="1:11" ht="12">
      <c r="A125" s="232" t="s">
        <v>224</v>
      </c>
      <c r="B125" s="230"/>
      <c r="C125" s="230"/>
      <c r="D125" s="230"/>
      <c r="E125" s="192" t="s">
        <v>99</v>
      </c>
      <c r="F125" s="237">
        <f>SUM(G125:K125)</f>
        <v>2643.89</v>
      </c>
      <c r="G125" s="234">
        <v>2318.12</v>
      </c>
      <c r="H125" s="234">
        <v>266.13</v>
      </c>
      <c r="I125" s="234">
        <v>59.64</v>
      </c>
      <c r="J125" s="43"/>
      <c r="K125" s="43"/>
    </row>
    <row r="126" spans="1:11" ht="12">
      <c r="A126" s="48"/>
      <c r="B126" s="223" t="s">
        <v>257</v>
      </c>
      <c r="C126" s="223"/>
      <c r="D126" s="223"/>
      <c r="E126" s="223" t="s">
        <v>237</v>
      </c>
      <c r="F126" s="229">
        <v>2032.67</v>
      </c>
      <c r="G126" s="229">
        <v>1748.69</v>
      </c>
      <c r="H126" s="43">
        <v>263.68</v>
      </c>
      <c r="I126" s="160">
        <v>20.3</v>
      </c>
      <c r="J126" s="43"/>
      <c r="K126" s="43"/>
    </row>
    <row r="127" spans="1:11" ht="12">
      <c r="A127" s="48"/>
      <c r="B127" s="223"/>
      <c r="C127" s="223" t="s">
        <v>239</v>
      </c>
      <c r="D127" s="223"/>
      <c r="E127" s="223" t="s">
        <v>195</v>
      </c>
      <c r="F127" s="229">
        <v>2032.67</v>
      </c>
      <c r="G127" s="229">
        <v>1748.69</v>
      </c>
      <c r="H127" s="43">
        <v>263.68</v>
      </c>
      <c r="I127" s="160">
        <v>20.3</v>
      </c>
      <c r="J127" s="43"/>
      <c r="K127" s="43"/>
    </row>
    <row r="128" spans="1:11" ht="12">
      <c r="A128" s="48"/>
      <c r="B128" s="223" t="s">
        <v>258</v>
      </c>
      <c r="C128" s="223" t="s">
        <v>251</v>
      </c>
      <c r="D128" s="223" t="s">
        <v>253</v>
      </c>
      <c r="E128" s="223" t="s">
        <v>199</v>
      </c>
      <c r="F128" s="229">
        <v>2032.67</v>
      </c>
      <c r="G128" s="229">
        <v>1748.69</v>
      </c>
      <c r="H128" s="43">
        <v>263.68</v>
      </c>
      <c r="I128" s="160">
        <v>20.3</v>
      </c>
      <c r="J128" s="43"/>
      <c r="K128" s="43"/>
    </row>
    <row r="129" spans="1:11" ht="12">
      <c r="A129" s="48"/>
      <c r="B129" s="223" t="s">
        <v>259</v>
      </c>
      <c r="C129" s="223"/>
      <c r="D129" s="223"/>
      <c r="E129" s="223" t="s">
        <v>243</v>
      </c>
      <c r="F129" s="229">
        <v>307.34</v>
      </c>
      <c r="G129" s="229">
        <v>265.55</v>
      </c>
      <c r="H129" s="229">
        <v>2.45</v>
      </c>
      <c r="I129" s="160">
        <v>39.34</v>
      </c>
      <c r="J129" s="43"/>
      <c r="K129" s="43"/>
    </row>
    <row r="130" spans="1:11" ht="12">
      <c r="A130" s="48"/>
      <c r="B130" s="223"/>
      <c r="C130" s="223" t="s">
        <v>244</v>
      </c>
      <c r="D130" s="223"/>
      <c r="E130" s="223" t="s">
        <v>130</v>
      </c>
      <c r="F130" s="229">
        <v>307.34</v>
      </c>
      <c r="G130" s="229">
        <v>265.55</v>
      </c>
      <c r="H130" s="229">
        <v>2.45</v>
      </c>
      <c r="I130" s="160">
        <v>39.34</v>
      </c>
      <c r="J130" s="43"/>
      <c r="K130" s="43"/>
    </row>
    <row r="131" spans="1:11" ht="12">
      <c r="A131" s="48"/>
      <c r="B131" s="223" t="s">
        <v>260</v>
      </c>
      <c r="C131" s="223" t="s">
        <v>245</v>
      </c>
      <c r="D131" s="223" t="s">
        <v>239</v>
      </c>
      <c r="E131" s="223" t="s">
        <v>209</v>
      </c>
      <c r="F131" s="229">
        <v>41.79</v>
      </c>
      <c r="G131" s="229"/>
      <c r="H131" s="229">
        <v>2.45</v>
      </c>
      <c r="I131" s="160">
        <v>39.34</v>
      </c>
      <c r="J131" s="43"/>
      <c r="K131" s="43"/>
    </row>
    <row r="132" spans="1:11" ht="12">
      <c r="A132" s="48"/>
      <c r="B132" s="223" t="s">
        <v>260</v>
      </c>
      <c r="C132" s="223" t="s">
        <v>245</v>
      </c>
      <c r="D132" s="223" t="s">
        <v>244</v>
      </c>
      <c r="E132" s="223" t="s">
        <v>11</v>
      </c>
      <c r="F132" s="229">
        <v>250.55</v>
      </c>
      <c r="G132" s="229">
        <v>250.55</v>
      </c>
      <c r="H132" s="229">
        <v>0</v>
      </c>
      <c r="I132" s="160"/>
      <c r="J132" s="43"/>
      <c r="K132" s="43"/>
    </row>
    <row r="133" spans="1:11" ht="12">
      <c r="A133" s="48"/>
      <c r="B133" s="223" t="s">
        <v>260</v>
      </c>
      <c r="C133" s="223" t="s">
        <v>245</v>
      </c>
      <c r="D133" s="223" t="s">
        <v>246</v>
      </c>
      <c r="E133" s="223" t="s">
        <v>132</v>
      </c>
      <c r="F133" s="229">
        <v>15</v>
      </c>
      <c r="G133" s="229">
        <v>15</v>
      </c>
      <c r="H133" s="229">
        <v>0</v>
      </c>
      <c r="I133" s="160"/>
      <c r="J133" s="43"/>
      <c r="K133" s="43"/>
    </row>
    <row r="134" spans="1:11" ht="12">
      <c r="A134" s="48"/>
      <c r="B134" s="223" t="s">
        <v>261</v>
      </c>
      <c r="C134" s="223"/>
      <c r="D134" s="223"/>
      <c r="E134" s="223" t="s">
        <v>247</v>
      </c>
      <c r="F134" s="229">
        <v>113.72</v>
      </c>
      <c r="G134" s="229">
        <v>113.72</v>
      </c>
      <c r="H134" s="229">
        <v>0</v>
      </c>
      <c r="I134" s="160"/>
      <c r="J134" s="43"/>
      <c r="K134" s="43"/>
    </row>
    <row r="135" spans="1:11" ht="12">
      <c r="A135" s="48"/>
      <c r="B135" s="223"/>
      <c r="C135" s="223" t="s">
        <v>248</v>
      </c>
      <c r="D135" s="223"/>
      <c r="E135" s="223" t="s">
        <v>12</v>
      </c>
      <c r="F135" s="229">
        <v>113.72</v>
      </c>
      <c r="G135" s="229">
        <v>113.72</v>
      </c>
      <c r="H135" s="229">
        <v>0</v>
      </c>
      <c r="I135" s="160"/>
      <c r="J135" s="43"/>
      <c r="K135" s="43"/>
    </row>
    <row r="136" spans="1:11" ht="12">
      <c r="A136" s="48"/>
      <c r="B136" s="223" t="s">
        <v>263</v>
      </c>
      <c r="C136" s="223" t="s">
        <v>249</v>
      </c>
      <c r="D136" s="223" t="s">
        <v>239</v>
      </c>
      <c r="E136" s="223" t="s">
        <v>210</v>
      </c>
      <c r="F136" s="229">
        <v>113.72</v>
      </c>
      <c r="G136" s="229">
        <v>113.72</v>
      </c>
      <c r="H136" s="229">
        <v>0</v>
      </c>
      <c r="I136" s="160"/>
      <c r="J136" s="43"/>
      <c r="K136" s="43"/>
    </row>
    <row r="137" spans="1:11" ht="12">
      <c r="A137" s="48"/>
      <c r="B137" s="223" t="s">
        <v>264</v>
      </c>
      <c r="C137" s="223"/>
      <c r="D137" s="223"/>
      <c r="E137" s="223" t="s">
        <v>250</v>
      </c>
      <c r="F137" s="229">
        <v>190.16</v>
      </c>
      <c r="G137" s="229">
        <v>190.16</v>
      </c>
      <c r="H137" s="229">
        <v>0</v>
      </c>
      <c r="I137" s="160"/>
      <c r="J137" s="43"/>
      <c r="K137" s="43"/>
    </row>
    <row r="138" spans="1:11" ht="12">
      <c r="A138" s="48"/>
      <c r="B138" s="223"/>
      <c r="C138" s="223" t="s">
        <v>239</v>
      </c>
      <c r="D138" s="223"/>
      <c r="E138" s="223" t="s">
        <v>14</v>
      </c>
      <c r="F138" s="229">
        <v>190.16</v>
      </c>
      <c r="G138" s="229">
        <v>190.16</v>
      </c>
      <c r="H138" s="229">
        <v>0</v>
      </c>
      <c r="I138" s="160"/>
      <c r="J138" s="43"/>
      <c r="K138" s="43"/>
    </row>
    <row r="139" spans="1:11" ht="12">
      <c r="A139" s="48"/>
      <c r="B139" s="223" t="s">
        <v>265</v>
      </c>
      <c r="C139" s="223" t="s">
        <v>251</v>
      </c>
      <c r="D139" s="223" t="s">
        <v>35</v>
      </c>
      <c r="E139" s="223" t="s">
        <v>15</v>
      </c>
      <c r="F139" s="229">
        <v>190.16</v>
      </c>
      <c r="G139" s="229">
        <v>190.16</v>
      </c>
      <c r="H139" s="229">
        <v>0</v>
      </c>
      <c r="I139" s="160"/>
      <c r="J139" s="43"/>
      <c r="K139" s="43"/>
    </row>
    <row r="140" spans="1:11" ht="12">
      <c r="A140" s="232" t="s">
        <v>226</v>
      </c>
      <c r="B140" s="230"/>
      <c r="C140" s="230"/>
      <c r="D140" s="230"/>
      <c r="E140" s="192" t="s">
        <v>99</v>
      </c>
      <c r="F140" s="237">
        <f>SUM(G140:K140)</f>
        <v>2463.71</v>
      </c>
      <c r="G140" s="234">
        <v>2232.32</v>
      </c>
      <c r="H140" s="234">
        <v>192.6</v>
      </c>
      <c r="I140" s="234">
        <v>38.79</v>
      </c>
      <c r="J140" s="43"/>
      <c r="K140" s="43"/>
    </row>
    <row r="141" spans="1:11" ht="12">
      <c r="A141" s="48"/>
      <c r="B141" s="223" t="s">
        <v>257</v>
      </c>
      <c r="C141" s="223"/>
      <c r="D141" s="223"/>
      <c r="E141" s="223" t="s">
        <v>237</v>
      </c>
      <c r="F141" s="229">
        <v>1865.64</v>
      </c>
      <c r="G141" s="229">
        <v>1673.38</v>
      </c>
      <c r="H141" s="160">
        <v>189.93</v>
      </c>
      <c r="I141" s="160">
        <v>2.33</v>
      </c>
      <c r="J141" s="43"/>
      <c r="K141" s="43"/>
    </row>
    <row r="142" spans="1:11" ht="12">
      <c r="A142" s="48"/>
      <c r="B142" s="223"/>
      <c r="C142" s="223" t="s">
        <v>239</v>
      </c>
      <c r="D142" s="223"/>
      <c r="E142" s="223" t="s">
        <v>195</v>
      </c>
      <c r="F142" s="229">
        <v>1865.64</v>
      </c>
      <c r="G142" s="229">
        <v>1673.38</v>
      </c>
      <c r="H142" s="160">
        <v>189.93</v>
      </c>
      <c r="I142" s="160">
        <v>2.33</v>
      </c>
      <c r="J142" s="43"/>
      <c r="K142" s="43"/>
    </row>
    <row r="143" spans="1:11" ht="12">
      <c r="A143" s="48"/>
      <c r="B143" s="223" t="s">
        <v>258</v>
      </c>
      <c r="C143" s="223" t="s">
        <v>251</v>
      </c>
      <c r="D143" s="223" t="s">
        <v>253</v>
      </c>
      <c r="E143" s="223" t="s">
        <v>199</v>
      </c>
      <c r="F143" s="229">
        <v>1865.64</v>
      </c>
      <c r="G143" s="229">
        <v>1673.38</v>
      </c>
      <c r="H143" s="160">
        <v>189.93</v>
      </c>
      <c r="I143" s="160">
        <v>2.33</v>
      </c>
      <c r="J143" s="43"/>
      <c r="K143" s="43"/>
    </row>
    <row r="144" spans="1:11" ht="12">
      <c r="A144" s="48"/>
      <c r="B144" s="223" t="s">
        <v>259</v>
      </c>
      <c r="C144" s="223"/>
      <c r="D144" s="223"/>
      <c r="E144" s="223" t="s">
        <v>243</v>
      </c>
      <c r="F144" s="229">
        <v>305.72</v>
      </c>
      <c r="G144" s="229">
        <v>266.59</v>
      </c>
      <c r="H144" s="160">
        <v>2.67</v>
      </c>
      <c r="I144" s="160">
        <v>36.46</v>
      </c>
      <c r="J144" s="43"/>
      <c r="K144" s="43"/>
    </row>
    <row r="145" spans="1:11" ht="12">
      <c r="A145" s="48"/>
      <c r="B145" s="223"/>
      <c r="C145" s="223" t="s">
        <v>244</v>
      </c>
      <c r="D145" s="223"/>
      <c r="E145" s="223" t="s">
        <v>130</v>
      </c>
      <c r="F145" s="229">
        <v>305.72</v>
      </c>
      <c r="G145" s="229">
        <v>266.59</v>
      </c>
      <c r="H145" s="160">
        <v>2.67</v>
      </c>
      <c r="I145" s="160">
        <v>36.46</v>
      </c>
      <c r="J145" s="43"/>
      <c r="K145" s="43"/>
    </row>
    <row r="146" spans="1:11" ht="12">
      <c r="A146" s="48"/>
      <c r="B146" s="223" t="s">
        <v>260</v>
      </c>
      <c r="C146" s="223" t="s">
        <v>245</v>
      </c>
      <c r="D146" s="223" t="s">
        <v>239</v>
      </c>
      <c r="E146" s="223" t="s">
        <v>209</v>
      </c>
      <c r="F146" s="229">
        <v>39.13</v>
      </c>
      <c r="G146" s="229"/>
      <c r="H146" s="160">
        <v>2.67</v>
      </c>
      <c r="I146" s="160">
        <v>36.46</v>
      </c>
      <c r="J146" s="43"/>
      <c r="K146" s="43"/>
    </row>
    <row r="147" spans="1:11" ht="12">
      <c r="A147" s="48"/>
      <c r="B147" s="223" t="s">
        <v>260</v>
      </c>
      <c r="C147" s="223" t="s">
        <v>245</v>
      </c>
      <c r="D147" s="223" t="s">
        <v>244</v>
      </c>
      <c r="E147" s="223" t="s">
        <v>11</v>
      </c>
      <c r="F147" s="229">
        <v>244.55</v>
      </c>
      <c r="G147" s="229">
        <v>244.55</v>
      </c>
      <c r="H147" s="160"/>
      <c r="I147" s="160"/>
      <c r="J147" s="43"/>
      <c r="K147" s="43"/>
    </row>
    <row r="148" spans="1:11" ht="12">
      <c r="A148" s="48"/>
      <c r="B148" s="223" t="s">
        <v>260</v>
      </c>
      <c r="C148" s="223" t="s">
        <v>245</v>
      </c>
      <c r="D148" s="223" t="s">
        <v>246</v>
      </c>
      <c r="E148" s="223" t="s">
        <v>132</v>
      </c>
      <c r="F148" s="229">
        <v>22.04</v>
      </c>
      <c r="G148" s="229">
        <v>22.04</v>
      </c>
      <c r="H148" s="160"/>
      <c r="I148" s="160"/>
      <c r="J148" s="43"/>
      <c r="K148" s="43"/>
    </row>
    <row r="149" spans="1:11" ht="12">
      <c r="A149" s="48"/>
      <c r="B149" s="223" t="s">
        <v>261</v>
      </c>
      <c r="C149" s="223"/>
      <c r="D149" s="223"/>
      <c r="E149" s="223" t="s">
        <v>247</v>
      </c>
      <c r="F149" s="229">
        <v>110.2</v>
      </c>
      <c r="G149" s="229">
        <v>110.2</v>
      </c>
      <c r="H149" s="160"/>
      <c r="I149" s="160"/>
      <c r="J149" s="43"/>
      <c r="K149" s="43"/>
    </row>
    <row r="150" spans="1:11" ht="12">
      <c r="A150" s="48"/>
      <c r="B150" s="223"/>
      <c r="C150" s="223" t="s">
        <v>248</v>
      </c>
      <c r="D150" s="223"/>
      <c r="E150" s="223" t="s">
        <v>12</v>
      </c>
      <c r="F150" s="229">
        <v>110.2</v>
      </c>
      <c r="G150" s="229">
        <v>110.2</v>
      </c>
      <c r="H150" s="160"/>
      <c r="I150" s="160"/>
      <c r="J150" s="43"/>
      <c r="K150" s="43"/>
    </row>
    <row r="151" spans="1:11" ht="12">
      <c r="A151" s="48"/>
      <c r="B151" s="223" t="s">
        <v>263</v>
      </c>
      <c r="C151" s="223" t="s">
        <v>249</v>
      </c>
      <c r="D151" s="223" t="s">
        <v>239</v>
      </c>
      <c r="E151" s="223" t="s">
        <v>210</v>
      </c>
      <c r="F151" s="229">
        <v>110.2</v>
      </c>
      <c r="G151" s="229">
        <v>110.2</v>
      </c>
      <c r="H151" s="160"/>
      <c r="I151" s="160"/>
      <c r="J151" s="43"/>
      <c r="K151" s="43"/>
    </row>
    <row r="152" spans="1:11" ht="12">
      <c r="A152" s="48"/>
      <c r="B152" s="223" t="s">
        <v>264</v>
      </c>
      <c r="C152" s="223"/>
      <c r="D152" s="223"/>
      <c r="E152" s="223" t="s">
        <v>250</v>
      </c>
      <c r="F152" s="229">
        <v>182.15</v>
      </c>
      <c r="G152" s="229">
        <v>182.15</v>
      </c>
      <c r="H152" s="160"/>
      <c r="I152" s="160"/>
      <c r="J152" s="43"/>
      <c r="K152" s="43"/>
    </row>
    <row r="153" spans="1:11" ht="12">
      <c r="A153" s="48"/>
      <c r="B153" s="223"/>
      <c r="C153" s="223" t="s">
        <v>239</v>
      </c>
      <c r="D153" s="223"/>
      <c r="E153" s="223" t="s">
        <v>14</v>
      </c>
      <c r="F153" s="229">
        <v>182.15</v>
      </c>
      <c r="G153" s="229">
        <v>182.15</v>
      </c>
      <c r="H153" s="160"/>
      <c r="I153" s="160"/>
      <c r="J153" s="43"/>
      <c r="K153" s="43"/>
    </row>
    <row r="154" spans="1:11" ht="12">
      <c r="A154" s="48"/>
      <c r="B154" s="223" t="s">
        <v>265</v>
      </c>
      <c r="C154" s="223" t="s">
        <v>251</v>
      </c>
      <c r="D154" s="223" t="s">
        <v>35</v>
      </c>
      <c r="E154" s="223" t="s">
        <v>15</v>
      </c>
      <c r="F154" s="229">
        <v>182.15</v>
      </c>
      <c r="G154" s="229">
        <v>182.15</v>
      </c>
      <c r="H154" s="160"/>
      <c r="I154" s="160"/>
      <c r="J154" s="43"/>
      <c r="K154" s="43"/>
    </row>
    <row r="155" spans="1:11" ht="12">
      <c r="A155" s="232" t="s">
        <v>225</v>
      </c>
      <c r="B155" s="230"/>
      <c r="C155" s="230"/>
      <c r="D155" s="230"/>
      <c r="E155" s="192" t="s">
        <v>99</v>
      </c>
      <c r="F155" s="237">
        <f>SUM(G155:K155)</f>
        <v>2555.18</v>
      </c>
      <c r="G155" s="234">
        <v>2246.22</v>
      </c>
      <c r="H155" s="234">
        <v>288.13</v>
      </c>
      <c r="I155" s="234">
        <v>20.83</v>
      </c>
      <c r="J155" s="43"/>
      <c r="K155" s="43"/>
    </row>
    <row r="156" spans="1:11" ht="12">
      <c r="A156" s="48"/>
      <c r="B156" s="223" t="s">
        <v>257</v>
      </c>
      <c r="C156" s="223"/>
      <c r="D156" s="223"/>
      <c r="E156" s="223" t="s">
        <v>237</v>
      </c>
      <c r="F156" s="229">
        <v>1983.9</v>
      </c>
      <c r="G156" s="229">
        <v>1694.93</v>
      </c>
      <c r="H156" s="43">
        <v>286.19</v>
      </c>
      <c r="I156" s="160">
        <v>2.78</v>
      </c>
      <c r="J156" s="43"/>
      <c r="K156" s="43"/>
    </row>
    <row r="157" spans="1:11" ht="12">
      <c r="A157" s="48"/>
      <c r="B157" s="223"/>
      <c r="C157" s="223" t="s">
        <v>239</v>
      </c>
      <c r="D157" s="223"/>
      <c r="E157" s="223" t="s">
        <v>195</v>
      </c>
      <c r="F157" s="229">
        <v>1983.9</v>
      </c>
      <c r="G157" s="229">
        <v>1694.93</v>
      </c>
      <c r="H157" s="43">
        <v>286.19</v>
      </c>
      <c r="I157" s="160">
        <v>2.78</v>
      </c>
      <c r="J157" s="43"/>
      <c r="K157" s="43"/>
    </row>
    <row r="158" spans="1:11" ht="12">
      <c r="A158" s="48"/>
      <c r="B158" s="223" t="s">
        <v>258</v>
      </c>
      <c r="C158" s="223" t="s">
        <v>251</v>
      </c>
      <c r="D158" s="223" t="s">
        <v>253</v>
      </c>
      <c r="E158" s="223" t="s">
        <v>199</v>
      </c>
      <c r="F158" s="229">
        <v>1983.9</v>
      </c>
      <c r="G158" s="229">
        <v>1694.93</v>
      </c>
      <c r="H158" s="43">
        <v>286.19</v>
      </c>
      <c r="I158" s="160">
        <v>2.78</v>
      </c>
      <c r="J158" s="43"/>
      <c r="K158" s="43"/>
    </row>
    <row r="159" spans="1:11" ht="12">
      <c r="A159" s="48"/>
      <c r="B159" s="223" t="s">
        <v>259</v>
      </c>
      <c r="C159" s="223"/>
      <c r="D159" s="223"/>
      <c r="E159" s="223" t="s">
        <v>243</v>
      </c>
      <c r="F159" s="229">
        <v>275.78</v>
      </c>
      <c r="G159" s="229">
        <v>255.79</v>
      </c>
      <c r="H159" s="229">
        <v>1.94</v>
      </c>
      <c r="I159" s="160">
        <v>18.05</v>
      </c>
      <c r="J159" s="43"/>
      <c r="K159" s="43"/>
    </row>
    <row r="160" spans="1:11" ht="12">
      <c r="A160" s="48"/>
      <c r="B160" s="223"/>
      <c r="C160" s="223" t="s">
        <v>244</v>
      </c>
      <c r="D160" s="223"/>
      <c r="E160" s="223" t="s">
        <v>130</v>
      </c>
      <c r="F160" s="229">
        <v>275.78</v>
      </c>
      <c r="G160" s="229">
        <v>255.79</v>
      </c>
      <c r="H160" s="229">
        <v>1.94</v>
      </c>
      <c r="I160" s="160">
        <v>18.05</v>
      </c>
      <c r="J160" s="43"/>
      <c r="K160" s="43"/>
    </row>
    <row r="161" spans="1:11" ht="12">
      <c r="A161" s="48"/>
      <c r="B161" s="223" t="s">
        <v>260</v>
      </c>
      <c r="C161" s="223" t="s">
        <v>245</v>
      </c>
      <c r="D161" s="223" t="s">
        <v>239</v>
      </c>
      <c r="E161" s="223" t="s">
        <v>209</v>
      </c>
      <c r="F161" s="229">
        <v>19.99</v>
      </c>
      <c r="G161" s="229"/>
      <c r="H161" s="229">
        <v>1.94</v>
      </c>
      <c r="I161" s="160">
        <v>18.05</v>
      </c>
      <c r="J161" s="43"/>
      <c r="K161" s="43"/>
    </row>
    <row r="162" spans="1:11" ht="12">
      <c r="A162" s="48"/>
      <c r="B162" s="223" t="s">
        <v>260</v>
      </c>
      <c r="C162" s="223" t="s">
        <v>245</v>
      </c>
      <c r="D162" s="223" t="s">
        <v>244</v>
      </c>
      <c r="E162" s="223" t="s">
        <v>11</v>
      </c>
      <c r="F162" s="229">
        <v>249.79</v>
      </c>
      <c r="G162" s="229">
        <v>249.79</v>
      </c>
      <c r="H162" s="229">
        <v>0</v>
      </c>
      <c r="I162" s="160"/>
      <c r="J162" s="43"/>
      <c r="K162" s="43"/>
    </row>
    <row r="163" spans="1:11" ht="12">
      <c r="A163" s="48"/>
      <c r="B163" s="223" t="s">
        <v>260</v>
      </c>
      <c r="C163" s="223" t="s">
        <v>245</v>
      </c>
      <c r="D163" s="223" t="s">
        <v>246</v>
      </c>
      <c r="E163" s="223" t="s">
        <v>132</v>
      </c>
      <c r="F163" s="229">
        <v>6</v>
      </c>
      <c r="G163" s="229">
        <v>6</v>
      </c>
      <c r="H163" s="229">
        <v>0</v>
      </c>
      <c r="I163" s="160"/>
      <c r="J163" s="43"/>
      <c r="K163" s="43"/>
    </row>
    <row r="164" spans="1:11" ht="12">
      <c r="A164" s="48"/>
      <c r="B164" s="223" t="s">
        <v>261</v>
      </c>
      <c r="C164" s="223"/>
      <c r="D164" s="223"/>
      <c r="E164" s="223" t="s">
        <v>247</v>
      </c>
      <c r="F164" s="229">
        <v>111.11</v>
      </c>
      <c r="G164" s="229">
        <v>111.11</v>
      </c>
      <c r="H164" s="229">
        <v>0</v>
      </c>
      <c r="I164" s="160"/>
      <c r="J164" s="43"/>
      <c r="K164" s="43"/>
    </row>
    <row r="165" spans="1:11" ht="12">
      <c r="A165" s="48"/>
      <c r="B165" s="223"/>
      <c r="C165" s="223" t="s">
        <v>248</v>
      </c>
      <c r="D165" s="223"/>
      <c r="E165" s="223" t="s">
        <v>12</v>
      </c>
      <c r="F165" s="229">
        <v>111.11</v>
      </c>
      <c r="G165" s="229">
        <v>111.11</v>
      </c>
      <c r="H165" s="229">
        <v>0</v>
      </c>
      <c r="I165" s="160"/>
      <c r="J165" s="43"/>
      <c r="K165" s="43"/>
    </row>
    <row r="166" spans="1:11" ht="12">
      <c r="A166" s="48"/>
      <c r="B166" s="223" t="s">
        <v>263</v>
      </c>
      <c r="C166" s="223" t="s">
        <v>249</v>
      </c>
      <c r="D166" s="223" t="s">
        <v>239</v>
      </c>
      <c r="E166" s="223" t="s">
        <v>210</v>
      </c>
      <c r="F166" s="229">
        <v>111.11</v>
      </c>
      <c r="G166" s="229">
        <v>111.11</v>
      </c>
      <c r="H166" s="229">
        <v>0</v>
      </c>
      <c r="I166" s="160"/>
      <c r="J166" s="43"/>
      <c r="K166" s="43"/>
    </row>
    <row r="167" spans="1:11" ht="12">
      <c r="A167" s="48"/>
      <c r="B167" s="223" t="s">
        <v>264</v>
      </c>
      <c r="C167" s="223"/>
      <c r="D167" s="223"/>
      <c r="E167" s="223" t="s">
        <v>250</v>
      </c>
      <c r="F167" s="229">
        <v>184.39</v>
      </c>
      <c r="G167" s="229">
        <v>184.39</v>
      </c>
      <c r="H167" s="229">
        <v>0</v>
      </c>
      <c r="I167" s="160"/>
      <c r="J167" s="43"/>
      <c r="K167" s="43"/>
    </row>
    <row r="168" spans="1:11" ht="12">
      <c r="A168" s="48"/>
      <c r="B168" s="223"/>
      <c r="C168" s="223" t="s">
        <v>239</v>
      </c>
      <c r="D168" s="223"/>
      <c r="E168" s="223" t="s">
        <v>14</v>
      </c>
      <c r="F168" s="229">
        <v>184.39</v>
      </c>
      <c r="G168" s="229">
        <v>184.39</v>
      </c>
      <c r="H168" s="229">
        <v>0</v>
      </c>
      <c r="I168" s="160"/>
      <c r="J168" s="43"/>
      <c r="K168" s="43"/>
    </row>
    <row r="169" spans="1:11" ht="12">
      <c r="A169" s="48"/>
      <c r="B169" s="223" t="s">
        <v>265</v>
      </c>
      <c r="C169" s="223" t="s">
        <v>251</v>
      </c>
      <c r="D169" s="223" t="s">
        <v>35</v>
      </c>
      <c r="E169" s="223" t="s">
        <v>15</v>
      </c>
      <c r="F169" s="229">
        <v>184.39</v>
      </c>
      <c r="G169" s="229">
        <v>184.39</v>
      </c>
      <c r="H169" s="229">
        <v>0</v>
      </c>
      <c r="I169" s="160"/>
      <c r="J169" s="43"/>
      <c r="K169" s="43"/>
    </row>
    <row r="170" spans="1:11" ht="12">
      <c r="A170" s="232" t="s">
        <v>216</v>
      </c>
      <c r="B170" s="230"/>
      <c r="C170" s="230"/>
      <c r="D170" s="230"/>
      <c r="E170" s="192" t="s">
        <v>99</v>
      </c>
      <c r="F170" s="237">
        <f>SUM(G170:K170)</f>
        <v>2955.85</v>
      </c>
      <c r="G170" s="234">
        <v>1504.87</v>
      </c>
      <c r="H170" s="234">
        <v>232.35</v>
      </c>
      <c r="I170" s="234">
        <v>21.63</v>
      </c>
      <c r="J170" s="244">
        <v>1197</v>
      </c>
      <c r="K170" s="43"/>
    </row>
    <row r="171" spans="1:11" ht="12">
      <c r="A171" s="48"/>
      <c r="B171" s="223" t="s">
        <v>257</v>
      </c>
      <c r="C171" s="223"/>
      <c r="D171" s="223"/>
      <c r="E171" s="223" t="s">
        <v>237</v>
      </c>
      <c r="F171" s="229">
        <v>2557.9</v>
      </c>
      <c r="G171" s="229">
        <v>1130.03</v>
      </c>
      <c r="H171" s="43">
        <v>230.51</v>
      </c>
      <c r="I171" s="160">
        <v>0.36</v>
      </c>
      <c r="J171" s="242">
        <v>1197</v>
      </c>
      <c r="K171" s="43"/>
    </row>
    <row r="172" spans="1:11" ht="12">
      <c r="A172" s="48"/>
      <c r="B172" s="223"/>
      <c r="C172" s="223" t="s">
        <v>239</v>
      </c>
      <c r="D172" s="223"/>
      <c r="E172" s="223" t="s">
        <v>195</v>
      </c>
      <c r="F172" s="229">
        <v>1360.9</v>
      </c>
      <c r="G172" s="229">
        <v>1130.03</v>
      </c>
      <c r="H172" s="43">
        <v>230.51</v>
      </c>
      <c r="I172" s="160">
        <v>0.36</v>
      </c>
      <c r="J172" s="43"/>
      <c r="K172" s="43"/>
    </row>
    <row r="173" spans="1:11" ht="12">
      <c r="A173" s="48"/>
      <c r="B173" s="223" t="s">
        <v>258</v>
      </c>
      <c r="C173" s="223" t="s">
        <v>251</v>
      </c>
      <c r="D173" s="223" t="s">
        <v>239</v>
      </c>
      <c r="E173" s="223" t="s">
        <v>197</v>
      </c>
      <c r="F173" s="229">
        <v>1360.9</v>
      </c>
      <c r="G173" s="229">
        <v>1130.03</v>
      </c>
      <c r="H173" s="43">
        <v>230.51</v>
      </c>
      <c r="I173" s="160">
        <v>0.36</v>
      </c>
      <c r="J173" s="43"/>
      <c r="K173" s="43"/>
    </row>
    <row r="174" spans="1:11" ht="12">
      <c r="A174" s="48"/>
      <c r="B174" s="223"/>
      <c r="C174" s="223" t="s">
        <v>240</v>
      </c>
      <c r="D174" s="223"/>
      <c r="E174" s="223" t="s">
        <v>206</v>
      </c>
      <c r="F174" s="229">
        <v>1197</v>
      </c>
      <c r="G174" s="229">
        <v>0</v>
      </c>
      <c r="H174" s="43"/>
      <c r="I174" s="160"/>
      <c r="J174" s="242">
        <v>1197</v>
      </c>
      <c r="K174" s="43"/>
    </row>
    <row r="175" spans="1:11" ht="12">
      <c r="A175" s="48"/>
      <c r="B175" s="223" t="s">
        <v>258</v>
      </c>
      <c r="C175" s="223" t="s">
        <v>241</v>
      </c>
      <c r="D175" s="223" t="s">
        <v>252</v>
      </c>
      <c r="E175" s="223" t="s">
        <v>207</v>
      </c>
      <c r="F175" s="229">
        <v>1197</v>
      </c>
      <c r="G175" s="229">
        <v>0</v>
      </c>
      <c r="H175" s="43"/>
      <c r="I175" s="160"/>
      <c r="J175" s="242">
        <v>1197</v>
      </c>
      <c r="K175" s="43"/>
    </row>
    <row r="176" spans="1:11" ht="12">
      <c r="A176" s="48"/>
      <c r="B176" s="223" t="s">
        <v>259</v>
      </c>
      <c r="C176" s="223"/>
      <c r="D176" s="223"/>
      <c r="E176" s="223" t="s">
        <v>243</v>
      </c>
      <c r="F176" s="229">
        <v>205.31</v>
      </c>
      <c r="G176" s="229">
        <v>182.2</v>
      </c>
      <c r="H176" s="229">
        <v>1.84</v>
      </c>
      <c r="I176" s="160">
        <v>21.27</v>
      </c>
      <c r="J176" s="43"/>
      <c r="K176" s="43"/>
    </row>
    <row r="177" spans="1:11" ht="12">
      <c r="A177" s="48"/>
      <c r="B177" s="223"/>
      <c r="C177" s="223" t="s">
        <v>244</v>
      </c>
      <c r="D177" s="223"/>
      <c r="E177" s="223" t="s">
        <v>130</v>
      </c>
      <c r="F177" s="229">
        <v>205.31</v>
      </c>
      <c r="G177" s="229">
        <v>182.2</v>
      </c>
      <c r="H177" s="229">
        <v>1.84</v>
      </c>
      <c r="I177" s="160">
        <v>21.27</v>
      </c>
      <c r="J177" s="43"/>
      <c r="K177" s="43"/>
    </row>
    <row r="178" spans="1:11" ht="12">
      <c r="A178" s="48"/>
      <c r="B178" s="223" t="s">
        <v>260</v>
      </c>
      <c r="C178" s="223" t="s">
        <v>245</v>
      </c>
      <c r="D178" s="223" t="s">
        <v>239</v>
      </c>
      <c r="E178" s="223" t="s">
        <v>209</v>
      </c>
      <c r="F178" s="229">
        <v>23.11</v>
      </c>
      <c r="G178" s="229"/>
      <c r="H178" s="229">
        <v>1.84</v>
      </c>
      <c r="I178" s="160">
        <v>21.27</v>
      </c>
      <c r="J178" s="43"/>
      <c r="K178" s="43"/>
    </row>
    <row r="179" spans="1:11" ht="12">
      <c r="A179" s="48"/>
      <c r="B179" s="223" t="s">
        <v>260</v>
      </c>
      <c r="C179" s="223" t="s">
        <v>245</v>
      </c>
      <c r="D179" s="223" t="s">
        <v>244</v>
      </c>
      <c r="E179" s="223" t="s">
        <v>11</v>
      </c>
      <c r="F179" s="229">
        <v>155.2</v>
      </c>
      <c r="G179" s="229">
        <v>155.2</v>
      </c>
      <c r="H179" s="229">
        <v>0</v>
      </c>
      <c r="I179" s="160"/>
      <c r="J179" s="43"/>
      <c r="K179" s="43"/>
    </row>
    <row r="180" spans="1:11" ht="12">
      <c r="A180" s="48"/>
      <c r="B180" s="223" t="s">
        <v>260</v>
      </c>
      <c r="C180" s="223" t="s">
        <v>245</v>
      </c>
      <c r="D180" s="223" t="s">
        <v>246</v>
      </c>
      <c r="E180" s="223" t="s">
        <v>132</v>
      </c>
      <c r="F180" s="229">
        <v>27</v>
      </c>
      <c r="G180" s="229">
        <v>27</v>
      </c>
      <c r="H180" s="229">
        <v>0</v>
      </c>
      <c r="I180" s="160"/>
      <c r="J180" s="43"/>
      <c r="K180" s="43"/>
    </row>
    <row r="181" spans="1:11" ht="12">
      <c r="A181" s="48"/>
      <c r="B181" s="223" t="s">
        <v>261</v>
      </c>
      <c r="C181" s="223"/>
      <c r="D181" s="223"/>
      <c r="E181" s="223" t="s">
        <v>247</v>
      </c>
      <c r="F181" s="229">
        <v>74.49</v>
      </c>
      <c r="G181" s="229">
        <v>74.49</v>
      </c>
      <c r="H181" s="229">
        <v>0</v>
      </c>
      <c r="I181" s="160"/>
      <c r="J181" s="43"/>
      <c r="K181" s="43"/>
    </row>
    <row r="182" spans="1:11" ht="12">
      <c r="A182" s="48"/>
      <c r="B182" s="223"/>
      <c r="C182" s="223" t="s">
        <v>248</v>
      </c>
      <c r="D182" s="223"/>
      <c r="E182" s="223" t="s">
        <v>12</v>
      </c>
      <c r="F182" s="229">
        <v>74.49</v>
      </c>
      <c r="G182" s="229">
        <v>74.49</v>
      </c>
      <c r="H182" s="229">
        <v>0</v>
      </c>
      <c r="I182" s="160"/>
      <c r="J182" s="43"/>
      <c r="K182" s="43"/>
    </row>
    <row r="183" spans="1:11" ht="12">
      <c r="A183" s="48"/>
      <c r="B183" s="223" t="s">
        <v>263</v>
      </c>
      <c r="C183" s="223" t="s">
        <v>249</v>
      </c>
      <c r="D183" s="223" t="s">
        <v>239</v>
      </c>
      <c r="E183" s="223" t="s">
        <v>210</v>
      </c>
      <c r="F183" s="229">
        <v>74.49</v>
      </c>
      <c r="G183" s="229">
        <v>74.49</v>
      </c>
      <c r="H183" s="229">
        <v>0</v>
      </c>
      <c r="I183" s="160"/>
      <c r="J183" s="43"/>
      <c r="K183" s="43"/>
    </row>
    <row r="184" spans="1:11" ht="12">
      <c r="A184" s="48"/>
      <c r="B184" s="223" t="s">
        <v>264</v>
      </c>
      <c r="C184" s="223"/>
      <c r="D184" s="223"/>
      <c r="E184" s="223" t="s">
        <v>250</v>
      </c>
      <c r="F184" s="229">
        <v>118.15</v>
      </c>
      <c r="G184" s="229">
        <v>118.15</v>
      </c>
      <c r="H184" s="229">
        <v>0</v>
      </c>
      <c r="I184" s="160"/>
      <c r="J184" s="43"/>
      <c r="K184" s="43"/>
    </row>
    <row r="185" spans="1:11" ht="12">
      <c r="A185" s="48"/>
      <c r="B185" s="223"/>
      <c r="C185" s="223" t="s">
        <v>239</v>
      </c>
      <c r="D185" s="223"/>
      <c r="E185" s="223" t="s">
        <v>14</v>
      </c>
      <c r="F185" s="229">
        <v>118.15</v>
      </c>
      <c r="G185" s="229">
        <v>118.15</v>
      </c>
      <c r="H185" s="229">
        <v>0</v>
      </c>
      <c r="I185" s="160"/>
      <c r="J185" s="43"/>
      <c r="K185" s="43"/>
    </row>
    <row r="186" spans="1:11" ht="12">
      <c r="A186" s="48"/>
      <c r="B186" s="223" t="s">
        <v>265</v>
      </c>
      <c r="C186" s="223" t="s">
        <v>251</v>
      </c>
      <c r="D186" s="223" t="s">
        <v>35</v>
      </c>
      <c r="E186" s="223" t="s">
        <v>15</v>
      </c>
      <c r="F186" s="229">
        <v>118.15</v>
      </c>
      <c r="G186" s="229">
        <v>118.15</v>
      </c>
      <c r="H186" s="229">
        <v>0</v>
      </c>
      <c r="I186" s="160"/>
      <c r="J186" s="43"/>
      <c r="K186" s="43"/>
    </row>
    <row r="187" spans="1:11" ht="12">
      <c r="A187" s="232" t="s">
        <v>219</v>
      </c>
      <c r="B187" s="230"/>
      <c r="C187" s="230"/>
      <c r="D187" s="230"/>
      <c r="E187" s="192" t="s">
        <v>99</v>
      </c>
      <c r="F187" s="237">
        <f>SUM(G187:K187)</f>
        <v>2422.15</v>
      </c>
      <c r="G187" s="234">
        <v>1913.73</v>
      </c>
      <c r="H187" s="234">
        <v>369.63</v>
      </c>
      <c r="I187" s="234">
        <v>68.79</v>
      </c>
      <c r="J187" s="244">
        <v>70</v>
      </c>
      <c r="K187" s="43"/>
    </row>
    <row r="188" spans="1:11" ht="12">
      <c r="A188" s="48"/>
      <c r="B188" s="223" t="s">
        <v>257</v>
      </c>
      <c r="C188" s="223"/>
      <c r="D188" s="223"/>
      <c r="E188" s="223" t="s">
        <v>237</v>
      </c>
      <c r="F188" s="229">
        <v>2422.15</v>
      </c>
      <c r="G188" s="229">
        <v>1913.73</v>
      </c>
      <c r="H188" s="43">
        <v>369.63</v>
      </c>
      <c r="I188" s="160">
        <v>68.79</v>
      </c>
      <c r="J188" s="242">
        <v>70</v>
      </c>
      <c r="K188" s="43"/>
    </row>
    <row r="189" spans="1:11" ht="12">
      <c r="A189" s="48"/>
      <c r="B189" s="223"/>
      <c r="C189" s="223" t="s">
        <v>239</v>
      </c>
      <c r="D189" s="223"/>
      <c r="E189" s="223" t="s">
        <v>195</v>
      </c>
      <c r="F189" s="229">
        <v>2350.45</v>
      </c>
      <c r="G189" s="229">
        <v>1913.73</v>
      </c>
      <c r="H189" s="43">
        <v>297.93</v>
      </c>
      <c r="I189" s="160">
        <v>68.79</v>
      </c>
      <c r="J189" s="242">
        <v>70</v>
      </c>
      <c r="K189" s="43"/>
    </row>
    <row r="190" spans="1:11" ht="12">
      <c r="A190" s="48"/>
      <c r="B190" s="223" t="s">
        <v>258</v>
      </c>
      <c r="C190" s="223" t="s">
        <v>251</v>
      </c>
      <c r="D190" s="223" t="s">
        <v>252</v>
      </c>
      <c r="E190" s="223" t="s">
        <v>198</v>
      </c>
      <c r="F190" s="229">
        <v>2350.45</v>
      </c>
      <c r="G190" s="229">
        <v>1913.73</v>
      </c>
      <c r="H190" s="43">
        <v>297.93</v>
      </c>
      <c r="I190" s="160">
        <v>68.79</v>
      </c>
      <c r="J190" s="242">
        <v>70</v>
      </c>
      <c r="K190" s="43"/>
    </row>
    <row r="191" spans="1:11" ht="12">
      <c r="A191" s="48"/>
      <c r="B191" s="223"/>
      <c r="C191" s="223" t="s">
        <v>240</v>
      </c>
      <c r="D191" s="223"/>
      <c r="E191" s="223" t="s">
        <v>206</v>
      </c>
      <c r="F191" s="229">
        <v>71.7</v>
      </c>
      <c r="G191" s="229">
        <v>0</v>
      </c>
      <c r="H191" s="242">
        <v>71.7</v>
      </c>
      <c r="I191" s="160"/>
      <c r="J191" s="43"/>
      <c r="K191" s="43"/>
    </row>
    <row r="192" spans="1:11" ht="12">
      <c r="A192" s="48"/>
      <c r="B192" s="223" t="s">
        <v>258</v>
      </c>
      <c r="C192" s="223" t="s">
        <v>241</v>
      </c>
      <c r="D192" s="223" t="s">
        <v>242</v>
      </c>
      <c r="E192" s="223" t="s">
        <v>208</v>
      </c>
      <c r="F192" s="229">
        <v>71.7</v>
      </c>
      <c r="G192" s="229">
        <v>0</v>
      </c>
      <c r="H192" s="242">
        <v>71.7</v>
      </c>
      <c r="I192" s="160"/>
      <c r="J192" s="43"/>
      <c r="K192" s="43"/>
    </row>
    <row r="193" spans="1:11" ht="22.5">
      <c r="A193" s="232" t="s">
        <v>233</v>
      </c>
      <c r="B193" s="230"/>
      <c r="C193" s="230"/>
      <c r="D193" s="230"/>
      <c r="E193" s="192" t="s">
        <v>99</v>
      </c>
      <c r="F193" s="237">
        <f>SUM(G193:K193)</f>
        <v>1254.7</v>
      </c>
      <c r="G193" s="234">
        <v>1020.34</v>
      </c>
      <c r="H193" s="234">
        <v>156.88</v>
      </c>
      <c r="I193" s="234">
        <v>77.48</v>
      </c>
      <c r="J193" s="43"/>
      <c r="K193" s="43"/>
    </row>
    <row r="194" spans="1:11" ht="12">
      <c r="A194" s="48"/>
      <c r="B194" s="223" t="s">
        <v>257</v>
      </c>
      <c r="C194" s="223"/>
      <c r="D194" s="223"/>
      <c r="E194" s="223" t="s">
        <v>237</v>
      </c>
      <c r="F194" s="229">
        <v>878.41</v>
      </c>
      <c r="G194" s="229">
        <v>731.95</v>
      </c>
      <c r="H194" s="43">
        <v>135.17</v>
      </c>
      <c r="I194" s="160">
        <v>11.29</v>
      </c>
      <c r="J194" s="43"/>
      <c r="K194" s="43"/>
    </row>
    <row r="195" spans="1:11" ht="12">
      <c r="A195" s="48"/>
      <c r="B195" s="223"/>
      <c r="C195" s="223" t="s">
        <v>239</v>
      </c>
      <c r="D195" s="223"/>
      <c r="E195" s="223" t="s">
        <v>195</v>
      </c>
      <c r="F195" s="229">
        <v>848.41</v>
      </c>
      <c r="G195" s="229">
        <v>731.95</v>
      </c>
      <c r="H195" s="43">
        <v>105.17</v>
      </c>
      <c r="I195" s="160">
        <v>11.29</v>
      </c>
      <c r="J195" s="43"/>
      <c r="K195" s="43"/>
    </row>
    <row r="196" spans="1:11" ht="12">
      <c r="A196" s="48"/>
      <c r="B196" s="223" t="s">
        <v>258</v>
      </c>
      <c r="C196" s="223" t="s">
        <v>251</v>
      </c>
      <c r="D196" s="223" t="s">
        <v>242</v>
      </c>
      <c r="E196" s="223" t="s">
        <v>200</v>
      </c>
      <c r="F196" s="229">
        <v>848.41</v>
      </c>
      <c r="G196" s="229">
        <v>731.95</v>
      </c>
      <c r="H196" s="43">
        <v>105.17</v>
      </c>
      <c r="I196" s="160">
        <v>11.29</v>
      </c>
      <c r="J196" s="43"/>
      <c r="K196" s="43"/>
    </row>
    <row r="197" spans="1:11" ht="12">
      <c r="A197" s="48"/>
      <c r="B197" s="223"/>
      <c r="C197" s="223" t="s">
        <v>240</v>
      </c>
      <c r="D197" s="223"/>
      <c r="E197" s="223" t="s">
        <v>206</v>
      </c>
      <c r="F197" s="229">
        <v>30</v>
      </c>
      <c r="G197" s="229">
        <v>0</v>
      </c>
      <c r="H197" s="242">
        <v>30</v>
      </c>
      <c r="I197" s="160"/>
      <c r="J197" s="43"/>
      <c r="K197" s="43"/>
    </row>
    <row r="198" spans="1:11" ht="12">
      <c r="A198" s="48"/>
      <c r="B198" s="223" t="s">
        <v>258</v>
      </c>
      <c r="C198" s="223" t="s">
        <v>241</v>
      </c>
      <c r="D198" s="223" t="s">
        <v>242</v>
      </c>
      <c r="E198" s="223" t="s">
        <v>208</v>
      </c>
      <c r="F198" s="229">
        <v>30</v>
      </c>
      <c r="G198" s="229">
        <v>0</v>
      </c>
      <c r="H198" s="242">
        <v>30</v>
      </c>
      <c r="I198" s="160"/>
      <c r="J198" s="43"/>
      <c r="K198" s="43"/>
    </row>
    <row r="199" spans="1:11" ht="12">
      <c r="A199" s="48"/>
      <c r="B199" s="223" t="s">
        <v>259</v>
      </c>
      <c r="C199" s="223"/>
      <c r="D199" s="223"/>
      <c r="E199" s="223" t="s">
        <v>243</v>
      </c>
      <c r="F199" s="229">
        <v>215.56</v>
      </c>
      <c r="G199" s="229">
        <v>127.66</v>
      </c>
      <c r="H199" s="229">
        <v>21.71</v>
      </c>
      <c r="I199" s="160">
        <v>66.19</v>
      </c>
      <c r="J199" s="43"/>
      <c r="K199" s="43"/>
    </row>
    <row r="200" spans="1:11" ht="12">
      <c r="A200" s="48"/>
      <c r="B200" s="223"/>
      <c r="C200" s="223" t="s">
        <v>244</v>
      </c>
      <c r="D200" s="223"/>
      <c r="E200" s="223" t="s">
        <v>130</v>
      </c>
      <c r="F200" s="229">
        <v>215.56</v>
      </c>
      <c r="G200" s="229">
        <v>127.66</v>
      </c>
      <c r="H200" s="229">
        <v>21.71</v>
      </c>
      <c r="I200" s="160">
        <v>66.19</v>
      </c>
      <c r="J200" s="43"/>
      <c r="K200" s="43"/>
    </row>
    <row r="201" spans="1:11" ht="12">
      <c r="A201" s="48"/>
      <c r="B201" s="223" t="s">
        <v>260</v>
      </c>
      <c r="C201" s="223" t="s">
        <v>245</v>
      </c>
      <c r="D201" s="223" t="s">
        <v>239</v>
      </c>
      <c r="E201" s="223" t="s">
        <v>209</v>
      </c>
      <c r="F201" s="229">
        <v>87.9</v>
      </c>
      <c r="G201" s="229"/>
      <c r="H201" s="229">
        <v>21.71</v>
      </c>
      <c r="I201" s="160">
        <v>66.19</v>
      </c>
      <c r="J201" s="43"/>
      <c r="K201" s="43"/>
    </row>
    <row r="202" spans="1:11" ht="12">
      <c r="A202" s="48"/>
      <c r="B202" s="223" t="s">
        <v>260</v>
      </c>
      <c r="C202" s="223" t="s">
        <v>245</v>
      </c>
      <c r="D202" s="223" t="s">
        <v>244</v>
      </c>
      <c r="E202" s="223" t="s">
        <v>11</v>
      </c>
      <c r="F202" s="229">
        <v>107.96</v>
      </c>
      <c r="G202" s="229">
        <v>107.96</v>
      </c>
      <c r="H202" s="229">
        <v>0</v>
      </c>
      <c r="I202" s="160"/>
      <c r="J202" s="43"/>
      <c r="K202" s="43"/>
    </row>
    <row r="203" spans="1:11" ht="12">
      <c r="A203" s="48"/>
      <c r="B203" s="223" t="s">
        <v>260</v>
      </c>
      <c r="C203" s="223" t="s">
        <v>245</v>
      </c>
      <c r="D203" s="223" t="s">
        <v>246</v>
      </c>
      <c r="E203" s="223" t="s">
        <v>132</v>
      </c>
      <c r="F203" s="229">
        <v>19.7</v>
      </c>
      <c r="G203" s="229">
        <v>19.7</v>
      </c>
      <c r="H203" s="229">
        <v>0</v>
      </c>
      <c r="I203" s="160"/>
      <c r="J203" s="43"/>
      <c r="K203" s="43"/>
    </row>
    <row r="204" spans="1:11" ht="12">
      <c r="A204" s="48"/>
      <c r="B204" s="223" t="s">
        <v>261</v>
      </c>
      <c r="C204" s="223"/>
      <c r="D204" s="223"/>
      <c r="E204" s="223" t="s">
        <v>247</v>
      </c>
      <c r="F204" s="229">
        <v>81.09</v>
      </c>
      <c r="G204" s="229">
        <v>81.09</v>
      </c>
      <c r="H204" s="229">
        <v>0</v>
      </c>
      <c r="I204" s="160"/>
      <c r="J204" s="43"/>
      <c r="K204" s="43"/>
    </row>
    <row r="205" spans="1:11" ht="12">
      <c r="A205" s="48"/>
      <c r="B205" s="223"/>
      <c r="C205" s="223" t="s">
        <v>248</v>
      </c>
      <c r="D205" s="223"/>
      <c r="E205" s="223" t="s">
        <v>12</v>
      </c>
      <c r="F205" s="229">
        <v>81.09</v>
      </c>
      <c r="G205" s="229">
        <v>81.09</v>
      </c>
      <c r="H205" s="229">
        <v>0</v>
      </c>
      <c r="I205" s="160"/>
      <c r="J205" s="43"/>
      <c r="K205" s="43"/>
    </row>
    <row r="206" spans="1:11" ht="12">
      <c r="A206" s="48"/>
      <c r="B206" s="223" t="s">
        <v>263</v>
      </c>
      <c r="C206" s="223" t="s">
        <v>249</v>
      </c>
      <c r="D206" s="223" t="s">
        <v>239</v>
      </c>
      <c r="E206" s="223" t="s">
        <v>210</v>
      </c>
      <c r="F206" s="229">
        <v>81.09</v>
      </c>
      <c r="G206" s="229">
        <v>81.09</v>
      </c>
      <c r="H206" s="229">
        <v>0</v>
      </c>
      <c r="I206" s="160"/>
      <c r="J206" s="43"/>
      <c r="K206" s="43"/>
    </row>
    <row r="207" spans="1:11" ht="12">
      <c r="A207" s="48"/>
      <c r="B207" s="223" t="s">
        <v>264</v>
      </c>
      <c r="C207" s="223"/>
      <c r="D207" s="223"/>
      <c r="E207" s="223" t="s">
        <v>250</v>
      </c>
      <c r="F207" s="229">
        <v>79.64</v>
      </c>
      <c r="G207" s="229">
        <v>79.64</v>
      </c>
      <c r="H207" s="229">
        <v>0</v>
      </c>
      <c r="I207" s="160"/>
      <c r="J207" s="43"/>
      <c r="K207" s="43"/>
    </row>
    <row r="208" spans="1:11" ht="12">
      <c r="A208" s="48"/>
      <c r="B208" s="223"/>
      <c r="C208" s="223" t="s">
        <v>239</v>
      </c>
      <c r="D208" s="223"/>
      <c r="E208" s="223" t="s">
        <v>14</v>
      </c>
      <c r="F208" s="229">
        <v>79.64</v>
      </c>
      <c r="G208" s="229">
        <v>79.64</v>
      </c>
      <c r="H208" s="229">
        <v>0</v>
      </c>
      <c r="I208" s="160"/>
      <c r="J208" s="43"/>
      <c r="K208" s="43"/>
    </row>
    <row r="209" spans="1:11" ht="12">
      <c r="A209" s="48"/>
      <c r="B209" s="223" t="s">
        <v>265</v>
      </c>
      <c r="C209" s="223" t="s">
        <v>251</v>
      </c>
      <c r="D209" s="223" t="s">
        <v>35</v>
      </c>
      <c r="E209" s="223" t="s">
        <v>15</v>
      </c>
      <c r="F209" s="229">
        <v>79.64</v>
      </c>
      <c r="G209" s="229">
        <v>79.64</v>
      </c>
      <c r="H209" s="229">
        <v>0</v>
      </c>
      <c r="I209" s="160"/>
      <c r="J209" s="43"/>
      <c r="K209" s="43"/>
    </row>
    <row r="210" spans="1:11" ht="12">
      <c r="A210" s="232" t="s">
        <v>234</v>
      </c>
      <c r="B210" s="230"/>
      <c r="C210" s="230"/>
      <c r="D210" s="230"/>
      <c r="E210" s="192" t="s">
        <v>99</v>
      </c>
      <c r="F210" s="237">
        <f>SUM(G210:K210)</f>
        <v>971.1300000000001</v>
      </c>
      <c r="G210" s="234">
        <v>809.69</v>
      </c>
      <c r="H210" s="234">
        <v>132.12</v>
      </c>
      <c r="I210" s="234">
        <v>29.32</v>
      </c>
      <c r="J210" s="43"/>
      <c r="K210" s="43"/>
    </row>
    <row r="211" spans="1:11" ht="12">
      <c r="A211" s="135"/>
      <c r="B211" s="223" t="s">
        <v>257</v>
      </c>
      <c r="C211" s="223"/>
      <c r="D211" s="223"/>
      <c r="E211" s="223" t="s">
        <v>237</v>
      </c>
      <c r="F211" s="229">
        <v>746.07</v>
      </c>
      <c r="G211" s="229">
        <v>618.32</v>
      </c>
      <c r="H211" s="43">
        <v>127.7</v>
      </c>
      <c r="I211" s="221">
        <v>0.05</v>
      </c>
      <c r="J211" s="43"/>
      <c r="K211" s="43"/>
    </row>
    <row r="212" spans="1:11" ht="12">
      <c r="A212" s="135"/>
      <c r="B212" s="223"/>
      <c r="C212" s="223" t="s">
        <v>255</v>
      </c>
      <c r="D212" s="223"/>
      <c r="E212" s="223" t="s">
        <v>203</v>
      </c>
      <c r="F212" s="229">
        <v>746.07</v>
      </c>
      <c r="G212" s="229">
        <v>618.32</v>
      </c>
      <c r="H212" s="43">
        <v>127.7</v>
      </c>
      <c r="I212" s="221">
        <v>0.05</v>
      </c>
      <c r="J212" s="43"/>
      <c r="K212" s="43"/>
    </row>
    <row r="213" spans="1:11" ht="12">
      <c r="A213" s="135"/>
      <c r="B213" s="223" t="s">
        <v>258</v>
      </c>
      <c r="C213" s="223" t="s">
        <v>256</v>
      </c>
      <c r="D213" s="223" t="s">
        <v>35</v>
      </c>
      <c r="E213" s="223" t="s">
        <v>204</v>
      </c>
      <c r="F213" s="229">
        <v>746.07</v>
      </c>
      <c r="G213" s="229">
        <v>618.32</v>
      </c>
      <c r="H213" s="43">
        <v>127.7</v>
      </c>
      <c r="I213" s="221">
        <v>0.05</v>
      </c>
      <c r="J213" s="43"/>
      <c r="K213" s="43"/>
    </row>
    <row r="214" spans="1:11" ht="12">
      <c r="A214" s="135"/>
      <c r="B214" s="223" t="s">
        <v>259</v>
      </c>
      <c r="C214" s="223"/>
      <c r="D214" s="223"/>
      <c r="E214" s="223" t="s">
        <v>243</v>
      </c>
      <c r="F214" s="229">
        <v>116.59</v>
      </c>
      <c r="G214" s="229">
        <v>82.9</v>
      </c>
      <c r="H214" s="229">
        <v>4.42</v>
      </c>
      <c r="I214" s="221">
        <v>29.27</v>
      </c>
      <c r="J214" s="43"/>
      <c r="K214" s="43"/>
    </row>
    <row r="215" spans="1:11" ht="12">
      <c r="A215" s="135"/>
      <c r="B215" s="223"/>
      <c r="C215" s="223" t="s">
        <v>244</v>
      </c>
      <c r="D215" s="223"/>
      <c r="E215" s="223" t="s">
        <v>130</v>
      </c>
      <c r="F215" s="229">
        <v>116.59</v>
      </c>
      <c r="G215" s="229">
        <v>82.9</v>
      </c>
      <c r="H215" s="229">
        <v>4.42</v>
      </c>
      <c r="I215" s="221">
        <v>29.27</v>
      </c>
      <c r="J215" s="43"/>
      <c r="K215" s="43"/>
    </row>
    <row r="216" spans="1:11" ht="12">
      <c r="A216" s="135"/>
      <c r="B216" s="223" t="s">
        <v>260</v>
      </c>
      <c r="C216" s="223" t="s">
        <v>245</v>
      </c>
      <c r="D216" s="223" t="s">
        <v>239</v>
      </c>
      <c r="E216" s="223" t="s">
        <v>209</v>
      </c>
      <c r="F216" s="229">
        <v>33.69</v>
      </c>
      <c r="G216" s="229"/>
      <c r="H216" s="229">
        <v>4.42</v>
      </c>
      <c r="I216" s="221">
        <v>29.27</v>
      </c>
      <c r="J216" s="43"/>
      <c r="K216" s="43"/>
    </row>
    <row r="217" spans="1:11" ht="12">
      <c r="A217" s="135"/>
      <c r="B217" s="223" t="s">
        <v>260</v>
      </c>
      <c r="C217" s="223" t="s">
        <v>245</v>
      </c>
      <c r="D217" s="223" t="s">
        <v>244</v>
      </c>
      <c r="E217" s="223" t="s">
        <v>11</v>
      </c>
      <c r="F217" s="229">
        <v>76</v>
      </c>
      <c r="G217" s="229">
        <v>76</v>
      </c>
      <c r="H217" s="229">
        <v>0</v>
      </c>
      <c r="I217" s="221"/>
      <c r="J217" s="43"/>
      <c r="K217" s="43"/>
    </row>
    <row r="218" spans="1:11" ht="12">
      <c r="A218" s="135"/>
      <c r="B218" s="223" t="s">
        <v>260</v>
      </c>
      <c r="C218" s="223" t="s">
        <v>245</v>
      </c>
      <c r="D218" s="223" t="s">
        <v>246</v>
      </c>
      <c r="E218" s="223" t="s">
        <v>132</v>
      </c>
      <c r="F218" s="229">
        <v>6.9</v>
      </c>
      <c r="G218" s="229">
        <v>6.9</v>
      </c>
      <c r="H218" s="229">
        <v>0</v>
      </c>
      <c r="I218" s="221"/>
      <c r="J218" s="43"/>
      <c r="K218" s="43"/>
    </row>
    <row r="219" spans="1:11" ht="12">
      <c r="A219" s="135"/>
      <c r="B219" s="223" t="s">
        <v>261</v>
      </c>
      <c r="C219" s="223"/>
      <c r="D219" s="223"/>
      <c r="E219" s="223" t="s">
        <v>247</v>
      </c>
      <c r="F219" s="229">
        <v>40.23</v>
      </c>
      <c r="G219" s="229">
        <v>40.23</v>
      </c>
      <c r="H219" s="229">
        <v>0</v>
      </c>
      <c r="I219" s="221"/>
      <c r="J219" s="43"/>
      <c r="K219" s="43"/>
    </row>
    <row r="220" spans="1:11" ht="12">
      <c r="A220" s="135"/>
      <c r="B220" s="223"/>
      <c r="C220" s="223" t="s">
        <v>248</v>
      </c>
      <c r="D220" s="223"/>
      <c r="E220" s="223" t="s">
        <v>12</v>
      </c>
      <c r="F220" s="229">
        <v>40.23</v>
      </c>
      <c r="G220" s="229">
        <v>40.23</v>
      </c>
      <c r="H220" s="229">
        <v>0</v>
      </c>
      <c r="I220" s="221"/>
      <c r="J220" s="43"/>
      <c r="K220" s="43"/>
    </row>
    <row r="221" spans="1:11" ht="12">
      <c r="A221" s="135"/>
      <c r="B221" s="223" t="s">
        <v>263</v>
      </c>
      <c r="C221" s="223" t="s">
        <v>249</v>
      </c>
      <c r="D221" s="223" t="s">
        <v>239</v>
      </c>
      <c r="E221" s="223" t="s">
        <v>210</v>
      </c>
      <c r="F221" s="229">
        <v>40.23</v>
      </c>
      <c r="G221" s="229">
        <v>40.23</v>
      </c>
      <c r="H221" s="229">
        <v>0</v>
      </c>
      <c r="I221" s="221"/>
      <c r="J221" s="43"/>
      <c r="K221" s="43"/>
    </row>
    <row r="222" spans="1:11" ht="12">
      <c r="A222" s="135"/>
      <c r="B222" s="223" t="s">
        <v>264</v>
      </c>
      <c r="C222" s="223"/>
      <c r="D222" s="223"/>
      <c r="E222" s="223" t="s">
        <v>250</v>
      </c>
      <c r="F222" s="229">
        <v>68.24</v>
      </c>
      <c r="G222" s="229">
        <v>68.24</v>
      </c>
      <c r="H222" s="229">
        <v>0</v>
      </c>
      <c r="I222" s="221"/>
      <c r="J222" s="43"/>
      <c r="K222" s="43"/>
    </row>
    <row r="223" spans="1:11" ht="12">
      <c r="A223" s="135"/>
      <c r="B223" s="223"/>
      <c r="C223" s="223" t="s">
        <v>239</v>
      </c>
      <c r="D223" s="223"/>
      <c r="E223" s="223" t="s">
        <v>14</v>
      </c>
      <c r="F223" s="229">
        <v>68.24</v>
      </c>
      <c r="G223" s="229">
        <v>68.24</v>
      </c>
      <c r="H223" s="229">
        <v>0</v>
      </c>
      <c r="I223" s="221"/>
      <c r="J223" s="43"/>
      <c r="K223" s="43"/>
    </row>
    <row r="224" spans="1:11" ht="12">
      <c r="A224" s="135"/>
      <c r="B224" s="223" t="s">
        <v>265</v>
      </c>
      <c r="C224" s="223" t="s">
        <v>251</v>
      </c>
      <c r="D224" s="223" t="s">
        <v>35</v>
      </c>
      <c r="E224" s="223" t="s">
        <v>15</v>
      </c>
      <c r="F224" s="229">
        <v>68.24</v>
      </c>
      <c r="G224" s="229">
        <v>68.24</v>
      </c>
      <c r="H224" s="229">
        <v>0</v>
      </c>
      <c r="I224" s="221"/>
      <c r="J224" s="43"/>
      <c r="K224" s="43"/>
    </row>
    <row r="225" spans="1:11" ht="12">
      <c r="A225" s="232" t="s">
        <v>223</v>
      </c>
      <c r="B225" s="230"/>
      <c r="C225" s="230"/>
      <c r="D225" s="230"/>
      <c r="E225" s="192" t="s">
        <v>99</v>
      </c>
      <c r="F225" s="237">
        <f>SUM(G225:K225)</f>
        <v>1187.81</v>
      </c>
      <c r="G225" s="234">
        <v>1076.41</v>
      </c>
      <c r="H225" s="234">
        <v>92.55</v>
      </c>
      <c r="I225" s="234">
        <v>18.85</v>
      </c>
      <c r="J225" s="43"/>
      <c r="K225" s="43"/>
    </row>
    <row r="226" spans="1:11" ht="12">
      <c r="A226" s="135"/>
      <c r="B226" s="223" t="s">
        <v>257</v>
      </c>
      <c r="C226" s="223"/>
      <c r="D226" s="223"/>
      <c r="E226" s="223" t="s">
        <v>237</v>
      </c>
      <c r="F226" s="229">
        <v>873.78</v>
      </c>
      <c r="G226" s="229">
        <v>782.5</v>
      </c>
      <c r="H226" s="229">
        <v>91.07</v>
      </c>
      <c r="I226" s="221">
        <v>0.21</v>
      </c>
      <c r="J226" s="43"/>
      <c r="K226" s="43"/>
    </row>
    <row r="227" spans="1:11" ht="12">
      <c r="A227" s="135"/>
      <c r="B227" s="223"/>
      <c r="C227" s="223" t="s">
        <v>239</v>
      </c>
      <c r="D227" s="223"/>
      <c r="E227" s="223" t="s">
        <v>195</v>
      </c>
      <c r="F227" s="229">
        <v>873.78</v>
      </c>
      <c r="G227" s="229">
        <v>782.5</v>
      </c>
      <c r="H227" s="229">
        <v>91.07</v>
      </c>
      <c r="I227" s="221">
        <v>0.21</v>
      </c>
      <c r="J227" s="43"/>
      <c r="K227" s="43"/>
    </row>
    <row r="228" spans="1:11" ht="12">
      <c r="A228" s="135"/>
      <c r="B228" s="223" t="s">
        <v>258</v>
      </c>
      <c r="C228" s="223" t="s">
        <v>251</v>
      </c>
      <c r="D228" s="223" t="s">
        <v>253</v>
      </c>
      <c r="E228" s="223" t="s">
        <v>199</v>
      </c>
      <c r="F228" s="229">
        <v>873.78</v>
      </c>
      <c r="G228" s="229">
        <v>782.5</v>
      </c>
      <c r="H228" s="229">
        <v>91.07</v>
      </c>
      <c r="I228" s="221">
        <v>0.21</v>
      </c>
      <c r="J228" s="43"/>
      <c r="K228" s="43"/>
    </row>
    <row r="229" spans="1:11" ht="12">
      <c r="A229" s="135"/>
      <c r="B229" s="223" t="s">
        <v>259</v>
      </c>
      <c r="C229" s="223"/>
      <c r="D229" s="223"/>
      <c r="E229" s="223" t="s">
        <v>243</v>
      </c>
      <c r="F229" s="229">
        <v>169.73</v>
      </c>
      <c r="G229" s="229">
        <v>149.61</v>
      </c>
      <c r="H229" s="229">
        <v>1.48</v>
      </c>
      <c r="I229" s="221">
        <v>18.64</v>
      </c>
      <c r="J229" s="43"/>
      <c r="K229" s="43"/>
    </row>
    <row r="230" spans="1:11" ht="12">
      <c r="A230" s="135"/>
      <c r="B230" s="223"/>
      <c r="C230" s="223" t="s">
        <v>244</v>
      </c>
      <c r="D230" s="223"/>
      <c r="E230" s="223" t="s">
        <v>130</v>
      </c>
      <c r="F230" s="229">
        <v>169.73</v>
      </c>
      <c r="G230" s="229">
        <v>149.61</v>
      </c>
      <c r="H230" s="229">
        <v>1.48</v>
      </c>
      <c r="I230" s="221">
        <v>18.64</v>
      </c>
      <c r="J230" s="43"/>
      <c r="K230" s="43"/>
    </row>
    <row r="231" spans="1:11" ht="12">
      <c r="A231" s="135"/>
      <c r="B231" s="223" t="s">
        <v>260</v>
      </c>
      <c r="C231" s="223" t="s">
        <v>245</v>
      </c>
      <c r="D231" s="223" t="s">
        <v>239</v>
      </c>
      <c r="E231" s="223" t="s">
        <v>209</v>
      </c>
      <c r="F231" s="229">
        <v>20.12</v>
      </c>
      <c r="G231" s="229"/>
      <c r="H231" s="229">
        <v>1.48</v>
      </c>
      <c r="I231" s="221">
        <v>18.64</v>
      </c>
      <c r="J231" s="43"/>
      <c r="K231" s="43"/>
    </row>
    <row r="232" spans="1:11" ht="12">
      <c r="A232" s="135"/>
      <c r="B232" s="223" t="s">
        <v>260</v>
      </c>
      <c r="C232" s="223" t="s">
        <v>245</v>
      </c>
      <c r="D232" s="223" t="s">
        <v>244</v>
      </c>
      <c r="E232" s="223" t="s">
        <v>11</v>
      </c>
      <c r="F232" s="229">
        <v>113.61</v>
      </c>
      <c r="G232" s="229">
        <v>113.61</v>
      </c>
      <c r="H232" s="229">
        <v>0</v>
      </c>
      <c r="I232" s="221"/>
      <c r="J232" s="43"/>
      <c r="K232" s="43"/>
    </row>
    <row r="233" spans="1:11" ht="12">
      <c r="A233" s="135"/>
      <c r="B233" s="223" t="s">
        <v>260</v>
      </c>
      <c r="C233" s="223" t="s">
        <v>245</v>
      </c>
      <c r="D233" s="223" t="s">
        <v>246</v>
      </c>
      <c r="E233" s="223" t="s">
        <v>132</v>
      </c>
      <c r="F233" s="229">
        <v>36</v>
      </c>
      <c r="G233" s="229">
        <v>36</v>
      </c>
      <c r="H233" s="229">
        <v>0</v>
      </c>
      <c r="I233" s="221"/>
      <c r="J233" s="43"/>
      <c r="K233" s="43"/>
    </row>
    <row r="234" spans="1:11" ht="12">
      <c r="A234" s="135"/>
      <c r="B234" s="223" t="s">
        <v>261</v>
      </c>
      <c r="C234" s="223"/>
      <c r="D234" s="223"/>
      <c r="E234" s="223" t="s">
        <v>247</v>
      </c>
      <c r="F234" s="229">
        <v>59.1</v>
      </c>
      <c r="G234" s="229">
        <v>59.1</v>
      </c>
      <c r="H234" s="229">
        <v>0</v>
      </c>
      <c r="I234" s="221"/>
      <c r="J234" s="43"/>
      <c r="K234" s="43"/>
    </row>
    <row r="235" spans="1:11" ht="12">
      <c r="A235" s="135"/>
      <c r="B235" s="223"/>
      <c r="C235" s="223" t="s">
        <v>248</v>
      </c>
      <c r="D235" s="223"/>
      <c r="E235" s="223" t="s">
        <v>12</v>
      </c>
      <c r="F235" s="229">
        <v>59.1</v>
      </c>
      <c r="G235" s="229">
        <v>59.1</v>
      </c>
      <c r="H235" s="229">
        <v>0</v>
      </c>
      <c r="I235" s="221"/>
      <c r="J235" s="43"/>
      <c r="K235" s="43"/>
    </row>
    <row r="236" spans="1:11" ht="12">
      <c r="A236" s="135"/>
      <c r="B236" s="223" t="s">
        <v>263</v>
      </c>
      <c r="C236" s="223" t="s">
        <v>249</v>
      </c>
      <c r="D236" s="223" t="s">
        <v>239</v>
      </c>
      <c r="E236" s="223" t="s">
        <v>210</v>
      </c>
      <c r="F236" s="229">
        <v>59.1</v>
      </c>
      <c r="G236" s="229">
        <v>59.1</v>
      </c>
      <c r="H236" s="229">
        <v>0</v>
      </c>
      <c r="I236" s="221"/>
      <c r="J236" s="43"/>
      <c r="K236" s="43"/>
    </row>
    <row r="237" spans="1:11" ht="12">
      <c r="A237" s="135"/>
      <c r="B237" s="223" t="s">
        <v>264</v>
      </c>
      <c r="C237" s="223"/>
      <c r="D237" s="223"/>
      <c r="E237" s="223" t="s">
        <v>250</v>
      </c>
      <c r="F237" s="229">
        <v>85.2</v>
      </c>
      <c r="G237" s="229">
        <v>85.2</v>
      </c>
      <c r="H237" s="229">
        <v>0</v>
      </c>
      <c r="I237" s="221"/>
      <c r="J237" s="43"/>
      <c r="K237" s="43"/>
    </row>
    <row r="238" spans="1:11" ht="12">
      <c r="A238" s="135"/>
      <c r="B238" s="223"/>
      <c r="C238" s="223" t="s">
        <v>239</v>
      </c>
      <c r="D238" s="223"/>
      <c r="E238" s="223" t="s">
        <v>14</v>
      </c>
      <c r="F238" s="229">
        <v>85.2</v>
      </c>
      <c r="G238" s="229">
        <v>85.2</v>
      </c>
      <c r="H238" s="229">
        <v>0</v>
      </c>
      <c r="I238" s="221"/>
      <c r="J238" s="43"/>
      <c r="K238" s="43"/>
    </row>
    <row r="239" spans="1:11" ht="12">
      <c r="A239" s="135"/>
      <c r="B239" s="223" t="s">
        <v>265</v>
      </c>
      <c r="C239" s="223" t="s">
        <v>251</v>
      </c>
      <c r="D239" s="223" t="s">
        <v>35</v>
      </c>
      <c r="E239" s="223" t="s">
        <v>15</v>
      </c>
      <c r="F239" s="229">
        <v>85.2</v>
      </c>
      <c r="G239" s="229">
        <v>85.2</v>
      </c>
      <c r="H239" s="229">
        <v>0</v>
      </c>
      <c r="I239" s="221"/>
      <c r="J239" s="43"/>
      <c r="K239" s="43"/>
    </row>
    <row r="240" spans="1:11" ht="22.5">
      <c r="A240" s="232" t="s">
        <v>232</v>
      </c>
      <c r="B240" s="230"/>
      <c r="C240" s="230"/>
      <c r="D240" s="230"/>
      <c r="E240" s="192" t="s">
        <v>99</v>
      </c>
      <c r="F240" s="237">
        <f>SUM(G240:K240)</f>
        <v>2207.41</v>
      </c>
      <c r="G240" s="234">
        <v>1990.02</v>
      </c>
      <c r="H240" s="234">
        <v>152.25</v>
      </c>
      <c r="I240" s="234">
        <v>65.14</v>
      </c>
      <c r="J240" s="43"/>
      <c r="K240" s="43"/>
    </row>
    <row r="241" spans="1:11" ht="12">
      <c r="A241" s="135"/>
      <c r="B241" s="223" t="s">
        <v>257</v>
      </c>
      <c r="C241" s="223"/>
      <c r="D241" s="223"/>
      <c r="E241" s="223" t="s">
        <v>237</v>
      </c>
      <c r="F241" s="229">
        <v>1599.01</v>
      </c>
      <c r="G241" s="229">
        <v>1449.64</v>
      </c>
      <c r="H241" s="43">
        <v>145.95</v>
      </c>
      <c r="I241" s="221">
        <v>3.42</v>
      </c>
      <c r="J241" s="43"/>
      <c r="K241" s="43"/>
    </row>
    <row r="242" spans="1:11" ht="12">
      <c r="A242" s="135"/>
      <c r="B242" s="223"/>
      <c r="C242" s="223" t="s">
        <v>252</v>
      </c>
      <c r="D242" s="223"/>
      <c r="E242" s="223" t="s">
        <v>201</v>
      </c>
      <c r="F242" s="229">
        <v>1574.01</v>
      </c>
      <c r="G242" s="229">
        <v>1449.64</v>
      </c>
      <c r="H242" s="43">
        <v>120.95</v>
      </c>
      <c r="I242" s="221">
        <v>3.42</v>
      </c>
      <c r="J242" s="43"/>
      <c r="K242" s="43"/>
    </row>
    <row r="243" spans="1:11" ht="12">
      <c r="A243" s="135"/>
      <c r="B243" s="223" t="s">
        <v>258</v>
      </c>
      <c r="C243" s="223" t="s">
        <v>254</v>
      </c>
      <c r="D243" s="223" t="s">
        <v>239</v>
      </c>
      <c r="E243" s="223" t="s">
        <v>202</v>
      </c>
      <c r="F243" s="229">
        <v>1574.01</v>
      </c>
      <c r="G243" s="229">
        <v>1449.64</v>
      </c>
      <c r="H243" s="43">
        <v>120.95</v>
      </c>
      <c r="I243" s="221">
        <v>3.42</v>
      </c>
      <c r="J243" s="43"/>
      <c r="K243" s="43"/>
    </row>
    <row r="244" spans="1:11" ht="12">
      <c r="A244" s="135"/>
      <c r="B244" s="223"/>
      <c r="C244" s="223" t="s">
        <v>240</v>
      </c>
      <c r="D244" s="223"/>
      <c r="E244" s="223" t="s">
        <v>206</v>
      </c>
      <c r="F244" s="229">
        <v>25</v>
      </c>
      <c r="G244" s="229">
        <v>0</v>
      </c>
      <c r="H244" s="242">
        <v>25</v>
      </c>
      <c r="I244" s="221"/>
      <c r="J244" s="43"/>
      <c r="K244" s="43"/>
    </row>
    <row r="245" spans="1:11" ht="12">
      <c r="A245" s="135"/>
      <c r="B245" s="223" t="s">
        <v>258</v>
      </c>
      <c r="C245" s="223" t="s">
        <v>241</v>
      </c>
      <c r="D245" s="223" t="s">
        <v>242</v>
      </c>
      <c r="E245" s="223" t="s">
        <v>208</v>
      </c>
      <c r="F245" s="229">
        <v>25</v>
      </c>
      <c r="G245" s="229">
        <v>0</v>
      </c>
      <c r="H245" s="242">
        <v>25</v>
      </c>
      <c r="I245" s="221"/>
      <c r="J245" s="43"/>
      <c r="K245" s="43"/>
    </row>
    <row r="246" spans="1:11" ht="12">
      <c r="A246" s="135"/>
      <c r="B246" s="223" t="s">
        <v>259</v>
      </c>
      <c r="C246" s="223"/>
      <c r="D246" s="223"/>
      <c r="E246" s="223" t="s">
        <v>243</v>
      </c>
      <c r="F246" s="229">
        <v>302.33</v>
      </c>
      <c r="G246" s="229">
        <v>234.31</v>
      </c>
      <c r="H246" s="229">
        <v>6.3</v>
      </c>
      <c r="I246" s="221">
        <v>61.72</v>
      </c>
      <c r="J246" s="43"/>
      <c r="K246" s="43"/>
    </row>
    <row r="247" spans="1:11" ht="12">
      <c r="A247" s="135"/>
      <c r="B247" s="223"/>
      <c r="C247" s="223" t="s">
        <v>244</v>
      </c>
      <c r="D247" s="223"/>
      <c r="E247" s="223" t="s">
        <v>130</v>
      </c>
      <c r="F247" s="229">
        <v>302.33</v>
      </c>
      <c r="G247" s="229">
        <v>234.31</v>
      </c>
      <c r="H247" s="229">
        <v>6.3</v>
      </c>
      <c r="I247" s="221">
        <v>61.72</v>
      </c>
      <c r="J247" s="43"/>
      <c r="K247" s="43"/>
    </row>
    <row r="248" spans="1:11" ht="12">
      <c r="A248" s="135"/>
      <c r="B248" s="223" t="s">
        <v>260</v>
      </c>
      <c r="C248" s="223" t="s">
        <v>245</v>
      </c>
      <c r="D248" s="223" t="s">
        <v>239</v>
      </c>
      <c r="E248" s="223" t="s">
        <v>209</v>
      </c>
      <c r="F248" s="229">
        <v>68.02</v>
      </c>
      <c r="G248" s="229"/>
      <c r="H248" s="229">
        <v>6.3</v>
      </c>
      <c r="I248" s="221">
        <v>61.72</v>
      </c>
      <c r="J248" s="43"/>
      <c r="K248" s="43"/>
    </row>
    <row r="249" spans="1:11" ht="12">
      <c r="A249" s="135"/>
      <c r="B249" s="223" t="s">
        <v>260</v>
      </c>
      <c r="C249" s="223" t="s">
        <v>245</v>
      </c>
      <c r="D249" s="223" t="s">
        <v>244</v>
      </c>
      <c r="E249" s="223" t="s">
        <v>11</v>
      </c>
      <c r="F249" s="229">
        <v>212.31</v>
      </c>
      <c r="G249" s="229">
        <v>212.31</v>
      </c>
      <c r="H249" s="229">
        <v>0</v>
      </c>
      <c r="I249" s="221"/>
      <c r="J249" s="43"/>
      <c r="K249" s="43"/>
    </row>
    <row r="250" spans="1:11" ht="12">
      <c r="A250" s="135"/>
      <c r="B250" s="223" t="s">
        <v>260</v>
      </c>
      <c r="C250" s="223" t="s">
        <v>245</v>
      </c>
      <c r="D250" s="223" t="s">
        <v>246</v>
      </c>
      <c r="E250" s="223" t="s">
        <v>132</v>
      </c>
      <c r="F250" s="229">
        <v>22</v>
      </c>
      <c r="G250" s="229">
        <v>22</v>
      </c>
      <c r="H250" s="229">
        <v>0</v>
      </c>
      <c r="I250" s="221"/>
      <c r="J250" s="43"/>
      <c r="K250" s="43"/>
    </row>
    <row r="251" spans="1:11" ht="12">
      <c r="A251" s="135"/>
      <c r="B251" s="223" t="s">
        <v>261</v>
      </c>
      <c r="C251" s="223"/>
      <c r="D251" s="223"/>
      <c r="E251" s="223" t="s">
        <v>247</v>
      </c>
      <c r="F251" s="229">
        <v>148.36</v>
      </c>
      <c r="G251" s="229">
        <v>148.36</v>
      </c>
      <c r="H251" s="229">
        <v>0</v>
      </c>
      <c r="I251" s="221"/>
      <c r="J251" s="43"/>
      <c r="K251" s="43"/>
    </row>
    <row r="252" spans="1:11" ht="12">
      <c r="A252" s="135"/>
      <c r="B252" s="223"/>
      <c r="C252" s="223" t="s">
        <v>248</v>
      </c>
      <c r="D252" s="223"/>
      <c r="E252" s="223" t="s">
        <v>12</v>
      </c>
      <c r="F252" s="229">
        <v>148.36</v>
      </c>
      <c r="G252" s="229">
        <v>148.36</v>
      </c>
      <c r="H252" s="229">
        <v>0</v>
      </c>
      <c r="I252" s="221"/>
      <c r="J252" s="43"/>
      <c r="K252" s="43"/>
    </row>
    <row r="253" spans="1:11" ht="12">
      <c r="A253" s="135"/>
      <c r="B253" s="223" t="s">
        <v>263</v>
      </c>
      <c r="C253" s="223" t="s">
        <v>249</v>
      </c>
      <c r="D253" s="223" t="s">
        <v>239</v>
      </c>
      <c r="E253" s="223" t="s">
        <v>210</v>
      </c>
      <c r="F253" s="229">
        <v>148.36</v>
      </c>
      <c r="G253" s="229">
        <v>148.36</v>
      </c>
      <c r="H253" s="229">
        <v>0</v>
      </c>
      <c r="I253" s="221"/>
      <c r="J253" s="43"/>
      <c r="K253" s="43"/>
    </row>
    <row r="254" spans="1:11" ht="12">
      <c r="A254" s="135"/>
      <c r="B254" s="223" t="s">
        <v>264</v>
      </c>
      <c r="C254" s="223"/>
      <c r="D254" s="223"/>
      <c r="E254" s="223" t="s">
        <v>250</v>
      </c>
      <c r="F254" s="229">
        <v>157.71</v>
      </c>
      <c r="G254" s="229">
        <v>157.71</v>
      </c>
      <c r="H254" s="229">
        <v>0</v>
      </c>
      <c r="I254" s="221"/>
      <c r="J254" s="43"/>
      <c r="K254" s="43"/>
    </row>
    <row r="255" spans="1:11" ht="12">
      <c r="A255" s="135"/>
      <c r="B255" s="223"/>
      <c r="C255" s="223" t="s">
        <v>239</v>
      </c>
      <c r="D255" s="223"/>
      <c r="E255" s="223" t="s">
        <v>14</v>
      </c>
      <c r="F255" s="229">
        <v>157.71</v>
      </c>
      <c r="G255" s="229">
        <v>157.71</v>
      </c>
      <c r="H255" s="229">
        <v>0</v>
      </c>
      <c r="I255" s="221"/>
      <c r="J255" s="43"/>
      <c r="K255" s="43"/>
    </row>
    <row r="256" spans="1:11" ht="12">
      <c r="A256" s="135"/>
      <c r="B256" s="223" t="s">
        <v>265</v>
      </c>
      <c r="C256" s="223" t="s">
        <v>251</v>
      </c>
      <c r="D256" s="223" t="s">
        <v>35</v>
      </c>
      <c r="E256" s="223" t="s">
        <v>15</v>
      </c>
      <c r="F256" s="229">
        <v>157.71</v>
      </c>
      <c r="G256" s="229">
        <v>157.71</v>
      </c>
      <c r="H256" s="229">
        <v>0</v>
      </c>
      <c r="I256" s="221"/>
      <c r="J256" s="43"/>
      <c r="K256" s="43"/>
    </row>
    <row r="257" spans="1:11" ht="12">
      <c r="A257" s="232" t="s">
        <v>218</v>
      </c>
      <c r="B257" s="230"/>
      <c r="C257" s="230"/>
      <c r="D257" s="230"/>
      <c r="E257" s="192" t="s">
        <v>99</v>
      </c>
      <c r="F257" s="237">
        <f>SUM(G257:K257)</f>
        <v>534.61</v>
      </c>
      <c r="G257" s="234">
        <v>454.73</v>
      </c>
      <c r="H257" s="234">
        <v>72.97</v>
      </c>
      <c r="I257" s="234">
        <v>6.91</v>
      </c>
      <c r="J257" s="43"/>
      <c r="K257" s="43"/>
    </row>
    <row r="258" spans="1:11" ht="12">
      <c r="A258" s="135"/>
      <c r="B258" s="223" t="s">
        <v>257</v>
      </c>
      <c r="C258" s="223"/>
      <c r="D258" s="223"/>
      <c r="E258" s="223" t="s">
        <v>237</v>
      </c>
      <c r="F258" s="229">
        <v>412.2</v>
      </c>
      <c r="G258" s="229">
        <v>339.65</v>
      </c>
      <c r="H258" s="43">
        <v>72.45</v>
      </c>
      <c r="I258" s="221">
        <v>0.1</v>
      </c>
      <c r="J258" s="43"/>
      <c r="K258" s="43"/>
    </row>
    <row r="259" spans="1:11" ht="12">
      <c r="A259" s="135"/>
      <c r="B259" s="223"/>
      <c r="C259" s="223" t="s">
        <v>239</v>
      </c>
      <c r="D259" s="223"/>
      <c r="E259" s="223" t="s">
        <v>195</v>
      </c>
      <c r="F259" s="229">
        <v>392.98</v>
      </c>
      <c r="G259" s="229">
        <v>339.65</v>
      </c>
      <c r="H259" s="43">
        <v>53.23</v>
      </c>
      <c r="I259" s="221">
        <v>0.1</v>
      </c>
      <c r="J259" s="43"/>
      <c r="K259" s="43"/>
    </row>
    <row r="260" spans="1:11" ht="12">
      <c r="A260" s="135"/>
      <c r="B260" s="223" t="s">
        <v>258</v>
      </c>
      <c r="C260" s="223" t="s">
        <v>251</v>
      </c>
      <c r="D260" s="223" t="s">
        <v>239</v>
      </c>
      <c r="E260" s="223" t="s">
        <v>197</v>
      </c>
      <c r="F260" s="229">
        <v>392.98</v>
      </c>
      <c r="G260" s="229">
        <v>339.65</v>
      </c>
      <c r="H260" s="43">
        <v>53.23</v>
      </c>
      <c r="I260" s="221">
        <v>0.1</v>
      </c>
      <c r="J260" s="43"/>
      <c r="K260" s="43"/>
    </row>
    <row r="261" spans="1:11" ht="12">
      <c r="A261" s="135"/>
      <c r="B261" s="223"/>
      <c r="C261" s="223" t="s">
        <v>240</v>
      </c>
      <c r="D261" s="223"/>
      <c r="E261" s="223" t="s">
        <v>206</v>
      </c>
      <c r="F261" s="229">
        <v>19.22</v>
      </c>
      <c r="G261" s="229">
        <v>0</v>
      </c>
      <c r="H261" s="242">
        <v>19.22</v>
      </c>
      <c r="I261" s="221"/>
      <c r="J261" s="43"/>
      <c r="K261" s="43"/>
    </row>
    <row r="262" spans="1:11" ht="12">
      <c r="A262" s="135"/>
      <c r="B262" s="223" t="s">
        <v>258</v>
      </c>
      <c r="C262" s="223" t="s">
        <v>241</v>
      </c>
      <c r="D262" s="223" t="s">
        <v>242</v>
      </c>
      <c r="E262" s="223" t="s">
        <v>208</v>
      </c>
      <c r="F262" s="229">
        <v>19.22</v>
      </c>
      <c r="G262" s="229">
        <v>0</v>
      </c>
      <c r="H262" s="242">
        <v>19.22</v>
      </c>
      <c r="I262" s="221"/>
      <c r="J262" s="43"/>
      <c r="K262" s="43"/>
    </row>
    <row r="263" spans="1:11" ht="12">
      <c r="A263" s="135"/>
      <c r="B263" s="223" t="s">
        <v>259</v>
      </c>
      <c r="C263" s="223"/>
      <c r="D263" s="223"/>
      <c r="E263" s="223" t="s">
        <v>243</v>
      </c>
      <c r="F263" s="229">
        <v>62.72</v>
      </c>
      <c r="G263" s="229">
        <v>55.39</v>
      </c>
      <c r="H263" s="229">
        <v>0.52</v>
      </c>
      <c r="I263" s="221">
        <v>6.81</v>
      </c>
      <c r="J263" s="43"/>
      <c r="K263" s="43"/>
    </row>
    <row r="264" spans="1:11" ht="12">
      <c r="A264" s="135"/>
      <c r="B264" s="223"/>
      <c r="C264" s="223" t="s">
        <v>244</v>
      </c>
      <c r="D264" s="223"/>
      <c r="E264" s="223" t="s">
        <v>130</v>
      </c>
      <c r="F264" s="229">
        <v>62.72</v>
      </c>
      <c r="G264" s="229">
        <v>55.39</v>
      </c>
      <c r="H264" s="229">
        <v>0.52</v>
      </c>
      <c r="I264" s="221">
        <v>6.81</v>
      </c>
      <c r="J264" s="43"/>
      <c r="K264" s="43"/>
    </row>
    <row r="265" spans="1:11" ht="12">
      <c r="A265" s="135"/>
      <c r="B265" s="223" t="s">
        <v>260</v>
      </c>
      <c r="C265" s="223" t="s">
        <v>245</v>
      </c>
      <c r="D265" s="223" t="s">
        <v>239</v>
      </c>
      <c r="E265" s="223" t="s">
        <v>209</v>
      </c>
      <c r="F265" s="229">
        <v>7.33</v>
      </c>
      <c r="G265" s="229"/>
      <c r="H265" s="229">
        <v>0.52</v>
      </c>
      <c r="I265" s="221">
        <v>6.81</v>
      </c>
      <c r="J265" s="43"/>
      <c r="K265" s="43"/>
    </row>
    <row r="266" spans="1:11" ht="12">
      <c r="A266" s="135"/>
      <c r="B266" s="223" t="s">
        <v>260</v>
      </c>
      <c r="C266" s="223" t="s">
        <v>245</v>
      </c>
      <c r="D266" s="223" t="s">
        <v>244</v>
      </c>
      <c r="E266" s="223" t="s">
        <v>11</v>
      </c>
      <c r="F266" s="229">
        <v>47.72</v>
      </c>
      <c r="G266" s="229">
        <v>47.72</v>
      </c>
      <c r="H266" s="229">
        <v>0</v>
      </c>
      <c r="I266" s="221"/>
      <c r="J266" s="43"/>
      <c r="K266" s="43"/>
    </row>
    <row r="267" spans="1:11" ht="12">
      <c r="A267" s="135"/>
      <c r="B267" s="223" t="s">
        <v>260</v>
      </c>
      <c r="C267" s="223" t="s">
        <v>245</v>
      </c>
      <c r="D267" s="223" t="s">
        <v>246</v>
      </c>
      <c r="E267" s="223" t="s">
        <v>132</v>
      </c>
      <c r="F267" s="229">
        <v>7.67</v>
      </c>
      <c r="G267" s="229">
        <v>7.67</v>
      </c>
      <c r="H267" s="229">
        <v>0</v>
      </c>
      <c r="I267" s="221"/>
      <c r="J267" s="43"/>
      <c r="K267" s="43"/>
    </row>
    <row r="268" spans="1:11" ht="12">
      <c r="A268" s="135"/>
      <c r="B268" s="223" t="s">
        <v>261</v>
      </c>
      <c r="C268" s="223"/>
      <c r="D268" s="223"/>
      <c r="E268" s="223" t="s">
        <v>247</v>
      </c>
      <c r="F268" s="229">
        <v>22.77</v>
      </c>
      <c r="G268" s="229">
        <v>22.77</v>
      </c>
      <c r="H268" s="229">
        <v>0</v>
      </c>
      <c r="I268" s="221"/>
      <c r="J268" s="43"/>
      <c r="K268" s="43"/>
    </row>
    <row r="269" spans="1:11" ht="12">
      <c r="A269" s="135"/>
      <c r="B269" s="223"/>
      <c r="C269" s="223" t="s">
        <v>248</v>
      </c>
      <c r="D269" s="223"/>
      <c r="E269" s="223" t="s">
        <v>12</v>
      </c>
      <c r="F269" s="229">
        <v>22.77</v>
      </c>
      <c r="G269" s="229">
        <v>22.77</v>
      </c>
      <c r="H269" s="229">
        <v>0</v>
      </c>
      <c r="I269" s="221"/>
      <c r="J269" s="43"/>
      <c r="K269" s="43"/>
    </row>
    <row r="270" spans="1:11" ht="12">
      <c r="A270" s="135"/>
      <c r="B270" s="223" t="s">
        <v>263</v>
      </c>
      <c r="C270" s="223" t="s">
        <v>249</v>
      </c>
      <c r="D270" s="223" t="s">
        <v>239</v>
      </c>
      <c r="E270" s="223" t="s">
        <v>210</v>
      </c>
      <c r="F270" s="229">
        <v>22.77</v>
      </c>
      <c r="G270" s="229">
        <v>22.77</v>
      </c>
      <c r="H270" s="229">
        <v>0</v>
      </c>
      <c r="I270" s="221"/>
      <c r="J270" s="43"/>
      <c r="K270" s="43"/>
    </row>
    <row r="271" spans="1:11" ht="12">
      <c r="A271" s="135"/>
      <c r="B271" s="223" t="s">
        <v>264</v>
      </c>
      <c r="C271" s="223"/>
      <c r="D271" s="223"/>
      <c r="E271" s="223" t="s">
        <v>250</v>
      </c>
      <c r="F271" s="229">
        <v>36.92</v>
      </c>
      <c r="G271" s="229">
        <v>36.92</v>
      </c>
      <c r="H271" s="229">
        <v>0</v>
      </c>
      <c r="I271" s="221"/>
      <c r="J271" s="43"/>
      <c r="K271" s="43"/>
    </row>
    <row r="272" spans="1:11" ht="12">
      <c r="A272" s="135"/>
      <c r="B272" s="223"/>
      <c r="C272" s="223" t="s">
        <v>239</v>
      </c>
      <c r="D272" s="223"/>
      <c r="E272" s="223" t="s">
        <v>14</v>
      </c>
      <c r="F272" s="229">
        <v>36.92</v>
      </c>
      <c r="G272" s="229">
        <v>36.92</v>
      </c>
      <c r="H272" s="229">
        <v>0</v>
      </c>
      <c r="I272" s="221"/>
      <c r="J272" s="43"/>
      <c r="K272" s="43"/>
    </row>
    <row r="273" spans="1:11" ht="12">
      <c r="A273" s="135"/>
      <c r="B273" s="223" t="s">
        <v>265</v>
      </c>
      <c r="C273" s="223" t="s">
        <v>251</v>
      </c>
      <c r="D273" s="223" t="s">
        <v>35</v>
      </c>
      <c r="E273" s="223" t="s">
        <v>15</v>
      </c>
      <c r="F273" s="229">
        <v>36.92</v>
      </c>
      <c r="G273" s="229">
        <v>36.92</v>
      </c>
      <c r="H273" s="229">
        <v>0</v>
      </c>
      <c r="I273" s="221"/>
      <c r="J273" s="43"/>
      <c r="K273" s="43"/>
    </row>
    <row r="274" spans="1:11" ht="22.5">
      <c r="A274" s="232" t="s">
        <v>217</v>
      </c>
      <c r="B274" s="230"/>
      <c r="C274" s="230"/>
      <c r="D274" s="230"/>
      <c r="E274" s="192" t="s">
        <v>99</v>
      </c>
      <c r="F274" s="237">
        <f>SUM(G274:K274)</f>
        <v>1870.0700000000002</v>
      </c>
      <c r="G274" s="234">
        <v>1156.4</v>
      </c>
      <c r="H274" s="234">
        <v>201.49</v>
      </c>
      <c r="I274" s="234">
        <v>16.18</v>
      </c>
      <c r="J274" s="65">
        <v>496</v>
      </c>
      <c r="K274" s="43"/>
    </row>
    <row r="275" spans="1:11" ht="12">
      <c r="A275" s="135"/>
      <c r="B275" s="223" t="s">
        <v>257</v>
      </c>
      <c r="C275" s="223"/>
      <c r="D275" s="223"/>
      <c r="E275" s="223" t="s">
        <v>237</v>
      </c>
      <c r="F275" s="229">
        <v>1563.84</v>
      </c>
      <c r="G275" s="229">
        <v>866.15</v>
      </c>
      <c r="H275" s="43">
        <v>200.33</v>
      </c>
      <c r="I275" s="221">
        <v>1.36</v>
      </c>
      <c r="J275" s="43">
        <v>496</v>
      </c>
      <c r="K275" s="43"/>
    </row>
    <row r="276" spans="1:11" ht="12">
      <c r="A276" s="135"/>
      <c r="B276" s="223"/>
      <c r="C276" s="223" t="s">
        <v>239</v>
      </c>
      <c r="D276" s="223"/>
      <c r="E276" s="223" t="s">
        <v>195</v>
      </c>
      <c r="F276" s="229">
        <v>1067.84</v>
      </c>
      <c r="G276" s="229">
        <v>866.15</v>
      </c>
      <c r="H276" s="43">
        <v>200.33</v>
      </c>
      <c r="I276" s="221">
        <v>1.36</v>
      </c>
      <c r="J276" s="43"/>
      <c r="K276" s="43"/>
    </row>
    <row r="277" spans="1:11" ht="12">
      <c r="A277" s="135"/>
      <c r="B277" s="223" t="s">
        <v>258</v>
      </c>
      <c r="C277" s="223" t="s">
        <v>251</v>
      </c>
      <c r="D277" s="223" t="s">
        <v>239</v>
      </c>
      <c r="E277" s="223" t="s">
        <v>197</v>
      </c>
      <c r="F277" s="229">
        <v>1067.84</v>
      </c>
      <c r="G277" s="229">
        <v>866.15</v>
      </c>
      <c r="H277" s="43">
        <v>200.33</v>
      </c>
      <c r="I277" s="221">
        <v>1.36</v>
      </c>
      <c r="J277" s="43"/>
      <c r="K277" s="43"/>
    </row>
    <row r="278" spans="1:11" ht="12">
      <c r="A278" s="135"/>
      <c r="B278" s="223"/>
      <c r="C278" s="223" t="s">
        <v>240</v>
      </c>
      <c r="D278" s="223"/>
      <c r="E278" s="223" t="s">
        <v>206</v>
      </c>
      <c r="F278" s="229">
        <v>496</v>
      </c>
      <c r="G278" s="229">
        <v>0</v>
      </c>
      <c r="H278" s="43"/>
      <c r="I278" s="221"/>
      <c r="J278" s="242">
        <v>496</v>
      </c>
      <c r="K278" s="43"/>
    </row>
    <row r="279" spans="1:11" ht="12">
      <c r="A279" s="135"/>
      <c r="B279" s="223" t="s">
        <v>258</v>
      </c>
      <c r="C279" s="223" t="s">
        <v>241</v>
      </c>
      <c r="D279" s="223" t="s">
        <v>242</v>
      </c>
      <c r="E279" s="223" t="s">
        <v>208</v>
      </c>
      <c r="F279" s="229">
        <v>496</v>
      </c>
      <c r="G279" s="229">
        <v>0</v>
      </c>
      <c r="H279" s="43"/>
      <c r="I279" s="221"/>
      <c r="J279" s="242">
        <v>496</v>
      </c>
      <c r="K279" s="43"/>
    </row>
    <row r="280" spans="1:11" ht="12">
      <c r="A280" s="135"/>
      <c r="B280" s="223" t="s">
        <v>259</v>
      </c>
      <c r="C280" s="223"/>
      <c r="D280" s="223"/>
      <c r="E280" s="223" t="s">
        <v>243</v>
      </c>
      <c r="F280" s="229">
        <v>153.87</v>
      </c>
      <c r="G280" s="229">
        <v>137.89</v>
      </c>
      <c r="H280" s="229">
        <v>1.16</v>
      </c>
      <c r="I280" s="221">
        <v>14.82</v>
      </c>
      <c r="J280" s="43"/>
      <c r="K280" s="43"/>
    </row>
    <row r="281" spans="1:11" ht="12">
      <c r="A281" s="135"/>
      <c r="B281" s="223"/>
      <c r="C281" s="223" t="s">
        <v>244</v>
      </c>
      <c r="D281" s="223"/>
      <c r="E281" s="223" t="s">
        <v>130</v>
      </c>
      <c r="F281" s="229">
        <v>153.87</v>
      </c>
      <c r="G281" s="229">
        <v>137.89</v>
      </c>
      <c r="H281" s="229">
        <v>1.16</v>
      </c>
      <c r="I281" s="221">
        <v>14.82</v>
      </c>
      <c r="J281" s="43"/>
      <c r="K281" s="43"/>
    </row>
    <row r="282" spans="1:11" ht="12">
      <c r="A282" s="135"/>
      <c r="B282" s="223" t="s">
        <v>260</v>
      </c>
      <c r="C282" s="223" t="s">
        <v>245</v>
      </c>
      <c r="D282" s="223" t="s">
        <v>239</v>
      </c>
      <c r="E282" s="223" t="s">
        <v>209</v>
      </c>
      <c r="F282" s="229">
        <v>15.98</v>
      </c>
      <c r="G282" s="229"/>
      <c r="H282" s="229">
        <v>1.16</v>
      </c>
      <c r="I282" s="221">
        <v>14.82</v>
      </c>
      <c r="J282" s="43"/>
      <c r="K282" s="43"/>
    </row>
    <row r="283" spans="1:11" ht="12">
      <c r="A283" s="135"/>
      <c r="B283" s="223" t="s">
        <v>260</v>
      </c>
      <c r="C283" s="223" t="s">
        <v>245</v>
      </c>
      <c r="D283" s="223" t="s">
        <v>244</v>
      </c>
      <c r="E283" s="223" t="s">
        <v>11</v>
      </c>
      <c r="F283" s="229">
        <v>125.38</v>
      </c>
      <c r="G283" s="229">
        <v>125.38</v>
      </c>
      <c r="H283" s="229">
        <v>0</v>
      </c>
      <c r="I283" s="221"/>
      <c r="J283" s="43"/>
      <c r="K283" s="43"/>
    </row>
    <row r="284" spans="1:11" ht="12">
      <c r="A284" s="135"/>
      <c r="B284" s="223" t="s">
        <v>260</v>
      </c>
      <c r="C284" s="223" t="s">
        <v>245</v>
      </c>
      <c r="D284" s="223" t="s">
        <v>246</v>
      </c>
      <c r="E284" s="223" t="s">
        <v>132</v>
      </c>
      <c r="F284" s="229">
        <v>12.51</v>
      </c>
      <c r="G284" s="229">
        <v>12.51</v>
      </c>
      <c r="H284" s="229">
        <v>0</v>
      </c>
      <c r="I284" s="221"/>
      <c r="J284" s="43"/>
      <c r="K284" s="43"/>
    </row>
    <row r="285" spans="1:11" ht="12">
      <c r="A285" s="135"/>
      <c r="B285" s="223" t="s">
        <v>261</v>
      </c>
      <c r="C285" s="223"/>
      <c r="D285" s="223"/>
      <c r="E285" s="223" t="s">
        <v>247</v>
      </c>
      <c r="F285" s="229">
        <v>58.32</v>
      </c>
      <c r="G285" s="229">
        <v>58.32</v>
      </c>
      <c r="H285" s="229">
        <v>0</v>
      </c>
      <c r="I285" s="221"/>
      <c r="J285" s="43"/>
      <c r="K285" s="43"/>
    </row>
    <row r="286" spans="1:11" ht="12">
      <c r="A286" s="135"/>
      <c r="B286" s="223"/>
      <c r="C286" s="223" t="s">
        <v>248</v>
      </c>
      <c r="D286" s="223"/>
      <c r="E286" s="223" t="s">
        <v>12</v>
      </c>
      <c r="F286" s="229">
        <v>58.32</v>
      </c>
      <c r="G286" s="229">
        <v>58.32</v>
      </c>
      <c r="H286" s="229">
        <v>0</v>
      </c>
      <c r="I286" s="221"/>
      <c r="J286" s="43"/>
      <c r="K286" s="43"/>
    </row>
    <row r="287" spans="1:11" ht="12">
      <c r="A287" s="135"/>
      <c r="B287" s="223" t="s">
        <v>263</v>
      </c>
      <c r="C287" s="223" t="s">
        <v>249</v>
      </c>
      <c r="D287" s="223" t="s">
        <v>239</v>
      </c>
      <c r="E287" s="223" t="s">
        <v>210</v>
      </c>
      <c r="F287" s="229">
        <v>58.32</v>
      </c>
      <c r="G287" s="229">
        <v>58.32</v>
      </c>
      <c r="H287" s="229">
        <v>0</v>
      </c>
      <c r="I287" s="221"/>
      <c r="J287" s="43"/>
      <c r="K287" s="43"/>
    </row>
    <row r="288" spans="1:11" ht="12">
      <c r="A288" s="135"/>
      <c r="B288" s="223" t="s">
        <v>264</v>
      </c>
      <c r="C288" s="223"/>
      <c r="D288" s="223"/>
      <c r="E288" s="223" t="s">
        <v>250</v>
      </c>
      <c r="F288" s="229">
        <v>94.04</v>
      </c>
      <c r="G288" s="229">
        <v>94.04</v>
      </c>
      <c r="H288" s="229">
        <v>0</v>
      </c>
      <c r="I288" s="221"/>
      <c r="J288" s="43"/>
      <c r="K288" s="43"/>
    </row>
    <row r="289" spans="1:11" ht="12">
      <c r="A289" s="135"/>
      <c r="B289" s="223"/>
      <c r="C289" s="223" t="s">
        <v>239</v>
      </c>
      <c r="D289" s="223"/>
      <c r="E289" s="223" t="s">
        <v>14</v>
      </c>
      <c r="F289" s="229">
        <v>94.04</v>
      </c>
      <c r="G289" s="229">
        <v>94.04</v>
      </c>
      <c r="H289" s="229">
        <v>0</v>
      </c>
      <c r="I289" s="221"/>
      <c r="J289" s="43"/>
      <c r="K289" s="43"/>
    </row>
    <row r="290" spans="1:11" ht="12">
      <c r="A290" s="135"/>
      <c r="B290" s="223" t="s">
        <v>265</v>
      </c>
      <c r="C290" s="223" t="s">
        <v>251</v>
      </c>
      <c r="D290" s="223" t="s">
        <v>35</v>
      </c>
      <c r="E290" s="223" t="s">
        <v>15</v>
      </c>
      <c r="F290" s="229">
        <v>94.04</v>
      </c>
      <c r="G290" s="229">
        <v>94.04</v>
      </c>
      <c r="H290" s="229">
        <v>0</v>
      </c>
      <c r="I290" s="221"/>
      <c r="J290" s="43"/>
      <c r="K290" s="43"/>
    </row>
    <row r="291" spans="1:11" ht="22.5">
      <c r="A291" s="232" t="s">
        <v>220</v>
      </c>
      <c r="B291" s="230"/>
      <c r="C291" s="230"/>
      <c r="D291" s="230"/>
      <c r="E291" s="192" t="s">
        <v>99</v>
      </c>
      <c r="F291" s="237">
        <f>SUM(G291:K291)</f>
        <v>2007.28</v>
      </c>
      <c r="G291" s="234">
        <v>1637.28</v>
      </c>
      <c r="H291" s="234">
        <v>227.32</v>
      </c>
      <c r="I291" s="234">
        <v>12.68</v>
      </c>
      <c r="J291" s="43">
        <v>130</v>
      </c>
      <c r="K291" s="43"/>
    </row>
    <row r="292" spans="1:11" ht="12">
      <c r="A292" s="135"/>
      <c r="B292" s="223" t="s">
        <v>257</v>
      </c>
      <c r="C292" s="223"/>
      <c r="D292" s="223"/>
      <c r="E292" s="223" t="s">
        <v>237</v>
      </c>
      <c r="F292" s="229">
        <v>1588.96</v>
      </c>
      <c r="G292" s="229">
        <v>1232.31</v>
      </c>
      <c r="H292" s="43">
        <v>226.47</v>
      </c>
      <c r="I292" s="221">
        <v>0.27</v>
      </c>
      <c r="J292" s="43">
        <v>130</v>
      </c>
      <c r="K292" s="43"/>
    </row>
    <row r="293" spans="1:11" ht="12">
      <c r="A293" s="135"/>
      <c r="B293" s="223"/>
      <c r="C293" s="223" t="s">
        <v>239</v>
      </c>
      <c r="D293" s="223"/>
      <c r="E293" s="223" t="s">
        <v>195</v>
      </c>
      <c r="F293" s="229">
        <v>1588.96</v>
      </c>
      <c r="G293" s="229">
        <v>1232.31</v>
      </c>
      <c r="H293" s="43">
        <v>226.47</v>
      </c>
      <c r="I293" s="221">
        <v>0.27</v>
      </c>
      <c r="J293" s="43">
        <v>130</v>
      </c>
      <c r="K293" s="43"/>
    </row>
    <row r="294" spans="1:11" ht="12">
      <c r="A294" s="135"/>
      <c r="B294" s="223" t="s">
        <v>258</v>
      </c>
      <c r="C294" s="223" t="s">
        <v>251</v>
      </c>
      <c r="D294" s="223" t="s">
        <v>252</v>
      </c>
      <c r="E294" s="223" t="s">
        <v>198</v>
      </c>
      <c r="F294" s="229">
        <v>1458.96</v>
      </c>
      <c r="G294" s="229">
        <v>1232.31</v>
      </c>
      <c r="H294" s="43">
        <v>226.47</v>
      </c>
      <c r="I294" s="221">
        <v>0.27</v>
      </c>
      <c r="J294" s="43"/>
      <c r="K294" s="43"/>
    </row>
    <row r="295" spans="1:11" ht="12">
      <c r="A295" s="135"/>
      <c r="B295" s="223" t="s">
        <v>258</v>
      </c>
      <c r="C295" s="223" t="s">
        <v>251</v>
      </c>
      <c r="D295" s="223" t="s">
        <v>242</v>
      </c>
      <c r="E295" s="223" t="s">
        <v>200</v>
      </c>
      <c r="F295" s="229">
        <v>130</v>
      </c>
      <c r="G295" s="229">
        <v>0</v>
      </c>
      <c r="H295" s="43"/>
      <c r="I295" s="221"/>
      <c r="J295" s="43">
        <v>130</v>
      </c>
      <c r="K295" s="43"/>
    </row>
    <row r="296" spans="1:11" ht="12">
      <c r="A296" s="135"/>
      <c r="B296" s="223" t="s">
        <v>259</v>
      </c>
      <c r="C296" s="223"/>
      <c r="D296" s="223"/>
      <c r="E296" s="223" t="s">
        <v>243</v>
      </c>
      <c r="F296" s="229">
        <v>203.98</v>
      </c>
      <c r="G296" s="229">
        <v>190.63</v>
      </c>
      <c r="H296" s="229">
        <v>0.94</v>
      </c>
      <c r="I296" s="221">
        <v>12.41</v>
      </c>
      <c r="J296" s="43"/>
      <c r="K296" s="43"/>
    </row>
    <row r="297" spans="1:11" ht="12">
      <c r="A297" s="135"/>
      <c r="B297" s="223"/>
      <c r="C297" s="223" t="s">
        <v>244</v>
      </c>
      <c r="D297" s="223"/>
      <c r="E297" s="223" t="s">
        <v>130</v>
      </c>
      <c r="F297" s="229">
        <v>203.98</v>
      </c>
      <c r="G297" s="229">
        <v>190.63</v>
      </c>
      <c r="H297" s="229">
        <v>0.94</v>
      </c>
      <c r="I297" s="221">
        <v>12.41</v>
      </c>
      <c r="J297" s="43"/>
      <c r="K297" s="43"/>
    </row>
    <row r="298" spans="1:11" ht="12">
      <c r="A298" s="135"/>
      <c r="B298" s="223" t="s">
        <v>260</v>
      </c>
      <c r="C298" s="223" t="s">
        <v>245</v>
      </c>
      <c r="D298" s="223" t="s">
        <v>239</v>
      </c>
      <c r="E298" s="223" t="s">
        <v>209</v>
      </c>
      <c r="F298" s="229">
        <v>13.35</v>
      </c>
      <c r="G298" s="229"/>
      <c r="H298" s="229">
        <v>0.94</v>
      </c>
      <c r="I298" s="221">
        <v>12.41</v>
      </c>
      <c r="J298" s="43"/>
      <c r="K298" s="43"/>
    </row>
    <row r="299" spans="1:11" ht="12">
      <c r="A299" s="135"/>
      <c r="B299" s="223" t="s">
        <v>260</v>
      </c>
      <c r="C299" s="223" t="s">
        <v>245</v>
      </c>
      <c r="D299" s="223" t="s">
        <v>244</v>
      </c>
      <c r="E299" s="223" t="s">
        <v>11</v>
      </c>
      <c r="F299" s="229">
        <v>177.19</v>
      </c>
      <c r="G299" s="229">
        <v>177.19</v>
      </c>
      <c r="H299" s="229">
        <v>0</v>
      </c>
      <c r="I299" s="221"/>
      <c r="J299" s="43"/>
      <c r="K299" s="43"/>
    </row>
    <row r="300" spans="1:11" ht="12">
      <c r="A300" s="135"/>
      <c r="B300" s="223" t="s">
        <v>260</v>
      </c>
      <c r="C300" s="223" t="s">
        <v>245</v>
      </c>
      <c r="D300" s="223" t="s">
        <v>246</v>
      </c>
      <c r="E300" s="223" t="s">
        <v>132</v>
      </c>
      <c r="F300" s="229">
        <v>13.44</v>
      </c>
      <c r="G300" s="229">
        <v>13.44</v>
      </c>
      <c r="H300" s="229">
        <v>0</v>
      </c>
      <c r="I300" s="221"/>
      <c r="J300" s="43"/>
      <c r="K300" s="43"/>
    </row>
    <row r="301" spans="1:11" ht="12">
      <c r="A301" s="135"/>
      <c r="B301" s="223" t="s">
        <v>261</v>
      </c>
      <c r="C301" s="223"/>
      <c r="D301" s="223"/>
      <c r="E301" s="223" t="s">
        <v>247</v>
      </c>
      <c r="F301" s="229">
        <v>80.31</v>
      </c>
      <c r="G301" s="229">
        <v>80.31</v>
      </c>
      <c r="H301" s="229">
        <v>0</v>
      </c>
      <c r="I301" s="221"/>
      <c r="J301" s="43"/>
      <c r="K301" s="43"/>
    </row>
    <row r="302" spans="1:11" ht="12">
      <c r="A302" s="135"/>
      <c r="B302" s="223"/>
      <c r="C302" s="223" t="s">
        <v>248</v>
      </c>
      <c r="D302" s="223"/>
      <c r="E302" s="223" t="s">
        <v>12</v>
      </c>
      <c r="F302" s="229">
        <v>80.31</v>
      </c>
      <c r="G302" s="229">
        <v>80.31</v>
      </c>
      <c r="H302" s="229">
        <v>0</v>
      </c>
      <c r="I302" s="221"/>
      <c r="J302" s="43"/>
      <c r="K302" s="43"/>
    </row>
    <row r="303" spans="1:11" ht="12">
      <c r="A303" s="135"/>
      <c r="B303" s="223" t="s">
        <v>263</v>
      </c>
      <c r="C303" s="223" t="s">
        <v>249</v>
      </c>
      <c r="D303" s="223" t="s">
        <v>35</v>
      </c>
      <c r="E303" s="223" t="s">
        <v>13</v>
      </c>
      <c r="F303" s="229">
        <v>80.31</v>
      </c>
      <c r="G303" s="229">
        <v>80.31</v>
      </c>
      <c r="H303" s="229">
        <v>0</v>
      </c>
      <c r="I303" s="221"/>
      <c r="J303" s="43"/>
      <c r="K303" s="43"/>
    </row>
    <row r="304" spans="1:11" ht="12">
      <c r="A304" s="135"/>
      <c r="B304" s="223" t="s">
        <v>264</v>
      </c>
      <c r="C304" s="223"/>
      <c r="D304" s="223"/>
      <c r="E304" s="223" t="s">
        <v>250</v>
      </c>
      <c r="F304" s="229">
        <v>134.03</v>
      </c>
      <c r="G304" s="229">
        <v>134.03</v>
      </c>
      <c r="H304" s="229">
        <v>0</v>
      </c>
      <c r="I304" s="221"/>
      <c r="J304" s="43"/>
      <c r="K304" s="43"/>
    </row>
    <row r="305" spans="1:11" ht="12">
      <c r="A305" s="135"/>
      <c r="B305" s="223"/>
      <c r="C305" s="223" t="s">
        <v>239</v>
      </c>
      <c r="D305" s="223"/>
      <c r="E305" s="223" t="s">
        <v>14</v>
      </c>
      <c r="F305" s="229">
        <v>134.03</v>
      </c>
      <c r="G305" s="229">
        <v>134.03</v>
      </c>
      <c r="H305" s="229">
        <v>0</v>
      </c>
      <c r="I305" s="221"/>
      <c r="J305" s="43"/>
      <c r="K305" s="43"/>
    </row>
    <row r="306" spans="1:11" ht="12">
      <c r="A306" s="135"/>
      <c r="B306" s="223" t="s">
        <v>265</v>
      </c>
      <c r="C306" s="223" t="s">
        <v>251</v>
      </c>
      <c r="D306" s="223" t="s">
        <v>35</v>
      </c>
      <c r="E306" s="223" t="s">
        <v>15</v>
      </c>
      <c r="F306" s="229">
        <v>134.03</v>
      </c>
      <c r="G306" s="229">
        <v>134.03</v>
      </c>
      <c r="H306" s="229">
        <v>0</v>
      </c>
      <c r="I306" s="221"/>
      <c r="J306" s="43"/>
      <c r="K306" s="43"/>
    </row>
    <row r="307" spans="1:11" ht="22.5">
      <c r="A307" s="232" t="s">
        <v>230</v>
      </c>
      <c r="B307" s="230"/>
      <c r="C307" s="230"/>
      <c r="D307" s="230"/>
      <c r="E307" s="192" t="s">
        <v>99</v>
      </c>
      <c r="F307" s="237">
        <f>SUM(G307:K307)</f>
        <v>2938.15</v>
      </c>
      <c r="G307" s="234">
        <v>2520.46</v>
      </c>
      <c r="H307" s="234">
        <v>309.81</v>
      </c>
      <c r="I307" s="234">
        <v>107.88</v>
      </c>
      <c r="J307" s="43"/>
      <c r="K307" s="43"/>
    </row>
    <row r="308" spans="1:11" ht="12">
      <c r="A308" s="135"/>
      <c r="B308" s="223" t="s">
        <v>257</v>
      </c>
      <c r="C308" s="223"/>
      <c r="D308" s="223"/>
      <c r="E308" s="223" t="s">
        <v>237</v>
      </c>
      <c r="F308" s="229">
        <v>2153.39</v>
      </c>
      <c r="G308" s="229">
        <v>1849.68</v>
      </c>
      <c r="H308" s="229">
        <v>302.1</v>
      </c>
      <c r="I308" s="221">
        <v>1.61</v>
      </c>
      <c r="J308" s="43"/>
      <c r="K308" s="43"/>
    </row>
    <row r="309" spans="1:11" ht="12">
      <c r="A309" s="135"/>
      <c r="B309" s="223"/>
      <c r="C309" s="223" t="s">
        <v>252</v>
      </c>
      <c r="D309" s="223"/>
      <c r="E309" s="223" t="s">
        <v>201</v>
      </c>
      <c r="F309" s="229">
        <v>2153.39</v>
      </c>
      <c r="G309" s="229">
        <v>1849.68</v>
      </c>
      <c r="H309" s="229">
        <v>302.1</v>
      </c>
      <c r="I309" s="221">
        <v>1.61</v>
      </c>
      <c r="J309" s="43"/>
      <c r="K309" s="43"/>
    </row>
    <row r="310" spans="1:11" ht="12">
      <c r="A310" s="135"/>
      <c r="B310" s="223" t="s">
        <v>258</v>
      </c>
      <c r="C310" s="223" t="s">
        <v>254</v>
      </c>
      <c r="D310" s="223" t="s">
        <v>239</v>
      </c>
      <c r="E310" s="223" t="s">
        <v>202</v>
      </c>
      <c r="F310" s="229">
        <v>2153.39</v>
      </c>
      <c r="G310" s="229">
        <v>1849.68</v>
      </c>
      <c r="H310" s="229">
        <v>302.1</v>
      </c>
      <c r="I310" s="221">
        <v>1.61</v>
      </c>
      <c r="J310" s="43"/>
      <c r="K310" s="43"/>
    </row>
    <row r="311" spans="1:11" ht="12">
      <c r="A311" s="135"/>
      <c r="B311" s="223" t="s">
        <v>259</v>
      </c>
      <c r="C311" s="223"/>
      <c r="D311" s="223"/>
      <c r="E311" s="223" t="s">
        <v>243</v>
      </c>
      <c r="F311" s="229">
        <v>432.53</v>
      </c>
      <c r="G311" s="229">
        <v>318.55</v>
      </c>
      <c r="H311" s="229">
        <v>7.71</v>
      </c>
      <c r="I311" s="221">
        <v>106.27</v>
      </c>
      <c r="J311" s="43"/>
      <c r="K311" s="43"/>
    </row>
    <row r="312" spans="1:11" ht="12">
      <c r="A312" s="135"/>
      <c r="B312" s="223"/>
      <c r="C312" s="223" t="s">
        <v>244</v>
      </c>
      <c r="D312" s="223"/>
      <c r="E312" s="223" t="s">
        <v>130</v>
      </c>
      <c r="F312" s="229">
        <v>432.53</v>
      </c>
      <c r="G312" s="229">
        <v>318.55</v>
      </c>
      <c r="H312" s="229">
        <v>7.71</v>
      </c>
      <c r="I312" s="221">
        <v>106.27</v>
      </c>
      <c r="J312" s="43"/>
      <c r="K312" s="43"/>
    </row>
    <row r="313" spans="1:11" ht="12">
      <c r="A313" s="135"/>
      <c r="B313" s="223" t="s">
        <v>260</v>
      </c>
      <c r="C313" s="223" t="s">
        <v>245</v>
      </c>
      <c r="D313" s="223" t="s">
        <v>239</v>
      </c>
      <c r="E313" s="223" t="s">
        <v>209</v>
      </c>
      <c r="F313" s="229">
        <v>113.98</v>
      </c>
      <c r="G313" s="229"/>
      <c r="H313" s="229">
        <v>7.71</v>
      </c>
      <c r="I313" s="221">
        <v>106.27</v>
      </c>
      <c r="J313" s="43"/>
      <c r="K313" s="43"/>
    </row>
    <row r="314" spans="1:11" ht="12">
      <c r="A314" s="135"/>
      <c r="B314" s="223" t="s">
        <v>260</v>
      </c>
      <c r="C314" s="223" t="s">
        <v>245</v>
      </c>
      <c r="D314" s="223" t="s">
        <v>244</v>
      </c>
      <c r="E314" s="223" t="s">
        <v>11</v>
      </c>
      <c r="F314" s="229">
        <v>270.71</v>
      </c>
      <c r="G314" s="229">
        <v>270.71</v>
      </c>
      <c r="H314" s="229">
        <v>0</v>
      </c>
      <c r="I314" s="221"/>
      <c r="J314" s="43"/>
      <c r="K314" s="43"/>
    </row>
    <row r="315" spans="1:11" ht="12">
      <c r="A315" s="135"/>
      <c r="B315" s="223" t="s">
        <v>260</v>
      </c>
      <c r="C315" s="223" t="s">
        <v>245</v>
      </c>
      <c r="D315" s="223" t="s">
        <v>246</v>
      </c>
      <c r="E315" s="223" t="s">
        <v>132</v>
      </c>
      <c r="F315" s="229">
        <v>47.84</v>
      </c>
      <c r="G315" s="229">
        <v>47.84</v>
      </c>
      <c r="H315" s="229">
        <v>0</v>
      </c>
      <c r="I315" s="221"/>
      <c r="J315" s="43"/>
      <c r="K315" s="43"/>
    </row>
    <row r="316" spans="1:11" ht="12">
      <c r="A316" s="135"/>
      <c r="B316" s="223" t="s">
        <v>261</v>
      </c>
      <c r="C316" s="223"/>
      <c r="D316" s="223"/>
      <c r="E316" s="223" t="s">
        <v>247</v>
      </c>
      <c r="F316" s="229">
        <v>151.01</v>
      </c>
      <c r="G316" s="229">
        <v>151.01</v>
      </c>
      <c r="H316" s="229">
        <v>0</v>
      </c>
      <c r="I316" s="221"/>
      <c r="J316" s="43"/>
      <c r="K316" s="43"/>
    </row>
    <row r="317" spans="1:11" ht="12">
      <c r="A317" s="135"/>
      <c r="B317" s="223"/>
      <c r="C317" s="223" t="s">
        <v>248</v>
      </c>
      <c r="D317" s="223"/>
      <c r="E317" s="223" t="s">
        <v>12</v>
      </c>
      <c r="F317" s="229">
        <v>151.01</v>
      </c>
      <c r="G317" s="229">
        <v>151.01</v>
      </c>
      <c r="H317" s="229">
        <v>0</v>
      </c>
      <c r="I317" s="221"/>
      <c r="J317" s="43"/>
      <c r="K317" s="43"/>
    </row>
    <row r="318" spans="1:11" ht="12">
      <c r="A318" s="135"/>
      <c r="B318" s="223" t="s">
        <v>263</v>
      </c>
      <c r="C318" s="223" t="s">
        <v>249</v>
      </c>
      <c r="D318" s="223" t="s">
        <v>239</v>
      </c>
      <c r="E318" s="223" t="s">
        <v>210</v>
      </c>
      <c r="F318" s="229">
        <v>151.01</v>
      </c>
      <c r="G318" s="229">
        <v>151.01</v>
      </c>
      <c r="H318" s="229">
        <v>0</v>
      </c>
      <c r="I318" s="221"/>
      <c r="J318" s="43"/>
      <c r="K318" s="43"/>
    </row>
    <row r="319" spans="1:11" ht="12">
      <c r="A319" s="135"/>
      <c r="B319" s="223" t="s">
        <v>264</v>
      </c>
      <c r="C319" s="223"/>
      <c r="D319" s="223"/>
      <c r="E319" s="223" t="s">
        <v>250</v>
      </c>
      <c r="F319" s="229">
        <v>201.22</v>
      </c>
      <c r="G319" s="229">
        <v>201.22</v>
      </c>
      <c r="H319" s="229">
        <v>0</v>
      </c>
      <c r="I319" s="221"/>
      <c r="J319" s="43"/>
      <c r="K319" s="43"/>
    </row>
    <row r="320" spans="1:11" ht="12">
      <c r="A320" s="135"/>
      <c r="B320" s="223"/>
      <c r="C320" s="223" t="s">
        <v>239</v>
      </c>
      <c r="D320" s="223"/>
      <c r="E320" s="223" t="s">
        <v>14</v>
      </c>
      <c r="F320" s="229">
        <v>201.22</v>
      </c>
      <c r="G320" s="229">
        <v>201.22</v>
      </c>
      <c r="H320" s="229">
        <v>0</v>
      </c>
      <c r="I320" s="221"/>
      <c r="J320" s="43"/>
      <c r="K320" s="43"/>
    </row>
    <row r="321" spans="1:11" ht="12">
      <c r="A321" s="135"/>
      <c r="B321" s="223" t="s">
        <v>265</v>
      </c>
      <c r="C321" s="223" t="s">
        <v>251</v>
      </c>
      <c r="D321" s="223" t="s">
        <v>35</v>
      </c>
      <c r="E321" s="223" t="s">
        <v>15</v>
      </c>
      <c r="F321" s="229">
        <v>201.22</v>
      </c>
      <c r="G321" s="229">
        <v>201.22</v>
      </c>
      <c r="H321" s="229">
        <v>0</v>
      </c>
      <c r="I321" s="221"/>
      <c r="J321" s="43"/>
      <c r="K321" s="43"/>
    </row>
    <row r="322" spans="1:11" ht="12">
      <c r="A322" s="232" t="s">
        <v>221</v>
      </c>
      <c r="B322" s="230"/>
      <c r="C322" s="230"/>
      <c r="D322" s="230"/>
      <c r="E322" s="192" t="s">
        <v>99</v>
      </c>
      <c r="F322" s="237">
        <f>SUM(G322:K322)</f>
        <v>2628.39</v>
      </c>
      <c r="G322" s="234">
        <v>2266.52</v>
      </c>
      <c r="H322" s="234">
        <v>332.14</v>
      </c>
      <c r="I322" s="234">
        <v>29.73</v>
      </c>
      <c r="J322" s="43"/>
      <c r="K322" s="43"/>
    </row>
    <row r="323" spans="1:11" ht="12">
      <c r="A323" s="135"/>
      <c r="B323" s="223" t="s">
        <v>257</v>
      </c>
      <c r="C323" s="223"/>
      <c r="D323" s="223"/>
      <c r="E323" s="223" t="s">
        <v>237</v>
      </c>
      <c r="F323" s="229">
        <v>2031.26</v>
      </c>
      <c r="G323" s="229">
        <v>1700.02</v>
      </c>
      <c r="H323" s="239">
        <v>329.46</v>
      </c>
      <c r="I323" s="221">
        <v>1.78</v>
      </c>
      <c r="J323" s="43"/>
      <c r="K323" s="43"/>
    </row>
    <row r="324" spans="1:11" ht="12">
      <c r="A324" s="135"/>
      <c r="B324" s="223"/>
      <c r="C324" s="223" t="s">
        <v>239</v>
      </c>
      <c r="D324" s="223"/>
      <c r="E324" s="223" t="s">
        <v>195</v>
      </c>
      <c r="F324" s="229">
        <v>2031.26</v>
      </c>
      <c r="G324" s="229">
        <v>1700.02</v>
      </c>
      <c r="H324" s="239">
        <v>329.46</v>
      </c>
      <c r="I324" s="221">
        <v>1.78</v>
      </c>
      <c r="J324" s="43"/>
      <c r="K324" s="43"/>
    </row>
    <row r="325" spans="1:11" ht="12">
      <c r="A325" s="135"/>
      <c r="B325" s="223" t="s">
        <v>258</v>
      </c>
      <c r="C325" s="223" t="s">
        <v>251</v>
      </c>
      <c r="D325" s="223" t="s">
        <v>253</v>
      </c>
      <c r="E325" s="223" t="s">
        <v>199</v>
      </c>
      <c r="F325" s="229">
        <v>2031.26</v>
      </c>
      <c r="G325" s="229">
        <v>1700.02</v>
      </c>
      <c r="H325" s="239">
        <v>329.46</v>
      </c>
      <c r="I325" s="221">
        <v>1.78</v>
      </c>
      <c r="J325" s="43"/>
      <c r="K325" s="43"/>
    </row>
    <row r="326" spans="1:11" ht="12">
      <c r="A326" s="135"/>
      <c r="B326" s="223" t="s">
        <v>259</v>
      </c>
      <c r="C326" s="223"/>
      <c r="D326" s="223"/>
      <c r="E326" s="223" t="s">
        <v>243</v>
      </c>
      <c r="F326" s="229">
        <v>298.35</v>
      </c>
      <c r="G326" s="229">
        <v>267.72</v>
      </c>
      <c r="H326" s="229">
        <v>2.68</v>
      </c>
      <c r="I326" s="221">
        <v>27.95</v>
      </c>
      <c r="J326" s="43"/>
      <c r="K326" s="43"/>
    </row>
    <row r="327" spans="1:11" ht="12">
      <c r="A327" s="135"/>
      <c r="B327" s="223"/>
      <c r="C327" s="223" t="s">
        <v>244</v>
      </c>
      <c r="D327" s="223"/>
      <c r="E327" s="223" t="s">
        <v>130</v>
      </c>
      <c r="F327" s="229">
        <v>298.35</v>
      </c>
      <c r="G327" s="229">
        <v>267.72</v>
      </c>
      <c r="H327" s="229">
        <v>2.68</v>
      </c>
      <c r="I327" s="221">
        <v>27.95</v>
      </c>
      <c r="J327" s="43"/>
      <c r="K327" s="43"/>
    </row>
    <row r="328" spans="1:11" ht="12">
      <c r="A328" s="135"/>
      <c r="B328" s="223" t="s">
        <v>260</v>
      </c>
      <c r="C328" s="223" t="s">
        <v>245</v>
      </c>
      <c r="D328" s="223" t="s">
        <v>239</v>
      </c>
      <c r="E328" s="223" t="s">
        <v>209</v>
      </c>
      <c r="F328" s="229">
        <v>30.63</v>
      </c>
      <c r="G328" s="229"/>
      <c r="H328" s="229">
        <v>2.68</v>
      </c>
      <c r="I328" s="221">
        <v>27.95</v>
      </c>
      <c r="J328" s="43"/>
      <c r="K328" s="43"/>
    </row>
    <row r="329" spans="1:11" ht="12">
      <c r="A329" s="135"/>
      <c r="B329" s="223" t="s">
        <v>260</v>
      </c>
      <c r="C329" s="223" t="s">
        <v>245</v>
      </c>
      <c r="D329" s="223" t="s">
        <v>244</v>
      </c>
      <c r="E329" s="223" t="s">
        <v>11</v>
      </c>
      <c r="F329" s="229">
        <v>249.48</v>
      </c>
      <c r="G329" s="229">
        <v>249.48</v>
      </c>
      <c r="H329" s="229">
        <v>0</v>
      </c>
      <c r="I329" s="221"/>
      <c r="J329" s="43"/>
      <c r="K329" s="43"/>
    </row>
    <row r="330" spans="1:11" ht="12">
      <c r="A330" s="135"/>
      <c r="B330" s="223" t="s">
        <v>260</v>
      </c>
      <c r="C330" s="223" t="s">
        <v>245</v>
      </c>
      <c r="D330" s="223" t="s">
        <v>246</v>
      </c>
      <c r="E330" s="223" t="s">
        <v>132</v>
      </c>
      <c r="F330" s="229">
        <v>18.24</v>
      </c>
      <c r="G330" s="229">
        <v>18.24</v>
      </c>
      <c r="H330" s="229">
        <v>0</v>
      </c>
      <c r="I330" s="221"/>
      <c r="J330" s="43"/>
      <c r="K330" s="43"/>
    </row>
    <row r="331" spans="1:11" ht="12">
      <c r="A331" s="135"/>
      <c r="B331" s="223" t="s">
        <v>261</v>
      </c>
      <c r="C331" s="223"/>
      <c r="D331" s="223"/>
      <c r="E331" s="223" t="s">
        <v>247</v>
      </c>
      <c r="F331" s="229">
        <v>113.85</v>
      </c>
      <c r="G331" s="229">
        <v>113.85</v>
      </c>
      <c r="H331" s="229">
        <v>0</v>
      </c>
      <c r="I331" s="221"/>
      <c r="J331" s="43"/>
      <c r="K331" s="43"/>
    </row>
    <row r="332" spans="1:11" ht="12">
      <c r="A332" s="135"/>
      <c r="B332" s="223"/>
      <c r="C332" s="223" t="s">
        <v>248</v>
      </c>
      <c r="D332" s="223"/>
      <c r="E332" s="223" t="s">
        <v>12</v>
      </c>
      <c r="F332" s="229">
        <v>113.85</v>
      </c>
      <c r="G332" s="229">
        <v>113.85</v>
      </c>
      <c r="H332" s="229">
        <v>0</v>
      </c>
      <c r="I332" s="221"/>
      <c r="J332" s="43"/>
      <c r="K332" s="43"/>
    </row>
    <row r="333" spans="1:11" ht="12">
      <c r="A333" s="135"/>
      <c r="B333" s="223" t="s">
        <v>263</v>
      </c>
      <c r="C333" s="223" t="s">
        <v>249</v>
      </c>
      <c r="D333" s="223" t="s">
        <v>239</v>
      </c>
      <c r="E333" s="223" t="s">
        <v>210</v>
      </c>
      <c r="F333" s="229">
        <v>113.85</v>
      </c>
      <c r="G333" s="229">
        <v>113.85</v>
      </c>
      <c r="H333" s="229">
        <v>0</v>
      </c>
      <c r="I333" s="221"/>
      <c r="J333" s="43"/>
      <c r="K333" s="43"/>
    </row>
    <row r="334" spans="1:11" ht="12">
      <c r="A334" s="135"/>
      <c r="B334" s="223" t="s">
        <v>264</v>
      </c>
      <c r="C334" s="223"/>
      <c r="D334" s="223"/>
      <c r="E334" s="223" t="s">
        <v>250</v>
      </c>
      <c r="F334" s="229">
        <v>184.93</v>
      </c>
      <c r="G334" s="229">
        <v>184.93</v>
      </c>
      <c r="H334" s="229">
        <v>0</v>
      </c>
      <c r="I334" s="221"/>
      <c r="J334" s="43"/>
      <c r="K334" s="43"/>
    </row>
    <row r="335" spans="1:11" ht="12">
      <c r="A335" s="135"/>
      <c r="B335" s="223"/>
      <c r="C335" s="223" t="s">
        <v>239</v>
      </c>
      <c r="D335" s="223"/>
      <c r="E335" s="223" t="s">
        <v>14</v>
      </c>
      <c r="F335" s="229">
        <v>184.93</v>
      </c>
      <c r="G335" s="229">
        <v>184.93</v>
      </c>
      <c r="H335" s="229">
        <v>0</v>
      </c>
      <c r="I335" s="221"/>
      <c r="J335" s="43"/>
      <c r="K335" s="43"/>
    </row>
    <row r="336" spans="1:11" ht="12">
      <c r="A336" s="135"/>
      <c r="B336" s="223" t="s">
        <v>265</v>
      </c>
      <c r="C336" s="223" t="s">
        <v>251</v>
      </c>
      <c r="D336" s="223" t="s">
        <v>35</v>
      </c>
      <c r="E336" s="223" t="s">
        <v>15</v>
      </c>
      <c r="F336" s="229">
        <v>184.93</v>
      </c>
      <c r="G336" s="229">
        <v>184.93</v>
      </c>
      <c r="H336" s="229">
        <v>0</v>
      </c>
      <c r="I336" s="221"/>
      <c r="J336" s="43"/>
      <c r="K336" s="43"/>
    </row>
  </sheetData>
  <sheetProtection/>
  <mergeCells count="5">
    <mergeCell ref="A1:K1"/>
    <mergeCell ref="B4:D4"/>
    <mergeCell ref="F4:K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showGridLines="0" showZeros="0" zoomScalePageLayoutView="0" workbookViewId="0" topLeftCell="A1">
      <selection activeCell="H33" sqref="H33"/>
    </sheetView>
  </sheetViews>
  <sheetFormatPr defaultColWidth="9.33203125" defaultRowHeight="11.25"/>
  <cols>
    <col min="1" max="1" width="4.33203125" style="30" customWidth="1"/>
    <col min="2" max="3" width="4.33203125" style="30" bestFit="1" customWidth="1"/>
    <col min="4" max="4" width="43.5" style="30" customWidth="1"/>
    <col min="5" max="5" width="14" style="30" customWidth="1"/>
    <col min="6" max="6" width="15.16015625" style="30" customWidth="1"/>
    <col min="7" max="7" width="13.33203125" style="30" customWidth="1"/>
    <col min="8" max="8" width="12.66015625" style="30" customWidth="1"/>
    <col min="9" max="9" width="13.16015625" style="30" customWidth="1"/>
    <col min="10" max="10" width="13" style="30" customWidth="1"/>
    <col min="11" max="11" width="12.83203125" style="30" customWidth="1"/>
    <col min="12" max="240" width="9.16015625" style="30" customWidth="1"/>
    <col min="241" max="16384" width="9.33203125" style="30" customWidth="1"/>
  </cols>
  <sheetData>
    <row r="1" spans="1:11" ht="30" customHeight="1">
      <c r="A1" s="325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5.75" customHeight="1">
      <c r="A2"/>
      <c r="B2"/>
      <c r="C2"/>
      <c r="D2"/>
      <c r="E2"/>
      <c r="F2"/>
      <c r="G2"/>
      <c r="K2" s="5" t="s">
        <v>47</v>
      </c>
    </row>
    <row r="3" spans="1:11" ht="18" customHeight="1">
      <c r="A3" s="23" t="s">
        <v>158</v>
      </c>
      <c r="B3" s="60"/>
      <c r="C3" s="60"/>
      <c r="D3" s="60"/>
      <c r="E3" s="75"/>
      <c r="F3"/>
      <c r="G3" s="76"/>
      <c r="K3" s="4" t="s">
        <v>4</v>
      </c>
    </row>
    <row r="4" spans="1:11" s="29" customFormat="1" ht="18" customHeight="1">
      <c r="A4" s="307" t="s">
        <v>28</v>
      </c>
      <c r="B4" s="307"/>
      <c r="C4" s="307"/>
      <c r="D4" s="320" t="s">
        <v>29</v>
      </c>
      <c r="E4" s="296" t="s">
        <v>37</v>
      </c>
      <c r="F4" s="296"/>
      <c r="G4" s="296"/>
      <c r="H4" s="296"/>
      <c r="I4" s="296"/>
      <c r="J4" s="296"/>
      <c r="K4" s="296"/>
    </row>
    <row r="5" spans="1:11" s="29" customFormat="1" ht="19.5" customHeight="1">
      <c r="A5" s="318" t="s">
        <v>30</v>
      </c>
      <c r="B5" s="318" t="s">
        <v>31</v>
      </c>
      <c r="C5" s="318" t="s">
        <v>32</v>
      </c>
      <c r="D5" s="321"/>
      <c r="E5" s="296" t="s">
        <v>21</v>
      </c>
      <c r="F5" s="296" t="s">
        <v>9</v>
      </c>
      <c r="G5" s="296"/>
      <c r="H5" s="296" t="s">
        <v>85</v>
      </c>
      <c r="I5" s="296" t="s">
        <v>159</v>
      </c>
      <c r="J5" s="296" t="s">
        <v>87</v>
      </c>
      <c r="K5" s="296" t="s">
        <v>150</v>
      </c>
    </row>
    <row r="6" spans="1:11" s="29" customFormat="1" ht="60.75" customHeight="1">
      <c r="A6" s="319"/>
      <c r="B6" s="319"/>
      <c r="C6" s="319"/>
      <c r="D6" s="322"/>
      <c r="E6" s="296"/>
      <c r="F6" s="6" t="s">
        <v>99</v>
      </c>
      <c r="G6" s="6" t="s">
        <v>148</v>
      </c>
      <c r="H6" s="296"/>
      <c r="I6" s="296"/>
      <c r="J6" s="296"/>
      <c r="K6" s="296"/>
    </row>
    <row r="7" spans="1:11" s="29" customFormat="1" ht="19.5" customHeight="1">
      <c r="A7" s="77"/>
      <c r="B7" s="77"/>
      <c r="C7" s="77"/>
      <c r="D7" s="192" t="s">
        <v>21</v>
      </c>
      <c r="E7" s="243">
        <f>E8+E26+E32+E36</f>
        <v>36131.09</v>
      </c>
      <c r="F7" s="243">
        <f>F8+F26+F32+F36</f>
        <v>36131.09</v>
      </c>
      <c r="G7" s="243">
        <f>G8+G26+G32+G36</f>
        <v>0</v>
      </c>
      <c r="H7" s="243"/>
      <c r="I7" s="243"/>
      <c r="J7" s="243"/>
      <c r="K7" s="243"/>
    </row>
    <row r="8" spans="1:11" ht="16.5" customHeight="1">
      <c r="A8" s="223" t="s">
        <v>257</v>
      </c>
      <c r="B8" s="223"/>
      <c r="C8" s="223"/>
      <c r="D8" s="223" t="s">
        <v>237</v>
      </c>
      <c r="E8" s="214">
        <f>SUM(F8:K8)</f>
        <v>27742.44</v>
      </c>
      <c r="F8" s="247">
        <v>27742.44</v>
      </c>
      <c r="G8" s="56"/>
      <c r="H8" s="210"/>
      <c r="I8" s="73"/>
      <c r="J8" s="210"/>
      <c r="K8" s="43"/>
    </row>
    <row r="9" spans="1:11" ht="16.5" customHeight="1">
      <c r="A9" s="223"/>
      <c r="B9" s="223" t="s">
        <v>35</v>
      </c>
      <c r="C9" s="223"/>
      <c r="D9" s="223" t="s">
        <v>192</v>
      </c>
      <c r="E9" s="214">
        <f aca="true" t="shared" si="0" ref="E9:E38">SUM(F9:K9)</f>
        <v>484.3</v>
      </c>
      <c r="F9" s="247">
        <v>484.3</v>
      </c>
      <c r="G9" s="56"/>
      <c r="H9" s="210"/>
      <c r="I9" s="73"/>
      <c r="J9" s="210"/>
      <c r="K9" s="43"/>
    </row>
    <row r="10" spans="1:11" ht="16.5" customHeight="1">
      <c r="A10" s="223" t="s">
        <v>258</v>
      </c>
      <c r="B10" s="223" t="s">
        <v>238</v>
      </c>
      <c r="C10" s="223" t="s">
        <v>35</v>
      </c>
      <c r="D10" s="223" t="s">
        <v>193</v>
      </c>
      <c r="E10" s="214">
        <f t="shared" si="0"/>
        <v>484.3</v>
      </c>
      <c r="F10" s="247">
        <v>484.3</v>
      </c>
      <c r="G10" s="56"/>
      <c r="H10" s="210"/>
      <c r="I10" s="73"/>
      <c r="J10" s="210"/>
      <c r="K10" s="43"/>
    </row>
    <row r="11" spans="1:11" ht="16.5" customHeight="1">
      <c r="A11" s="223" t="s">
        <v>258</v>
      </c>
      <c r="B11" s="223" t="s">
        <v>238</v>
      </c>
      <c r="C11" s="223" t="s">
        <v>239</v>
      </c>
      <c r="D11" s="223" t="s">
        <v>194</v>
      </c>
      <c r="E11" s="214">
        <f t="shared" si="0"/>
        <v>0</v>
      </c>
      <c r="F11" s="247">
        <v>0</v>
      </c>
      <c r="G11" s="56"/>
      <c r="H11" s="210"/>
      <c r="I11" s="73"/>
      <c r="J11" s="210"/>
      <c r="K11" s="43"/>
    </row>
    <row r="12" spans="1:11" ht="16.5" customHeight="1">
      <c r="A12" s="223"/>
      <c r="B12" s="223" t="s">
        <v>239</v>
      </c>
      <c r="C12" s="223"/>
      <c r="D12" s="223" t="s">
        <v>195</v>
      </c>
      <c r="E12" s="214">
        <f t="shared" si="0"/>
        <v>21752.59</v>
      </c>
      <c r="F12" s="247">
        <v>21752.59</v>
      </c>
      <c r="G12" s="56"/>
      <c r="H12" s="210"/>
      <c r="I12" s="73"/>
      <c r="J12" s="210"/>
      <c r="K12" s="43"/>
    </row>
    <row r="13" spans="1:11" ht="16.5" customHeight="1">
      <c r="A13" s="223" t="s">
        <v>258</v>
      </c>
      <c r="B13" s="223" t="s">
        <v>251</v>
      </c>
      <c r="C13" s="223" t="s">
        <v>239</v>
      </c>
      <c r="D13" s="223" t="s">
        <v>197</v>
      </c>
      <c r="E13" s="214">
        <f t="shared" si="0"/>
        <v>2778.27</v>
      </c>
      <c r="F13" s="247">
        <v>2778.27</v>
      </c>
      <c r="G13" s="56"/>
      <c r="H13" s="210"/>
      <c r="I13" s="73"/>
      <c r="J13" s="210"/>
      <c r="K13" s="43"/>
    </row>
    <row r="14" spans="1:11" ht="16.5" customHeight="1">
      <c r="A14" s="223" t="s">
        <v>258</v>
      </c>
      <c r="B14" s="223" t="s">
        <v>251</v>
      </c>
      <c r="C14" s="223" t="s">
        <v>252</v>
      </c>
      <c r="D14" s="223" t="s">
        <v>198</v>
      </c>
      <c r="E14" s="214">
        <f t="shared" si="0"/>
        <v>3725.85</v>
      </c>
      <c r="F14" s="247">
        <v>3725.85</v>
      </c>
      <c r="G14" s="56"/>
      <c r="H14" s="210"/>
      <c r="I14" s="73"/>
      <c r="J14" s="210"/>
      <c r="K14" s="43"/>
    </row>
    <row r="15" spans="1:11" ht="16.5" customHeight="1">
      <c r="A15" s="223" t="s">
        <v>258</v>
      </c>
      <c r="B15" s="223" t="s">
        <v>251</v>
      </c>
      <c r="C15" s="223" t="s">
        <v>253</v>
      </c>
      <c r="D15" s="223" t="s">
        <v>199</v>
      </c>
      <c r="E15" s="214">
        <f t="shared" si="0"/>
        <v>14405.49</v>
      </c>
      <c r="F15" s="247">
        <v>14405.49</v>
      </c>
      <c r="G15" s="56"/>
      <c r="H15" s="210"/>
      <c r="I15" s="73"/>
      <c r="J15" s="210"/>
      <c r="K15" s="43"/>
    </row>
    <row r="16" spans="1:11" ht="16.5" customHeight="1">
      <c r="A16" s="223" t="s">
        <v>258</v>
      </c>
      <c r="B16" s="223" t="s">
        <v>251</v>
      </c>
      <c r="C16" s="223" t="s">
        <v>242</v>
      </c>
      <c r="D16" s="223" t="s">
        <v>200</v>
      </c>
      <c r="E16" s="214">
        <f t="shared" si="0"/>
        <v>842.98</v>
      </c>
      <c r="F16" s="247">
        <v>842.98</v>
      </c>
      <c r="G16" s="56"/>
      <c r="H16" s="210"/>
      <c r="I16" s="73"/>
      <c r="J16" s="210"/>
      <c r="K16" s="43"/>
    </row>
    <row r="17" spans="1:11" ht="16.5" customHeight="1">
      <c r="A17" s="223"/>
      <c r="B17" s="223" t="s">
        <v>252</v>
      </c>
      <c r="C17" s="223"/>
      <c r="D17" s="223" t="s">
        <v>201</v>
      </c>
      <c r="E17" s="214">
        <f t="shared" si="0"/>
        <v>4414.13</v>
      </c>
      <c r="F17" s="247">
        <v>4414.13</v>
      </c>
      <c r="G17" s="56"/>
      <c r="H17" s="210"/>
      <c r="I17" s="73"/>
      <c r="J17" s="210"/>
      <c r="K17" s="43"/>
    </row>
    <row r="18" spans="1:11" ht="16.5" customHeight="1">
      <c r="A18" s="223" t="s">
        <v>258</v>
      </c>
      <c r="B18" s="223" t="s">
        <v>254</v>
      </c>
      <c r="C18" s="223" t="s">
        <v>239</v>
      </c>
      <c r="D18" s="223" t="s">
        <v>202</v>
      </c>
      <c r="E18" s="214">
        <f t="shared" si="0"/>
        <v>4414.13</v>
      </c>
      <c r="F18" s="247">
        <v>4414.13</v>
      </c>
      <c r="G18" s="56"/>
      <c r="H18" s="210"/>
      <c r="I18" s="73"/>
      <c r="J18" s="210"/>
      <c r="K18" s="43"/>
    </row>
    <row r="19" spans="1:11" ht="16.5" customHeight="1">
      <c r="A19" s="223"/>
      <c r="B19" s="223" t="s">
        <v>255</v>
      </c>
      <c r="C19" s="223"/>
      <c r="D19" s="223" t="s">
        <v>203</v>
      </c>
      <c r="E19" s="214">
        <f t="shared" si="0"/>
        <v>1091.42</v>
      </c>
      <c r="F19" s="247">
        <v>1091.42</v>
      </c>
      <c r="G19" s="56"/>
      <c r="H19" s="210"/>
      <c r="I19" s="73"/>
      <c r="J19" s="210"/>
      <c r="K19" s="43"/>
    </row>
    <row r="20" spans="1:11" ht="16.5" customHeight="1">
      <c r="A20" s="223" t="s">
        <v>258</v>
      </c>
      <c r="B20" s="223" t="s">
        <v>256</v>
      </c>
      <c r="C20" s="223" t="s">
        <v>35</v>
      </c>
      <c r="D20" s="223" t="s">
        <v>204</v>
      </c>
      <c r="E20" s="214">
        <f t="shared" si="0"/>
        <v>735.22</v>
      </c>
      <c r="F20" s="247">
        <v>735.22</v>
      </c>
      <c r="G20" s="56"/>
      <c r="H20" s="210"/>
      <c r="I20" s="73"/>
      <c r="J20" s="210"/>
      <c r="K20" s="43"/>
    </row>
    <row r="21" spans="1:11" ht="16.5" customHeight="1">
      <c r="A21" s="223" t="s">
        <v>258</v>
      </c>
      <c r="B21" s="223" t="s">
        <v>256</v>
      </c>
      <c r="C21" s="223" t="s">
        <v>239</v>
      </c>
      <c r="D21" s="223" t="s">
        <v>205</v>
      </c>
      <c r="E21" s="214">
        <f t="shared" si="0"/>
        <v>356.2</v>
      </c>
      <c r="F21" s="247">
        <v>356.2</v>
      </c>
      <c r="G21" s="56"/>
      <c r="H21" s="210"/>
      <c r="I21" s="73"/>
      <c r="J21" s="210"/>
      <c r="K21" s="43"/>
    </row>
    <row r="22" spans="1:11" ht="16.5" customHeight="1">
      <c r="A22" s="223"/>
      <c r="B22" s="223" t="s">
        <v>240</v>
      </c>
      <c r="C22" s="223"/>
      <c r="D22" s="223" t="s">
        <v>206</v>
      </c>
      <c r="E22" s="214">
        <f t="shared" si="0"/>
        <v>0</v>
      </c>
      <c r="F22" s="247">
        <v>0</v>
      </c>
      <c r="G22" s="56"/>
      <c r="H22" s="210"/>
      <c r="I22" s="73"/>
      <c r="J22" s="210"/>
      <c r="K22" s="43"/>
    </row>
    <row r="23" spans="1:11" ht="27.75" customHeight="1">
      <c r="A23" s="223" t="s">
        <v>258</v>
      </c>
      <c r="B23" s="223" t="s">
        <v>241</v>
      </c>
      <c r="C23" s="223" t="s">
        <v>252</v>
      </c>
      <c r="D23" s="223" t="s">
        <v>207</v>
      </c>
      <c r="E23" s="214">
        <f t="shared" si="0"/>
        <v>0</v>
      </c>
      <c r="F23" s="247">
        <v>0</v>
      </c>
      <c r="G23" s="56"/>
      <c r="H23" s="210"/>
      <c r="I23" s="73"/>
      <c r="J23" s="210"/>
      <c r="K23" s="43"/>
    </row>
    <row r="24" spans="1:11" ht="20.25" customHeight="1">
      <c r="A24" s="223" t="s">
        <v>258</v>
      </c>
      <c r="B24" s="223" t="s">
        <v>241</v>
      </c>
      <c r="C24" s="223" t="s">
        <v>242</v>
      </c>
      <c r="D24" s="223" t="s">
        <v>208</v>
      </c>
      <c r="E24" s="214">
        <f t="shared" si="0"/>
        <v>0</v>
      </c>
      <c r="F24" s="247">
        <v>0</v>
      </c>
      <c r="G24" s="56"/>
      <c r="H24" s="210"/>
      <c r="I24" s="73"/>
      <c r="J24" s="210"/>
      <c r="K24" s="43"/>
    </row>
    <row r="25" spans="1:11" ht="16.5" customHeight="1">
      <c r="A25" s="223" t="s">
        <v>259</v>
      </c>
      <c r="B25" s="223"/>
      <c r="C25" s="223"/>
      <c r="D25" s="223" t="s">
        <v>243</v>
      </c>
      <c r="E25" s="214">
        <f t="shared" si="0"/>
        <v>4338.99</v>
      </c>
      <c r="F25" s="247">
        <v>4338.99</v>
      </c>
      <c r="G25" s="56"/>
      <c r="H25" s="210"/>
      <c r="I25" s="73"/>
      <c r="J25" s="210"/>
      <c r="K25" s="43"/>
    </row>
    <row r="26" spans="1:11" ht="16.5" customHeight="1">
      <c r="A26" s="223"/>
      <c r="B26" s="223" t="s">
        <v>244</v>
      </c>
      <c r="C26" s="223"/>
      <c r="D26" s="223" t="s">
        <v>130</v>
      </c>
      <c r="E26" s="214">
        <f t="shared" si="0"/>
        <v>4338.99</v>
      </c>
      <c r="F26" s="247">
        <v>4338.99</v>
      </c>
      <c r="G26" s="43"/>
      <c r="H26" s="210"/>
      <c r="I26" s="73"/>
      <c r="J26" s="210"/>
      <c r="K26" s="43"/>
    </row>
    <row r="27" spans="1:11" ht="16.5" customHeight="1">
      <c r="A27" s="223" t="s">
        <v>260</v>
      </c>
      <c r="B27" s="223" t="s">
        <v>245</v>
      </c>
      <c r="C27" s="223" t="s">
        <v>35</v>
      </c>
      <c r="D27" s="223" t="s">
        <v>131</v>
      </c>
      <c r="E27" s="214">
        <f t="shared" si="0"/>
        <v>73.33</v>
      </c>
      <c r="F27" s="247">
        <v>73.33</v>
      </c>
      <c r="G27" s="43"/>
      <c r="H27" s="210"/>
      <c r="I27" s="73"/>
      <c r="J27" s="210"/>
      <c r="K27" s="43"/>
    </row>
    <row r="28" spans="1:11" ht="16.5" customHeight="1">
      <c r="A28" s="223" t="s">
        <v>260</v>
      </c>
      <c r="B28" s="223" t="s">
        <v>245</v>
      </c>
      <c r="C28" s="223" t="s">
        <v>239</v>
      </c>
      <c r="D28" s="223" t="s">
        <v>209</v>
      </c>
      <c r="E28" s="214">
        <f t="shared" si="0"/>
        <v>704.97</v>
      </c>
      <c r="F28" s="247">
        <v>704.97</v>
      </c>
      <c r="G28" s="43"/>
      <c r="H28" s="210"/>
      <c r="I28" s="73"/>
      <c r="J28" s="210"/>
      <c r="K28" s="43"/>
    </row>
    <row r="29" spans="1:11" ht="16.5" customHeight="1">
      <c r="A29" s="223" t="s">
        <v>260</v>
      </c>
      <c r="B29" s="223" t="s">
        <v>245</v>
      </c>
      <c r="C29" s="223" t="s">
        <v>244</v>
      </c>
      <c r="D29" s="223" t="s">
        <v>11</v>
      </c>
      <c r="E29" s="214">
        <f t="shared" si="0"/>
        <v>3175.61</v>
      </c>
      <c r="F29" s="247">
        <v>3175.61</v>
      </c>
      <c r="G29" s="43"/>
      <c r="H29" s="210"/>
      <c r="I29" s="73"/>
      <c r="J29" s="210"/>
      <c r="K29" s="43"/>
    </row>
    <row r="30" spans="1:11" ht="16.5" customHeight="1">
      <c r="A30" s="223" t="s">
        <v>260</v>
      </c>
      <c r="B30" s="223" t="s">
        <v>245</v>
      </c>
      <c r="C30" s="223" t="s">
        <v>246</v>
      </c>
      <c r="D30" s="223" t="s">
        <v>132</v>
      </c>
      <c r="E30" s="214">
        <f t="shared" si="0"/>
        <v>385.08</v>
      </c>
      <c r="F30" s="247">
        <v>385.08</v>
      </c>
      <c r="G30" s="43"/>
      <c r="H30" s="210"/>
      <c r="I30" s="73"/>
      <c r="J30" s="210"/>
      <c r="K30" s="43"/>
    </row>
    <row r="31" spans="1:11" ht="16.5" customHeight="1">
      <c r="A31" s="223" t="s">
        <v>261</v>
      </c>
      <c r="B31" s="223"/>
      <c r="C31" s="223"/>
      <c r="D31" s="223" t="s">
        <v>247</v>
      </c>
      <c r="E31" s="214">
        <f t="shared" si="0"/>
        <v>1661.81</v>
      </c>
      <c r="F31" s="247">
        <v>1661.81</v>
      </c>
      <c r="G31" s="43"/>
      <c r="H31" s="210"/>
      <c r="I31" s="73"/>
      <c r="J31" s="210"/>
      <c r="K31" s="43"/>
    </row>
    <row r="32" spans="1:11" ht="16.5" customHeight="1">
      <c r="A32" s="223"/>
      <c r="B32" s="223" t="s">
        <v>248</v>
      </c>
      <c r="C32" s="223"/>
      <c r="D32" s="223" t="s">
        <v>12</v>
      </c>
      <c r="E32" s="214">
        <f t="shared" si="0"/>
        <v>1661.81</v>
      </c>
      <c r="F32" s="247">
        <v>1661.81</v>
      </c>
      <c r="G32" s="43"/>
      <c r="H32" s="210"/>
      <c r="I32" s="43"/>
      <c r="J32" s="210"/>
      <c r="K32" s="43"/>
    </row>
    <row r="33" spans="1:11" ht="16.5" customHeight="1">
      <c r="A33" s="223" t="s">
        <v>263</v>
      </c>
      <c r="B33" s="223" t="s">
        <v>249</v>
      </c>
      <c r="C33" s="223" t="s">
        <v>35</v>
      </c>
      <c r="D33" s="223" t="s">
        <v>13</v>
      </c>
      <c r="E33" s="214">
        <f t="shared" si="0"/>
        <v>123.99</v>
      </c>
      <c r="F33" s="247">
        <v>123.99</v>
      </c>
      <c r="G33" s="43"/>
      <c r="H33" s="210"/>
      <c r="I33" s="43"/>
      <c r="J33" s="210"/>
      <c r="K33" s="43"/>
    </row>
    <row r="34" spans="1:11" ht="16.5" customHeight="1">
      <c r="A34" s="223" t="s">
        <v>263</v>
      </c>
      <c r="B34" s="223" t="s">
        <v>249</v>
      </c>
      <c r="C34" s="223" t="s">
        <v>239</v>
      </c>
      <c r="D34" s="223" t="s">
        <v>210</v>
      </c>
      <c r="E34" s="214">
        <f t="shared" si="0"/>
        <v>1537.82</v>
      </c>
      <c r="F34" s="247">
        <v>1537.82</v>
      </c>
      <c r="G34" s="43"/>
      <c r="H34" s="210">
        <v>0</v>
      </c>
      <c r="I34" s="43"/>
      <c r="J34" s="210">
        <v>0</v>
      </c>
      <c r="K34" s="43"/>
    </row>
    <row r="35" spans="1:11" ht="16.5" customHeight="1">
      <c r="A35" s="223" t="s">
        <v>264</v>
      </c>
      <c r="B35" s="223"/>
      <c r="C35" s="223"/>
      <c r="D35" s="223" t="s">
        <v>250</v>
      </c>
      <c r="E35" s="214">
        <f t="shared" si="0"/>
        <v>2387.85</v>
      </c>
      <c r="F35" s="247">
        <v>2387.85</v>
      </c>
      <c r="G35" s="43"/>
      <c r="H35" s="210">
        <v>0</v>
      </c>
      <c r="I35" s="43"/>
      <c r="J35" s="210">
        <v>0</v>
      </c>
      <c r="K35" s="43"/>
    </row>
    <row r="36" spans="1:11" ht="16.5" customHeight="1">
      <c r="A36" s="223"/>
      <c r="B36" s="223" t="s">
        <v>239</v>
      </c>
      <c r="C36" s="223"/>
      <c r="D36" s="223" t="s">
        <v>14</v>
      </c>
      <c r="E36" s="214">
        <f t="shared" si="0"/>
        <v>2387.85</v>
      </c>
      <c r="F36" s="247">
        <v>2387.85</v>
      </c>
      <c r="G36" s="43"/>
      <c r="H36" s="210">
        <v>0</v>
      </c>
      <c r="I36" s="43"/>
      <c r="J36" s="210">
        <v>0</v>
      </c>
      <c r="K36" s="43"/>
    </row>
    <row r="37" spans="1:11" ht="16.5" customHeight="1">
      <c r="A37" s="223" t="s">
        <v>265</v>
      </c>
      <c r="B37" s="223" t="s">
        <v>251</v>
      </c>
      <c r="C37" s="223" t="s">
        <v>35</v>
      </c>
      <c r="D37" s="223" t="s">
        <v>15</v>
      </c>
      <c r="E37" s="214">
        <f t="shared" si="0"/>
        <v>2387.85</v>
      </c>
      <c r="F37" s="247">
        <v>2387.85</v>
      </c>
      <c r="G37" s="43"/>
      <c r="H37" s="210">
        <v>0</v>
      </c>
      <c r="I37" s="43"/>
      <c r="J37" s="210">
        <v>0</v>
      </c>
      <c r="K37" s="43"/>
    </row>
    <row r="38" spans="1:11" ht="16.5" customHeight="1">
      <c r="A38" s="211">
        <v>221</v>
      </c>
      <c r="B38" s="212" t="s">
        <v>251</v>
      </c>
      <c r="C38" s="212" t="s">
        <v>35</v>
      </c>
      <c r="D38" s="211" t="s">
        <v>15</v>
      </c>
      <c r="E38" s="214">
        <f t="shared" si="0"/>
        <v>2387.85</v>
      </c>
      <c r="F38" s="210">
        <v>2387.85</v>
      </c>
      <c r="G38" s="43"/>
      <c r="H38" s="210">
        <v>0</v>
      </c>
      <c r="I38" s="43"/>
      <c r="J38" s="210">
        <v>0</v>
      </c>
      <c r="K38" s="43"/>
    </row>
  </sheetData>
  <sheetProtection/>
  <mergeCells count="13"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8"/>
  <sheetViews>
    <sheetView showGridLines="0" showZeros="0" zoomScalePageLayoutView="0" workbookViewId="0" topLeftCell="A1">
      <selection activeCell="A7" sqref="A7:C98"/>
    </sheetView>
  </sheetViews>
  <sheetFormatPr defaultColWidth="9.16015625" defaultRowHeight="12.75" customHeight="1"/>
  <cols>
    <col min="1" max="1" width="7.33203125" style="177" customWidth="1"/>
    <col min="2" max="2" width="9.16015625" style="170" customWidth="1"/>
    <col min="3" max="3" width="60.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36" t="s">
        <v>160</v>
      </c>
      <c r="B1" s="336"/>
      <c r="C1" s="336"/>
      <c r="D1" s="336"/>
      <c r="E1" s="336"/>
      <c r="F1" s="336"/>
    </row>
    <row r="2" spans="1:6" ht="15.75" customHeight="1">
      <c r="A2" s="176"/>
      <c r="B2" s="169"/>
      <c r="C2" s="44"/>
      <c r="D2" s="44"/>
      <c r="F2" s="5" t="s">
        <v>48</v>
      </c>
    </row>
    <row r="3" spans="1:6" s="30" customFormat="1" ht="15.75" customHeight="1">
      <c r="A3" s="337" t="s">
        <v>158</v>
      </c>
      <c r="B3" s="337"/>
      <c r="C3" s="338"/>
      <c r="D3" s="70"/>
      <c r="F3" s="5" t="s">
        <v>4</v>
      </c>
    </row>
    <row r="4" spans="1:6" s="29" customFormat="1" ht="24" customHeight="1">
      <c r="A4" s="339" t="s">
        <v>28</v>
      </c>
      <c r="B4" s="339"/>
      <c r="C4" s="309" t="s">
        <v>29</v>
      </c>
      <c r="D4" s="309" t="s">
        <v>162</v>
      </c>
      <c r="E4" s="309"/>
      <c r="F4" s="309"/>
    </row>
    <row r="5" spans="1:6" s="29" customFormat="1" ht="22.5" customHeight="1">
      <c r="A5" s="172" t="s">
        <v>30</v>
      </c>
      <c r="B5" s="159" t="s">
        <v>31</v>
      </c>
      <c r="C5" s="309"/>
      <c r="D5" s="3" t="s">
        <v>21</v>
      </c>
      <c r="E5" s="3" t="s">
        <v>49</v>
      </c>
      <c r="F5" s="3" t="s">
        <v>50</v>
      </c>
    </row>
    <row r="6" spans="1:6" s="29" customFormat="1" ht="19.5" customHeight="1">
      <c r="A6" s="172"/>
      <c r="B6" s="173"/>
      <c r="C6" s="174" t="s">
        <v>51</v>
      </c>
      <c r="D6" s="175">
        <f>SUM(D7:D98)</f>
        <v>36131.08999999998</v>
      </c>
      <c r="E6" s="175">
        <f>SUM(E7:E98)</f>
        <v>32329.700000000004</v>
      </c>
      <c r="F6" s="175">
        <f>SUM(F7:F98)</f>
        <v>3801.39</v>
      </c>
    </row>
    <row r="7" spans="1:6" s="30" customFormat="1" ht="15.75" customHeight="1">
      <c r="A7" s="284" t="s">
        <v>90</v>
      </c>
      <c r="B7" s="284"/>
      <c r="C7" s="278" t="s">
        <v>24</v>
      </c>
      <c r="D7" s="175"/>
      <c r="E7" s="175"/>
      <c r="F7" s="164"/>
    </row>
    <row r="8" spans="1:6" s="30" customFormat="1" ht="15.75" customHeight="1">
      <c r="A8" s="284"/>
      <c r="B8" s="284" t="s">
        <v>98</v>
      </c>
      <c r="C8" s="278" t="s">
        <v>91</v>
      </c>
      <c r="D8" s="175"/>
      <c r="E8" s="175"/>
      <c r="F8" s="164"/>
    </row>
    <row r="9" spans="1:6" s="30" customFormat="1" ht="15.75" customHeight="1">
      <c r="A9" s="284" t="s">
        <v>34</v>
      </c>
      <c r="B9" s="284" t="s">
        <v>34</v>
      </c>
      <c r="C9" s="278" t="s">
        <v>301</v>
      </c>
      <c r="D9" s="175">
        <v>14644.85</v>
      </c>
      <c r="E9" s="175">
        <v>14644.85</v>
      </c>
      <c r="F9" s="164"/>
    </row>
    <row r="10" spans="1:6" s="30" customFormat="1" ht="15.75" customHeight="1">
      <c r="A10" s="284"/>
      <c r="B10" s="284" t="s">
        <v>100</v>
      </c>
      <c r="C10" s="278" t="s">
        <v>92</v>
      </c>
      <c r="D10" s="175"/>
      <c r="E10" s="175"/>
      <c r="F10" s="164"/>
    </row>
    <row r="11" spans="1:6" s="30" customFormat="1" ht="15.75" customHeight="1">
      <c r="A11" s="284" t="s">
        <v>34</v>
      </c>
      <c r="B11" s="284" t="s">
        <v>34</v>
      </c>
      <c r="C11" s="278" t="s">
        <v>313</v>
      </c>
      <c r="D11" s="175">
        <v>6188.52</v>
      </c>
      <c r="E11" s="175">
        <v>6188.52</v>
      </c>
      <c r="F11" s="164"/>
    </row>
    <row r="12" spans="1:6" s="30" customFormat="1" ht="15.75" customHeight="1">
      <c r="A12" s="284"/>
      <c r="B12" s="284"/>
      <c r="C12" s="278" t="s">
        <v>665</v>
      </c>
      <c r="D12" s="251">
        <v>734.78</v>
      </c>
      <c r="E12" s="251">
        <v>734.78</v>
      </c>
      <c r="F12" s="164"/>
    </row>
    <row r="13" spans="1:6" s="30" customFormat="1" ht="15.75" customHeight="1">
      <c r="A13" s="284"/>
      <c r="B13" s="284" t="s">
        <v>101</v>
      </c>
      <c r="C13" s="278" t="s">
        <v>93</v>
      </c>
      <c r="D13" s="175"/>
      <c r="E13" s="175"/>
      <c r="F13" s="164"/>
    </row>
    <row r="14" spans="1:6" s="30" customFormat="1" ht="15.75" customHeight="1">
      <c r="A14" s="284" t="s">
        <v>34</v>
      </c>
      <c r="B14" s="284" t="s">
        <v>34</v>
      </c>
      <c r="C14" s="278" t="s">
        <v>302</v>
      </c>
      <c r="D14" s="175">
        <v>1220.53</v>
      </c>
      <c r="E14" s="175">
        <v>1220.53</v>
      </c>
      <c r="F14" s="164"/>
    </row>
    <row r="15" spans="1:6" s="30" customFormat="1" ht="15.75" customHeight="1">
      <c r="A15" s="284"/>
      <c r="B15" s="284" t="s">
        <v>283</v>
      </c>
      <c r="C15" s="278" t="s">
        <v>318</v>
      </c>
      <c r="D15" s="175"/>
      <c r="E15" s="175"/>
      <c r="F15" s="164"/>
    </row>
    <row r="16" spans="1:6" s="30" customFormat="1" ht="15.75" customHeight="1">
      <c r="A16" s="284"/>
      <c r="B16" s="284"/>
      <c r="C16" s="278" t="s">
        <v>319</v>
      </c>
      <c r="D16" s="175">
        <v>397.64</v>
      </c>
      <c r="E16" s="175">
        <v>397.64</v>
      </c>
      <c r="F16" s="164"/>
    </row>
    <row r="17" spans="1:6" s="30" customFormat="1" ht="15.75" customHeight="1">
      <c r="A17" s="284"/>
      <c r="B17" s="284" t="s">
        <v>272</v>
      </c>
      <c r="C17" s="278" t="s">
        <v>273</v>
      </c>
      <c r="D17" s="175"/>
      <c r="E17" s="175"/>
      <c r="F17" s="164"/>
    </row>
    <row r="18" spans="1:6" s="30" customFormat="1" ht="15.75" customHeight="1">
      <c r="A18" s="284" t="s">
        <v>34</v>
      </c>
      <c r="B18" s="284" t="s">
        <v>34</v>
      </c>
      <c r="C18" s="278" t="s">
        <v>303</v>
      </c>
      <c r="D18" s="175">
        <v>107.96</v>
      </c>
      <c r="E18" s="175">
        <v>107.96</v>
      </c>
      <c r="F18" s="164"/>
    </row>
    <row r="19" spans="1:6" s="30" customFormat="1" ht="15.75" customHeight="1">
      <c r="A19" s="284"/>
      <c r="B19" s="284"/>
      <c r="C19" s="278" t="s">
        <v>324</v>
      </c>
      <c r="D19" s="175">
        <v>3274.51</v>
      </c>
      <c r="E19" s="175">
        <v>3274.51</v>
      </c>
      <c r="F19" s="164"/>
    </row>
    <row r="20" spans="1:6" s="30" customFormat="1" ht="15.75" customHeight="1">
      <c r="A20" s="284"/>
      <c r="B20" s="284" t="s">
        <v>666</v>
      </c>
      <c r="C20" s="283" t="s">
        <v>306</v>
      </c>
      <c r="D20" s="175"/>
      <c r="E20" s="175"/>
      <c r="F20" s="164"/>
    </row>
    <row r="21" spans="1:6" s="30" customFormat="1" ht="15.75" customHeight="1">
      <c r="A21" s="284"/>
      <c r="B21" s="284"/>
      <c r="C21" s="283" t="s">
        <v>325</v>
      </c>
      <c r="D21" s="175">
        <v>19.7</v>
      </c>
      <c r="E21" s="175">
        <v>19.7</v>
      </c>
      <c r="F21" s="164"/>
    </row>
    <row r="22" spans="1:6" s="30" customFormat="1" ht="15.75" customHeight="1">
      <c r="A22" s="284"/>
      <c r="B22" s="284"/>
      <c r="C22" s="283" t="s">
        <v>307</v>
      </c>
      <c r="D22" s="175">
        <v>374.37</v>
      </c>
      <c r="E22" s="175">
        <v>374.37</v>
      </c>
      <c r="F22" s="164"/>
    </row>
    <row r="23" spans="1:6" s="30" customFormat="1" ht="15.75" customHeight="1">
      <c r="A23" s="284"/>
      <c r="B23" s="284" t="s">
        <v>274</v>
      </c>
      <c r="C23" s="278" t="s">
        <v>275</v>
      </c>
      <c r="D23" s="175"/>
      <c r="E23" s="171"/>
      <c r="F23" s="175"/>
    </row>
    <row r="24" spans="1:6" s="30" customFormat="1" ht="15.75" customHeight="1">
      <c r="A24" s="284" t="s">
        <v>34</v>
      </c>
      <c r="B24" s="284" t="s">
        <v>34</v>
      </c>
      <c r="C24" s="278" t="s">
        <v>326</v>
      </c>
      <c r="D24" s="175">
        <v>49.96</v>
      </c>
      <c r="E24" s="171">
        <v>49.96</v>
      </c>
      <c r="F24" s="175"/>
    </row>
    <row r="25" spans="1:6" s="30" customFormat="1" ht="15.75" customHeight="1">
      <c r="A25" s="284"/>
      <c r="B25" s="284"/>
      <c r="C25" s="278" t="s">
        <v>667</v>
      </c>
      <c r="D25" s="175">
        <v>1637.33</v>
      </c>
      <c r="E25" s="171">
        <v>1637.33</v>
      </c>
      <c r="F25" s="175"/>
    </row>
    <row r="26" spans="1:6" s="30" customFormat="1" ht="15.75" customHeight="1">
      <c r="A26" s="284"/>
      <c r="B26" s="284" t="s">
        <v>276</v>
      </c>
      <c r="C26" s="278" t="s">
        <v>277</v>
      </c>
      <c r="D26" s="175"/>
      <c r="E26" s="171"/>
      <c r="F26" s="175"/>
    </row>
    <row r="27" spans="1:6" s="30" customFormat="1" ht="15.75" customHeight="1">
      <c r="A27" s="284"/>
      <c r="B27" s="284"/>
      <c r="C27" s="279" t="s">
        <v>316</v>
      </c>
      <c r="D27" s="175">
        <v>100.6</v>
      </c>
      <c r="E27" s="175">
        <v>100.6</v>
      </c>
      <c r="F27" s="164"/>
    </row>
    <row r="28" spans="1:6" s="30" customFormat="1" ht="15.75" customHeight="1">
      <c r="A28" s="284"/>
      <c r="B28" s="284"/>
      <c r="C28" s="279" t="s">
        <v>317</v>
      </c>
      <c r="D28" s="175">
        <v>120.69</v>
      </c>
      <c r="E28" s="175">
        <v>120.69</v>
      </c>
      <c r="F28" s="164"/>
    </row>
    <row r="29" spans="1:6" s="30" customFormat="1" ht="15.75" customHeight="1">
      <c r="A29" s="284"/>
      <c r="B29" s="284"/>
      <c r="C29" s="279" t="s">
        <v>668</v>
      </c>
      <c r="D29" s="175">
        <v>0.31</v>
      </c>
      <c r="E29" s="175">
        <v>0.31</v>
      </c>
      <c r="F29" s="164"/>
    </row>
    <row r="30" spans="1:6" s="30" customFormat="1" ht="15.75" customHeight="1">
      <c r="A30" s="284" t="s">
        <v>34</v>
      </c>
      <c r="B30" s="284" t="s">
        <v>34</v>
      </c>
      <c r="C30" s="278" t="s">
        <v>312</v>
      </c>
      <c r="D30" s="175">
        <v>31.13</v>
      </c>
      <c r="E30" s="171">
        <v>31.13</v>
      </c>
      <c r="F30" s="175"/>
    </row>
    <row r="31" spans="1:6" s="30" customFormat="1" ht="15.75" customHeight="1">
      <c r="A31" s="284"/>
      <c r="B31" s="284"/>
      <c r="C31" s="278" t="s">
        <v>669</v>
      </c>
      <c r="D31" s="175">
        <v>51.67</v>
      </c>
      <c r="E31" s="171">
        <v>51.67</v>
      </c>
      <c r="F31" s="175"/>
    </row>
    <row r="32" spans="1:6" s="30" customFormat="1" ht="15.75" customHeight="1">
      <c r="A32" s="284"/>
      <c r="B32" s="284"/>
      <c r="C32" s="278" t="s">
        <v>323</v>
      </c>
      <c r="D32" s="175">
        <v>7.41</v>
      </c>
      <c r="E32" s="171">
        <v>7.41</v>
      </c>
      <c r="F32" s="175"/>
    </row>
    <row r="33" spans="1:6" s="30" customFormat="1" ht="15.75" customHeight="1">
      <c r="A33" s="284"/>
      <c r="B33" s="284" t="s">
        <v>278</v>
      </c>
      <c r="C33" s="278" t="s">
        <v>279</v>
      </c>
      <c r="D33" s="175"/>
      <c r="E33" s="171"/>
      <c r="F33" s="175"/>
    </row>
    <row r="34" spans="1:6" s="30" customFormat="1" ht="15.75" customHeight="1">
      <c r="A34" s="284" t="s">
        <v>34</v>
      </c>
      <c r="B34" s="284" t="s">
        <v>34</v>
      </c>
      <c r="C34" s="278" t="s">
        <v>304</v>
      </c>
      <c r="D34" s="175">
        <v>2543.56</v>
      </c>
      <c r="E34" s="171">
        <v>2543.56</v>
      </c>
      <c r="F34" s="175"/>
    </row>
    <row r="35" spans="1:6" s="30" customFormat="1" ht="15.75" customHeight="1">
      <c r="A35" s="284" t="s">
        <v>52</v>
      </c>
      <c r="B35" s="284"/>
      <c r="C35" s="278" t="s">
        <v>25</v>
      </c>
      <c r="D35" s="175"/>
      <c r="E35" s="171"/>
      <c r="F35" s="175"/>
    </row>
    <row r="36" spans="1:6" s="30" customFormat="1" ht="15.75" customHeight="1">
      <c r="A36" s="284"/>
      <c r="B36" s="284" t="s">
        <v>98</v>
      </c>
      <c r="C36" s="278" t="s">
        <v>94</v>
      </c>
      <c r="D36" s="175"/>
      <c r="E36" s="171"/>
      <c r="F36" s="175"/>
    </row>
    <row r="37" spans="1:6" s="30" customFormat="1" ht="15.75" customHeight="1">
      <c r="A37" s="284" t="s">
        <v>34</v>
      </c>
      <c r="B37" s="284" t="s">
        <v>34</v>
      </c>
      <c r="C37" s="278" t="s">
        <v>282</v>
      </c>
      <c r="D37" s="175">
        <v>448.09</v>
      </c>
      <c r="E37" s="171"/>
      <c r="F37" s="175">
        <v>448.09</v>
      </c>
    </row>
    <row r="38" spans="1:6" s="30" customFormat="1" ht="15.75" customHeight="1">
      <c r="A38" s="284"/>
      <c r="B38" s="284" t="s">
        <v>100</v>
      </c>
      <c r="C38" s="278" t="s">
        <v>161</v>
      </c>
      <c r="D38" s="175"/>
      <c r="E38" s="171"/>
      <c r="F38" s="175"/>
    </row>
    <row r="39" spans="1:6" s="30" customFormat="1" ht="15.75" customHeight="1">
      <c r="A39" s="284"/>
      <c r="B39" s="284"/>
      <c r="C39" s="278" t="s">
        <v>305</v>
      </c>
      <c r="D39" s="175">
        <v>7</v>
      </c>
      <c r="E39" s="171"/>
      <c r="F39" s="175">
        <v>7</v>
      </c>
    </row>
    <row r="40" spans="1:6" s="30" customFormat="1" ht="15.75" customHeight="1">
      <c r="A40" s="284"/>
      <c r="B40" s="284" t="s">
        <v>101</v>
      </c>
      <c r="C40" s="278" t="s">
        <v>670</v>
      </c>
      <c r="D40" s="175"/>
      <c r="E40" s="171"/>
      <c r="F40" s="175"/>
    </row>
    <row r="41" spans="1:6" s="30" customFormat="1" ht="15.75" customHeight="1">
      <c r="A41" s="284"/>
      <c r="B41" s="284"/>
      <c r="C41" s="278" t="s">
        <v>671</v>
      </c>
      <c r="D41" s="175">
        <v>1</v>
      </c>
      <c r="E41" s="171"/>
      <c r="F41" s="175">
        <v>1</v>
      </c>
    </row>
    <row r="42" spans="1:6" s="30" customFormat="1" ht="15.75" customHeight="1">
      <c r="A42" s="284"/>
      <c r="B42" s="284" t="s">
        <v>672</v>
      </c>
      <c r="C42" s="278" t="s">
        <v>673</v>
      </c>
      <c r="D42" s="175"/>
      <c r="E42" s="171"/>
      <c r="F42" s="175"/>
    </row>
    <row r="43" spans="1:6" s="30" customFormat="1" ht="15.75" customHeight="1">
      <c r="A43" s="284"/>
      <c r="B43" s="284"/>
      <c r="C43" s="278" t="s">
        <v>674</v>
      </c>
      <c r="D43" s="175">
        <v>0.25</v>
      </c>
      <c r="E43" s="171"/>
      <c r="F43" s="175">
        <v>0.25</v>
      </c>
    </row>
    <row r="44" spans="1:6" s="30" customFormat="1" ht="15.75" customHeight="1">
      <c r="A44" s="284"/>
      <c r="B44" s="284" t="s">
        <v>280</v>
      </c>
      <c r="C44" s="278" t="s">
        <v>675</v>
      </c>
      <c r="D44" s="175"/>
      <c r="E44" s="171"/>
      <c r="F44" s="175"/>
    </row>
    <row r="45" spans="1:6" s="30" customFormat="1" ht="15.75" customHeight="1">
      <c r="A45" s="284"/>
      <c r="B45" s="284"/>
      <c r="C45" s="278" t="s">
        <v>676</v>
      </c>
      <c r="D45" s="175">
        <v>189.3</v>
      </c>
      <c r="E45" s="171"/>
      <c r="F45" s="175">
        <v>189.3</v>
      </c>
    </row>
    <row r="46" spans="1:6" s="30" customFormat="1" ht="15.75" customHeight="1">
      <c r="A46" s="284"/>
      <c r="B46" s="284" t="s">
        <v>677</v>
      </c>
      <c r="C46" s="278" t="s">
        <v>678</v>
      </c>
      <c r="D46" s="175"/>
      <c r="E46" s="171"/>
      <c r="F46" s="175"/>
    </row>
    <row r="47" spans="1:6" s="30" customFormat="1" ht="15.75" customHeight="1">
      <c r="A47" s="284"/>
      <c r="B47" s="284"/>
      <c r="C47" s="278" t="s">
        <v>679</v>
      </c>
      <c r="D47" s="175">
        <v>248.9</v>
      </c>
      <c r="E47" s="171"/>
      <c r="F47" s="175">
        <v>248.9</v>
      </c>
    </row>
    <row r="48" spans="1:6" s="30" customFormat="1" ht="15.75" customHeight="1">
      <c r="A48" s="284"/>
      <c r="B48" s="284" t="s">
        <v>283</v>
      </c>
      <c r="C48" s="278" t="s">
        <v>661</v>
      </c>
      <c r="D48" s="175"/>
      <c r="E48" s="171"/>
      <c r="F48" s="175"/>
    </row>
    <row r="49" spans="1:6" s="30" customFormat="1" ht="15.75" customHeight="1">
      <c r="A49" s="284" t="s">
        <v>34</v>
      </c>
      <c r="B49" s="284" t="s">
        <v>34</v>
      </c>
      <c r="C49" s="278" t="s">
        <v>284</v>
      </c>
      <c r="D49" s="175">
        <v>86.98</v>
      </c>
      <c r="E49" s="171"/>
      <c r="F49" s="175">
        <v>86.98</v>
      </c>
    </row>
    <row r="50" spans="1:6" s="30" customFormat="1" ht="15.75" customHeight="1">
      <c r="A50" s="284"/>
      <c r="B50" s="284" t="s">
        <v>272</v>
      </c>
      <c r="C50" s="278" t="s">
        <v>680</v>
      </c>
      <c r="D50" s="175"/>
      <c r="E50" s="171"/>
      <c r="F50" s="175"/>
    </row>
    <row r="51" spans="1:6" s="30" customFormat="1" ht="15.75" customHeight="1">
      <c r="A51" s="284"/>
      <c r="B51" s="284"/>
      <c r="C51" s="278" t="s">
        <v>681</v>
      </c>
      <c r="D51" s="175">
        <v>1624.89</v>
      </c>
      <c r="E51" s="175"/>
      <c r="F51" s="164">
        <v>1624.89</v>
      </c>
    </row>
    <row r="52" spans="1:6" s="30" customFormat="1" ht="15.75" customHeight="1">
      <c r="A52" s="284"/>
      <c r="B52" s="284" t="s">
        <v>666</v>
      </c>
      <c r="C52" s="278" t="s">
        <v>682</v>
      </c>
      <c r="D52" s="175"/>
      <c r="E52" s="171"/>
      <c r="F52" s="175"/>
    </row>
    <row r="53" spans="1:6" s="30" customFormat="1" ht="15.75" customHeight="1">
      <c r="A53" s="284"/>
      <c r="B53" s="284"/>
      <c r="C53" s="278" t="s">
        <v>683</v>
      </c>
      <c r="D53" s="175">
        <v>23.45</v>
      </c>
      <c r="E53" s="171"/>
      <c r="F53" s="175">
        <v>23.45</v>
      </c>
    </row>
    <row r="54" spans="1:6" s="30" customFormat="1" ht="15.75" customHeight="1">
      <c r="A54" s="284"/>
      <c r="B54" s="284" t="s">
        <v>285</v>
      </c>
      <c r="C54" s="278" t="s">
        <v>286</v>
      </c>
      <c r="D54" s="175"/>
      <c r="E54" s="171"/>
      <c r="F54" s="175"/>
    </row>
    <row r="55" spans="1:6" s="30" customFormat="1" ht="15.75" customHeight="1">
      <c r="A55" s="284"/>
      <c r="B55" s="284"/>
      <c r="C55" s="278" t="s">
        <v>684</v>
      </c>
      <c r="D55" s="175">
        <v>91.62</v>
      </c>
      <c r="E55" s="171"/>
      <c r="F55" s="175">
        <v>91.62</v>
      </c>
    </row>
    <row r="56" spans="1:6" s="30" customFormat="1" ht="15.75" customHeight="1">
      <c r="A56" s="284"/>
      <c r="B56" s="284" t="s">
        <v>278</v>
      </c>
      <c r="C56" s="278" t="s">
        <v>685</v>
      </c>
      <c r="D56" s="175"/>
      <c r="E56" s="171"/>
      <c r="F56" s="175"/>
    </row>
    <row r="57" spans="1:6" s="30" customFormat="1" ht="15.75" customHeight="1">
      <c r="A57" s="284" t="s">
        <v>34</v>
      </c>
      <c r="B57" s="284" t="s">
        <v>34</v>
      </c>
      <c r="C57" s="278" t="s">
        <v>320</v>
      </c>
      <c r="D57" s="175">
        <v>40.63</v>
      </c>
      <c r="E57" s="171"/>
      <c r="F57" s="175">
        <v>40.63</v>
      </c>
    </row>
    <row r="58" spans="1:6" s="30" customFormat="1" ht="15.75" customHeight="1">
      <c r="A58" s="284"/>
      <c r="B58" s="284" t="s">
        <v>686</v>
      </c>
      <c r="C58" s="278" t="s">
        <v>687</v>
      </c>
      <c r="D58" s="175"/>
      <c r="E58" s="171"/>
      <c r="F58" s="175"/>
    </row>
    <row r="59" spans="1:6" s="30" customFormat="1" ht="15.75" customHeight="1">
      <c r="A59" s="284"/>
      <c r="B59" s="284"/>
      <c r="C59" s="278" t="s">
        <v>688</v>
      </c>
      <c r="D59" s="175">
        <v>0.5</v>
      </c>
      <c r="E59" s="171"/>
      <c r="F59" s="175">
        <v>0.5</v>
      </c>
    </row>
    <row r="60" spans="1:6" s="30" customFormat="1" ht="15.75" customHeight="1">
      <c r="A60" s="284"/>
      <c r="B60" s="284" t="s">
        <v>287</v>
      </c>
      <c r="C60" s="278" t="s">
        <v>288</v>
      </c>
      <c r="D60" s="175"/>
      <c r="E60" s="171"/>
      <c r="F60" s="175"/>
    </row>
    <row r="61" spans="1:6" s="30" customFormat="1" ht="15.75" customHeight="1">
      <c r="A61" s="284" t="s">
        <v>34</v>
      </c>
      <c r="B61" s="284" t="s">
        <v>34</v>
      </c>
      <c r="C61" s="278" t="s">
        <v>289</v>
      </c>
      <c r="D61" s="175">
        <v>17.5</v>
      </c>
      <c r="E61" s="171"/>
      <c r="F61" s="175">
        <v>17.5</v>
      </c>
    </row>
    <row r="62" spans="1:6" s="30" customFormat="1" ht="15.75" customHeight="1">
      <c r="A62" s="284"/>
      <c r="B62" s="284" t="s">
        <v>689</v>
      </c>
      <c r="C62" s="278" t="s">
        <v>690</v>
      </c>
      <c r="D62" s="175"/>
      <c r="E62" s="171"/>
      <c r="F62" s="175"/>
    </row>
    <row r="63" spans="1:6" s="30" customFormat="1" ht="15.75" customHeight="1">
      <c r="A63" s="284"/>
      <c r="B63" s="284"/>
      <c r="C63" s="278" t="s">
        <v>691</v>
      </c>
      <c r="D63" s="175">
        <v>1</v>
      </c>
      <c r="E63" s="171"/>
      <c r="F63" s="175">
        <v>1</v>
      </c>
    </row>
    <row r="64" spans="1:6" s="30" customFormat="1" ht="15.75" customHeight="1">
      <c r="A64" s="284"/>
      <c r="B64" s="284" t="s">
        <v>692</v>
      </c>
      <c r="C64" s="278" t="s">
        <v>322</v>
      </c>
      <c r="D64" s="175"/>
      <c r="E64" s="171"/>
      <c r="F64" s="175"/>
    </row>
    <row r="65" spans="1:6" s="30" customFormat="1" ht="15.75" customHeight="1">
      <c r="A65" s="284"/>
      <c r="B65" s="284"/>
      <c r="C65" s="278" t="s">
        <v>693</v>
      </c>
      <c r="D65" s="175">
        <v>1</v>
      </c>
      <c r="E65" s="171"/>
      <c r="F65" s="175">
        <v>1</v>
      </c>
    </row>
    <row r="66" spans="1:6" s="30" customFormat="1" ht="15.75" customHeight="1">
      <c r="A66" s="284"/>
      <c r="B66" s="284" t="s">
        <v>694</v>
      </c>
      <c r="C66" s="278" t="s">
        <v>695</v>
      </c>
      <c r="D66" s="175"/>
      <c r="E66" s="171"/>
      <c r="F66" s="175"/>
    </row>
    <row r="67" spans="1:6" s="30" customFormat="1" ht="15.75" customHeight="1">
      <c r="A67" s="284"/>
      <c r="B67" s="284"/>
      <c r="C67" s="278" t="s">
        <v>696</v>
      </c>
      <c r="D67" s="175">
        <v>220.07</v>
      </c>
      <c r="E67" s="171"/>
      <c r="F67" s="175">
        <v>220.07</v>
      </c>
    </row>
    <row r="68" spans="1:6" s="30" customFormat="1" ht="15.75" customHeight="1">
      <c r="A68" s="284"/>
      <c r="B68" s="284" t="s">
        <v>290</v>
      </c>
      <c r="C68" s="278" t="s">
        <v>291</v>
      </c>
      <c r="D68" s="175"/>
      <c r="E68" s="175"/>
      <c r="F68" s="164"/>
    </row>
    <row r="69" spans="1:6" s="30" customFormat="1" ht="15.75" customHeight="1">
      <c r="A69" s="284" t="s">
        <v>34</v>
      </c>
      <c r="B69" s="284" t="s">
        <v>34</v>
      </c>
      <c r="C69" s="278" t="s">
        <v>292</v>
      </c>
      <c r="D69" s="175">
        <v>164.77</v>
      </c>
      <c r="E69" s="175"/>
      <c r="F69" s="164">
        <v>164.77</v>
      </c>
    </row>
    <row r="70" spans="1:6" s="30" customFormat="1" ht="15.75" customHeight="1">
      <c r="A70" s="284" t="s">
        <v>34</v>
      </c>
      <c r="B70" s="284" t="s">
        <v>34</v>
      </c>
      <c r="C70" s="278" t="s">
        <v>293</v>
      </c>
      <c r="D70" s="175">
        <v>246.4</v>
      </c>
      <c r="E70" s="175"/>
      <c r="F70" s="164">
        <v>246.4</v>
      </c>
    </row>
    <row r="71" spans="1:6" s="30" customFormat="1" ht="15.75" customHeight="1">
      <c r="A71" s="284"/>
      <c r="B71" s="284" t="s">
        <v>697</v>
      </c>
      <c r="C71" s="278" t="s">
        <v>698</v>
      </c>
      <c r="D71" s="175"/>
      <c r="E71" s="175"/>
      <c r="F71" s="164"/>
    </row>
    <row r="72" spans="1:6" s="30" customFormat="1" ht="15.75" customHeight="1">
      <c r="A72" s="284"/>
      <c r="B72" s="284"/>
      <c r="C72" s="278" t="s">
        <v>699</v>
      </c>
      <c r="D72" s="175">
        <v>3.5</v>
      </c>
      <c r="E72" s="175"/>
      <c r="F72" s="164">
        <v>3.5</v>
      </c>
    </row>
    <row r="73" spans="1:6" s="30" customFormat="1" ht="15.75" customHeight="1">
      <c r="A73" s="284"/>
      <c r="B73" s="284" t="s">
        <v>294</v>
      </c>
      <c r="C73" s="278" t="s">
        <v>295</v>
      </c>
      <c r="D73" s="175"/>
      <c r="E73" s="175"/>
      <c r="F73" s="164"/>
    </row>
    <row r="74" spans="1:6" s="30" customFormat="1" ht="15.75" customHeight="1">
      <c r="A74" s="284" t="s">
        <v>34</v>
      </c>
      <c r="B74" s="284" t="s">
        <v>34</v>
      </c>
      <c r="C74" s="278" t="s">
        <v>296</v>
      </c>
      <c r="D74" s="175">
        <v>8</v>
      </c>
      <c r="E74" s="175"/>
      <c r="F74" s="164">
        <v>8</v>
      </c>
    </row>
    <row r="75" spans="1:6" s="30" customFormat="1" ht="15.75" customHeight="1">
      <c r="A75" s="284"/>
      <c r="B75" s="284" t="s">
        <v>297</v>
      </c>
      <c r="C75" s="278" t="s">
        <v>298</v>
      </c>
      <c r="D75" s="175"/>
      <c r="E75" s="175"/>
      <c r="F75" s="164"/>
    </row>
    <row r="76" spans="1:6" s="30" customFormat="1" ht="15.75" customHeight="1">
      <c r="A76" s="284" t="s">
        <v>34</v>
      </c>
      <c r="B76" s="284" t="s">
        <v>34</v>
      </c>
      <c r="C76" s="278" t="s">
        <v>299</v>
      </c>
      <c r="D76" s="175">
        <v>49.08</v>
      </c>
      <c r="E76" s="175"/>
      <c r="F76" s="164">
        <v>49.08</v>
      </c>
    </row>
    <row r="77" spans="1:6" s="30" customFormat="1" ht="15.75" customHeight="1">
      <c r="A77" s="284"/>
      <c r="B77" s="284" t="s">
        <v>102</v>
      </c>
      <c r="C77" s="278" t="s">
        <v>95</v>
      </c>
      <c r="D77" s="175"/>
      <c r="E77" s="175"/>
      <c r="F77" s="164"/>
    </row>
    <row r="78" spans="1:6" s="30" customFormat="1" ht="15.75" customHeight="1">
      <c r="A78" s="284"/>
      <c r="B78" s="284"/>
      <c r="C78" s="278" t="s">
        <v>327</v>
      </c>
      <c r="D78" s="175">
        <v>91.45</v>
      </c>
      <c r="E78" s="175"/>
      <c r="F78" s="164">
        <v>91.45</v>
      </c>
    </row>
    <row r="79" spans="1:6" s="30" customFormat="1" ht="15.75" customHeight="1">
      <c r="A79" s="284"/>
      <c r="B79" s="284"/>
      <c r="C79" s="278" t="s">
        <v>300</v>
      </c>
      <c r="D79" s="175">
        <v>52.65</v>
      </c>
      <c r="E79" s="175"/>
      <c r="F79" s="164">
        <v>52.65</v>
      </c>
    </row>
    <row r="80" spans="1:6" s="30" customFormat="1" ht="15.75" customHeight="1">
      <c r="A80" s="284"/>
      <c r="B80" s="284"/>
      <c r="C80" s="278" t="s">
        <v>700</v>
      </c>
      <c r="D80" s="175"/>
      <c r="E80" s="175"/>
      <c r="F80" s="164"/>
    </row>
    <row r="81" spans="1:6" s="30" customFormat="1" ht="15.75" customHeight="1">
      <c r="A81" s="284"/>
      <c r="B81" s="284"/>
      <c r="C81" s="278" t="s">
        <v>701</v>
      </c>
      <c r="D81" s="175">
        <v>183.36</v>
      </c>
      <c r="E81" s="171"/>
      <c r="F81" s="175">
        <v>183.36</v>
      </c>
    </row>
    <row r="82" spans="1:6" s="30" customFormat="1" ht="15.75" customHeight="1">
      <c r="A82" s="284" t="s">
        <v>53</v>
      </c>
      <c r="B82" s="284"/>
      <c r="C82" s="278" t="s">
        <v>26</v>
      </c>
      <c r="D82" s="175"/>
      <c r="E82" s="175"/>
      <c r="F82" s="164"/>
    </row>
    <row r="83" spans="1:6" s="30" customFormat="1" ht="15.75" customHeight="1">
      <c r="A83" s="284"/>
      <c r="B83" s="284" t="s">
        <v>98</v>
      </c>
      <c r="C83" s="278" t="s">
        <v>96</v>
      </c>
      <c r="D83" s="175"/>
      <c r="E83" s="175"/>
      <c r="F83" s="164"/>
    </row>
    <row r="84" spans="1:6" ht="15.75" customHeight="1">
      <c r="A84" s="284" t="s">
        <v>34</v>
      </c>
      <c r="B84" s="284" t="s">
        <v>34</v>
      </c>
      <c r="C84" s="278" t="s">
        <v>308</v>
      </c>
      <c r="D84" s="51">
        <v>150.21</v>
      </c>
      <c r="E84" s="51">
        <v>150.21</v>
      </c>
      <c r="F84" s="51"/>
    </row>
    <row r="85" spans="1:6" ht="15.75" customHeight="1">
      <c r="A85" s="284" t="s">
        <v>34</v>
      </c>
      <c r="B85" s="284" t="s">
        <v>34</v>
      </c>
      <c r="C85" s="278" t="s">
        <v>309</v>
      </c>
      <c r="D85" s="51">
        <v>57.24</v>
      </c>
      <c r="E85" s="51">
        <v>57.24</v>
      </c>
      <c r="F85" s="51"/>
    </row>
    <row r="86" spans="1:6" ht="15.75" customHeight="1">
      <c r="A86" s="284"/>
      <c r="B86" s="284"/>
      <c r="C86" s="278" t="s">
        <v>702</v>
      </c>
      <c r="D86" s="51">
        <v>5.27</v>
      </c>
      <c r="E86" s="51">
        <v>5.27</v>
      </c>
      <c r="F86" s="51"/>
    </row>
    <row r="87" spans="1:6" ht="15.75" customHeight="1">
      <c r="A87" s="284"/>
      <c r="B87" s="284" t="s">
        <v>100</v>
      </c>
      <c r="C87" s="278" t="s">
        <v>97</v>
      </c>
      <c r="D87" s="51"/>
      <c r="E87" s="51"/>
      <c r="F87" s="51"/>
    </row>
    <row r="88" spans="1:6" ht="15.75" customHeight="1">
      <c r="A88" s="284" t="s">
        <v>34</v>
      </c>
      <c r="B88" s="284" t="s">
        <v>34</v>
      </c>
      <c r="C88" s="278" t="s">
        <v>310</v>
      </c>
      <c r="D88" s="251">
        <v>2.74</v>
      </c>
      <c r="E88" s="251">
        <v>2.74</v>
      </c>
      <c r="F88" s="51"/>
    </row>
    <row r="89" spans="1:6" ht="15.75" customHeight="1">
      <c r="A89" s="284" t="s">
        <v>34</v>
      </c>
      <c r="B89" s="284" t="s">
        <v>34</v>
      </c>
      <c r="C89" s="278" t="s">
        <v>311</v>
      </c>
      <c r="D89" s="251">
        <v>8.24</v>
      </c>
      <c r="E89" s="251">
        <v>8.24</v>
      </c>
      <c r="F89" s="51"/>
    </row>
    <row r="90" spans="1:6" ht="15.75" customHeight="1">
      <c r="A90" s="284"/>
      <c r="B90" s="284"/>
      <c r="C90" s="278" t="s">
        <v>703</v>
      </c>
      <c r="D90" s="251">
        <v>534.04</v>
      </c>
      <c r="E90" s="251">
        <v>534.04</v>
      </c>
      <c r="F90" s="51"/>
    </row>
    <row r="91" spans="1:6" ht="15.75" customHeight="1">
      <c r="A91" s="284"/>
      <c r="B91" s="284" t="s">
        <v>101</v>
      </c>
      <c r="C91" s="279" t="s">
        <v>704</v>
      </c>
      <c r="D91" s="51"/>
      <c r="E91" s="51"/>
      <c r="F91" s="51"/>
    </row>
    <row r="92" spans="1:6" ht="15.75" customHeight="1">
      <c r="A92" s="284"/>
      <c r="B92" s="284"/>
      <c r="C92" s="278" t="s">
        <v>705</v>
      </c>
      <c r="D92" s="51">
        <v>0.81</v>
      </c>
      <c r="E92" s="51">
        <v>0.81</v>
      </c>
      <c r="F92" s="51"/>
    </row>
    <row r="93" spans="1:6" ht="15.75" customHeight="1">
      <c r="A93" s="284"/>
      <c r="B93" s="284" t="s">
        <v>280</v>
      </c>
      <c r="C93" s="278" t="s">
        <v>664</v>
      </c>
      <c r="D93" s="51"/>
      <c r="E93" s="51"/>
      <c r="F93" s="51"/>
    </row>
    <row r="94" spans="1:6" ht="15.75" customHeight="1">
      <c r="A94" s="284"/>
      <c r="B94" s="284"/>
      <c r="C94" s="278" t="s">
        <v>321</v>
      </c>
      <c r="D94" s="51">
        <v>13.21</v>
      </c>
      <c r="E94" s="51">
        <v>13.21</v>
      </c>
      <c r="F94" s="51"/>
    </row>
    <row r="95" spans="1:6" ht="15.75" customHeight="1">
      <c r="A95" s="284" t="s">
        <v>34</v>
      </c>
      <c r="B95" s="284" t="s">
        <v>34</v>
      </c>
      <c r="C95" s="278" t="s">
        <v>281</v>
      </c>
      <c r="D95" s="51">
        <v>45.26</v>
      </c>
      <c r="E95" s="51">
        <v>45.26</v>
      </c>
      <c r="F95" s="51"/>
    </row>
    <row r="96" spans="1:6" ht="15.75" customHeight="1">
      <c r="A96" s="284"/>
      <c r="B96" s="284"/>
      <c r="C96" s="278" t="s">
        <v>706</v>
      </c>
      <c r="D96" s="51">
        <v>0.74</v>
      </c>
      <c r="E96" s="51">
        <v>0.74</v>
      </c>
      <c r="F96" s="51"/>
    </row>
    <row r="97" spans="1:6" ht="15.75" customHeight="1">
      <c r="A97" s="284"/>
      <c r="B97" s="284" t="s">
        <v>666</v>
      </c>
      <c r="C97" s="279" t="s">
        <v>314</v>
      </c>
      <c r="D97" s="51"/>
      <c r="E97" s="51"/>
      <c r="F97" s="51"/>
    </row>
    <row r="98" spans="1:6" ht="15.75" customHeight="1">
      <c r="A98" s="284"/>
      <c r="B98" s="284"/>
      <c r="C98" s="279" t="s">
        <v>315</v>
      </c>
      <c r="D98" s="51">
        <v>6.42</v>
      </c>
      <c r="E98" s="51">
        <v>6.42</v>
      </c>
      <c r="F98" s="51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E16" sqref="E16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6" customFormat="1" ht="27">
      <c r="A1" s="305" t="s">
        <v>163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s="30" customFormat="1" ht="17.25" customHeight="1">
      <c r="A2" s="67"/>
      <c r="B2" s="68"/>
      <c r="C2" s="68"/>
      <c r="D2" s="68"/>
      <c r="E2" s="68"/>
      <c r="F2" s="68"/>
      <c r="G2" s="68"/>
      <c r="H2" s="68"/>
      <c r="K2" s="69" t="s">
        <v>54</v>
      </c>
    </row>
    <row r="3" spans="1:11" ht="18.75" customHeight="1">
      <c r="A3" s="337" t="s">
        <v>158</v>
      </c>
      <c r="B3" s="337"/>
      <c r="C3" s="338"/>
      <c r="D3" s="60"/>
      <c r="E3" s="60"/>
      <c r="F3" s="60"/>
      <c r="G3" s="60"/>
      <c r="H3" s="60"/>
      <c r="K3" s="191" t="s">
        <v>164</v>
      </c>
    </row>
    <row r="4" spans="1:11" s="17" customFormat="1" ht="27" customHeight="1">
      <c r="A4" s="307" t="s">
        <v>18</v>
      </c>
      <c r="B4" s="307" t="s">
        <v>28</v>
      </c>
      <c r="C4" s="307"/>
      <c r="D4" s="307"/>
      <c r="E4" s="309" t="s">
        <v>29</v>
      </c>
      <c r="F4" s="309" t="s">
        <v>42</v>
      </c>
      <c r="G4" s="309"/>
      <c r="H4" s="309"/>
      <c r="I4" s="309"/>
      <c r="J4" s="309"/>
      <c r="K4" s="309"/>
    </row>
    <row r="5" spans="1:11" s="17" customFormat="1" ht="36.75" customHeight="1">
      <c r="A5" s="307"/>
      <c r="B5" s="2" t="s">
        <v>30</v>
      </c>
      <c r="C5" s="2" t="s">
        <v>31</v>
      </c>
      <c r="D5" s="3" t="s">
        <v>32</v>
      </c>
      <c r="E5" s="309"/>
      <c r="F5" s="3" t="s">
        <v>21</v>
      </c>
      <c r="G5" s="6" t="s">
        <v>43</v>
      </c>
      <c r="H5" s="6" t="s">
        <v>44</v>
      </c>
      <c r="I5" s="6" t="s">
        <v>45</v>
      </c>
      <c r="J5" s="6" t="s">
        <v>133</v>
      </c>
      <c r="K5" s="6" t="s">
        <v>46</v>
      </c>
    </row>
    <row r="6" spans="1:11" s="165" customFormat="1" ht="12.75" customHeight="1">
      <c r="A6" s="162"/>
      <c r="B6" s="178"/>
      <c r="C6" s="178"/>
      <c r="D6" s="162"/>
      <c r="E6" s="180" t="s">
        <v>21</v>
      </c>
      <c r="F6" s="179"/>
      <c r="G6" s="179"/>
      <c r="H6" s="179"/>
      <c r="I6" s="179"/>
      <c r="J6" s="162"/>
      <c r="K6" s="162"/>
    </row>
    <row r="7" spans="1:11" s="165" customFormat="1" ht="12.75" customHeight="1">
      <c r="A7" s="193"/>
      <c r="B7" s="178"/>
      <c r="C7" s="178"/>
      <c r="D7" s="162"/>
      <c r="E7" s="180"/>
      <c r="F7" s="179"/>
      <c r="G7" s="179"/>
      <c r="H7" s="179"/>
      <c r="I7" s="179"/>
      <c r="J7" s="162"/>
      <c r="K7" s="162"/>
    </row>
    <row r="8" spans="1:11" s="165" customFormat="1" ht="12.75" customHeight="1">
      <c r="A8" s="178"/>
      <c r="B8" s="77"/>
      <c r="C8" s="77"/>
      <c r="D8" s="77"/>
      <c r="E8" s="78"/>
      <c r="F8" s="182"/>
      <c r="G8" s="182"/>
      <c r="H8" s="179"/>
      <c r="I8" s="179"/>
      <c r="J8" s="162"/>
      <c r="K8" s="162"/>
    </row>
    <row r="9" spans="1:11" s="165" customFormat="1" ht="12.75" customHeight="1">
      <c r="A9" s="178"/>
      <c r="B9" s="77"/>
      <c r="C9" s="77"/>
      <c r="D9" s="77"/>
      <c r="E9" s="78"/>
      <c r="F9" s="182"/>
      <c r="G9" s="182"/>
      <c r="H9" s="179"/>
      <c r="I9" s="179"/>
      <c r="J9" s="162"/>
      <c r="K9" s="162"/>
    </row>
    <row r="10" spans="1:11" ht="12.75" customHeight="1">
      <c r="A10" s="163"/>
      <c r="B10" s="77"/>
      <c r="C10" s="77"/>
      <c r="D10" s="77"/>
      <c r="E10" s="78"/>
      <c r="F10" s="181"/>
      <c r="G10" s="181"/>
      <c r="H10" s="163"/>
      <c r="I10" s="163"/>
      <c r="J10" s="163"/>
      <c r="K10" s="163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K16" sqref="K16"/>
    </sheetView>
  </sheetViews>
  <sheetFormatPr defaultColWidth="9.33203125" defaultRowHeight="11.25"/>
  <cols>
    <col min="1" max="1" width="24.16015625" style="30" customWidth="1"/>
    <col min="2" max="4" width="7.16015625" style="30" customWidth="1"/>
    <col min="5" max="5" width="19" style="30" customWidth="1"/>
    <col min="6" max="10" width="14.33203125" style="30" customWidth="1"/>
    <col min="11" max="16384" width="9.33203125" style="30" customWidth="1"/>
  </cols>
  <sheetData>
    <row r="1" spans="1:11" ht="35.25" customHeight="1">
      <c r="A1" s="325" t="s">
        <v>165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ht="15.75" customHeight="1">
      <c r="K2" s="5"/>
    </row>
    <row r="3" spans="1:11" ht="22.5" customHeight="1">
      <c r="A3" s="337" t="s">
        <v>158</v>
      </c>
      <c r="B3" s="337"/>
      <c r="C3" s="338"/>
      <c r="D3" s="60"/>
      <c r="E3" s="60"/>
      <c r="F3" s="60"/>
      <c r="G3" s="60"/>
      <c r="H3" s="60"/>
      <c r="K3" s="191"/>
    </row>
    <row r="4" spans="1:11" s="29" customFormat="1" ht="24" customHeight="1">
      <c r="A4" s="307" t="s">
        <v>18</v>
      </c>
      <c r="B4" s="307" t="s">
        <v>28</v>
      </c>
      <c r="C4" s="307"/>
      <c r="D4" s="307"/>
      <c r="E4" s="309" t="s">
        <v>29</v>
      </c>
      <c r="F4" s="309" t="s">
        <v>42</v>
      </c>
      <c r="G4" s="309"/>
      <c r="H4" s="309"/>
      <c r="I4" s="309"/>
      <c r="J4" s="309"/>
      <c r="K4" s="309"/>
    </row>
    <row r="5" spans="1:11" s="29" customFormat="1" ht="40.5" customHeight="1">
      <c r="A5" s="307"/>
      <c r="B5" s="2" t="s">
        <v>30</v>
      </c>
      <c r="C5" s="2" t="s">
        <v>31</v>
      </c>
      <c r="D5" s="3" t="s">
        <v>32</v>
      </c>
      <c r="E5" s="309"/>
      <c r="F5" s="3" t="s">
        <v>21</v>
      </c>
      <c r="G5" s="6" t="s">
        <v>43</v>
      </c>
      <c r="H5" s="6" t="s">
        <v>44</v>
      </c>
      <c r="I5" s="6" t="s">
        <v>45</v>
      </c>
      <c r="J5" s="6" t="s">
        <v>133</v>
      </c>
      <c r="K5" s="6" t="s">
        <v>46</v>
      </c>
    </row>
    <row r="6" spans="1:11" s="29" customFormat="1" ht="23.25" customHeight="1">
      <c r="A6" s="61"/>
      <c r="B6" s="62"/>
      <c r="C6" s="62"/>
      <c r="D6" s="62"/>
      <c r="E6" s="63" t="s">
        <v>21</v>
      </c>
      <c r="F6" s="64">
        <f>SUM(G6:J6)</f>
        <v>0</v>
      </c>
      <c r="G6" s="64">
        <f>SUM(G7:G10)</f>
        <v>0</v>
      </c>
      <c r="H6" s="64">
        <f>SUM(H7:H10)</f>
        <v>0</v>
      </c>
      <c r="I6" s="64">
        <f>SUM(I7:I10)</f>
        <v>0</v>
      </c>
      <c r="J6" s="64">
        <f>SUM(J7:J10)</f>
        <v>0</v>
      </c>
      <c r="K6" s="65"/>
    </row>
    <row r="7" spans="1:11" ht="19.5" customHeight="1">
      <c r="A7" s="48"/>
      <c r="B7" s="27"/>
      <c r="C7" s="27"/>
      <c r="D7" s="27"/>
      <c r="E7" s="47"/>
      <c r="F7" s="56">
        <f>SUM(G7:J7)</f>
        <v>0</v>
      </c>
      <c r="G7" s="56"/>
      <c r="H7" s="56"/>
      <c r="I7" s="56"/>
      <c r="J7" s="56"/>
      <c r="K7" s="43"/>
    </row>
    <row r="8" spans="1:11" ht="19.5" customHeight="1">
      <c r="A8" s="48"/>
      <c r="B8" s="27"/>
      <c r="C8" s="27"/>
      <c r="D8" s="27"/>
      <c r="E8" s="47"/>
      <c r="F8" s="56">
        <f>SUM(G8:J8)</f>
        <v>0</v>
      </c>
      <c r="G8" s="56"/>
      <c r="H8" s="56"/>
      <c r="I8" s="56"/>
      <c r="J8" s="56"/>
      <c r="K8" s="43"/>
    </row>
    <row r="9" spans="1:11" ht="19.5" customHeight="1">
      <c r="A9" s="48"/>
      <c r="B9" s="27"/>
      <c r="C9" s="27"/>
      <c r="D9" s="27"/>
      <c r="E9" s="47"/>
      <c r="F9" s="56">
        <f>SUM(G9:J9)</f>
        <v>0</v>
      </c>
      <c r="G9" s="56"/>
      <c r="H9" s="56"/>
      <c r="I9" s="56"/>
      <c r="J9" s="56"/>
      <c r="K9" s="43"/>
    </row>
    <row r="10" spans="1:11" ht="19.5" customHeight="1">
      <c r="A10" s="58"/>
      <c r="B10" s="27"/>
      <c r="C10" s="27"/>
      <c r="D10" s="27"/>
      <c r="E10" s="47"/>
      <c r="F10" s="56"/>
      <c r="G10" s="56"/>
      <c r="H10" s="56"/>
      <c r="I10" s="56"/>
      <c r="J10" s="56"/>
      <c r="K10" s="43"/>
    </row>
    <row r="11" spans="1:10" ht="15" customHeight="1">
      <c r="A11" s="138"/>
      <c r="B11" s="41"/>
      <c r="C11" s="41"/>
      <c r="D11" s="41"/>
      <c r="E11" s="41"/>
      <c r="F11" s="41"/>
      <c r="G11" s="41"/>
      <c r="H11" s="41"/>
      <c r="I11" s="41"/>
      <c r="J11" s="41"/>
    </row>
    <row r="12" ht="12">
      <c r="E12" s="41"/>
    </row>
    <row r="16" ht="12">
      <c r="G16" s="41"/>
    </row>
    <row r="17" ht="12">
      <c r="C17" s="41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F30" sqref="F30:F31"/>
    </sheetView>
  </sheetViews>
  <sheetFormatPr defaultColWidth="9.16015625" defaultRowHeight="11.25"/>
  <cols>
    <col min="1" max="1" width="34" style="30" customWidth="1"/>
    <col min="2" max="4" width="7.16015625" style="30" customWidth="1"/>
    <col min="5" max="5" width="17.83203125" style="30" customWidth="1"/>
    <col min="6" max="10" width="14.33203125" style="30" customWidth="1"/>
    <col min="11" max="11" width="11.33203125" style="30" customWidth="1"/>
    <col min="12" max="16384" width="9.16015625" style="30" customWidth="1"/>
  </cols>
  <sheetData>
    <row r="1" spans="1:11" ht="35.25" customHeight="1">
      <c r="A1" s="325" t="s">
        <v>166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ht="15.75" customHeight="1">
      <c r="K2" s="5"/>
    </row>
    <row r="3" spans="1:11" ht="12">
      <c r="A3" s="337" t="s">
        <v>154</v>
      </c>
      <c r="B3" s="337"/>
      <c r="C3" s="338"/>
      <c r="D3" s="60"/>
      <c r="E3" s="60"/>
      <c r="F3" s="60"/>
      <c r="G3" s="60"/>
      <c r="H3" s="60"/>
      <c r="K3" s="191"/>
    </row>
    <row r="4" spans="1:11" s="29" customFormat="1" ht="24" customHeight="1">
      <c r="A4" s="307" t="s">
        <v>18</v>
      </c>
      <c r="B4" s="307" t="s">
        <v>28</v>
      </c>
      <c r="C4" s="307"/>
      <c r="D4" s="307"/>
      <c r="E4" s="309" t="s">
        <v>29</v>
      </c>
      <c r="F4" s="309" t="s">
        <v>42</v>
      </c>
      <c r="G4" s="309"/>
      <c r="H4" s="309"/>
      <c r="I4" s="309"/>
      <c r="J4" s="309"/>
      <c r="K4" s="309"/>
    </row>
    <row r="5" spans="1:11" s="29" customFormat="1" ht="40.5" customHeight="1">
      <c r="A5" s="307"/>
      <c r="B5" s="2" t="s">
        <v>30</v>
      </c>
      <c r="C5" s="2" t="s">
        <v>31</v>
      </c>
      <c r="D5" s="3" t="s">
        <v>32</v>
      </c>
      <c r="E5" s="309"/>
      <c r="F5" s="3" t="s">
        <v>21</v>
      </c>
      <c r="G5" s="6" t="s">
        <v>43</v>
      </c>
      <c r="H5" s="6" t="s">
        <v>44</v>
      </c>
      <c r="I5" s="6" t="s">
        <v>45</v>
      </c>
      <c r="J5" s="6" t="s">
        <v>133</v>
      </c>
      <c r="K5" s="6" t="s">
        <v>46</v>
      </c>
    </row>
    <row r="6" spans="1:11" s="29" customFormat="1" ht="23.25" customHeight="1">
      <c r="A6" s="61"/>
      <c r="B6" s="62"/>
      <c r="C6" s="62"/>
      <c r="D6" s="62"/>
      <c r="E6" s="63" t="s">
        <v>21</v>
      </c>
      <c r="F6" s="252">
        <f>SUM(G6:J6)</f>
        <v>88.47999999999999</v>
      </c>
      <c r="G6" s="64">
        <f>SUM(G7:G10)</f>
        <v>0</v>
      </c>
      <c r="H6" s="252">
        <f>SUM(H7:H10)</f>
        <v>88.47999999999999</v>
      </c>
      <c r="I6" s="64">
        <f>SUM(I7:I10)</f>
        <v>0</v>
      </c>
      <c r="J6" s="64">
        <f>SUM(J7:J10)</f>
        <v>0</v>
      </c>
      <c r="K6" s="65"/>
    </row>
    <row r="7" spans="1:11" ht="12">
      <c r="A7" s="48" t="s">
        <v>222</v>
      </c>
      <c r="B7" s="249">
        <v>205</v>
      </c>
      <c r="C7" s="250" t="s">
        <v>251</v>
      </c>
      <c r="D7" s="250" t="s">
        <v>253</v>
      </c>
      <c r="E7" s="249" t="s">
        <v>199</v>
      </c>
      <c r="F7" s="72">
        <v>49.48</v>
      </c>
      <c r="G7" s="56"/>
      <c r="H7" s="253">
        <v>49.48</v>
      </c>
      <c r="I7" s="56"/>
      <c r="J7" s="56"/>
      <c r="K7" s="43"/>
    </row>
    <row r="8" spans="1:11" ht="12">
      <c r="A8" s="48" t="s">
        <v>225</v>
      </c>
      <c r="B8" s="249">
        <v>205</v>
      </c>
      <c r="C8" s="250" t="s">
        <v>251</v>
      </c>
      <c r="D8" s="250" t="s">
        <v>253</v>
      </c>
      <c r="E8" s="249" t="s">
        <v>199</v>
      </c>
      <c r="F8" s="72">
        <v>21</v>
      </c>
      <c r="G8" s="56"/>
      <c r="H8" s="253">
        <v>21</v>
      </c>
      <c r="I8" s="56"/>
      <c r="J8" s="56"/>
      <c r="K8" s="43"/>
    </row>
    <row r="9" spans="1:11" ht="12">
      <c r="A9" s="135" t="s">
        <v>230</v>
      </c>
      <c r="B9" s="249">
        <v>205</v>
      </c>
      <c r="C9" s="250" t="s">
        <v>254</v>
      </c>
      <c r="D9" s="250" t="s">
        <v>239</v>
      </c>
      <c r="E9" s="249" t="s">
        <v>330</v>
      </c>
      <c r="F9" s="72">
        <v>8.4</v>
      </c>
      <c r="G9" s="56"/>
      <c r="H9" s="253">
        <v>8.4</v>
      </c>
      <c r="I9" s="56"/>
      <c r="J9" s="56"/>
      <c r="K9" s="43"/>
    </row>
    <row r="10" spans="1:11" ht="12">
      <c r="A10" s="135" t="s">
        <v>221</v>
      </c>
      <c r="B10" s="249">
        <v>205</v>
      </c>
      <c r="C10" s="250" t="s">
        <v>251</v>
      </c>
      <c r="D10" s="250" t="s">
        <v>253</v>
      </c>
      <c r="E10" s="249" t="s">
        <v>199</v>
      </c>
      <c r="F10" s="72">
        <v>9.6</v>
      </c>
      <c r="G10" s="56"/>
      <c r="H10" s="253">
        <v>9.6</v>
      </c>
      <c r="I10" s="56"/>
      <c r="J10" s="56"/>
      <c r="K10" s="43"/>
    </row>
    <row r="11" spans="1:11" ht="14.25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</row>
    <row r="12" ht="12">
      <c r="E12" s="41"/>
    </row>
    <row r="16" ht="12">
      <c r="G16" s="41"/>
    </row>
    <row r="17" ht="12">
      <c r="C17" s="41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70"/>
  <sheetViews>
    <sheetView showGridLines="0" showZeros="0" zoomScalePageLayoutView="0" workbookViewId="0" topLeftCell="A4">
      <selection activeCell="D11" sqref="D11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68.83203125" style="0" customWidth="1"/>
    <col min="4" max="4" width="11.5" style="0" customWidth="1"/>
    <col min="5" max="5" width="11.33203125" style="0" customWidth="1"/>
    <col min="6" max="6" width="12" style="0" customWidth="1"/>
    <col min="7" max="7" width="10.83203125" style="0" customWidth="1"/>
    <col min="8" max="8" width="10.16015625" style="0" customWidth="1"/>
    <col min="9" max="10" width="8.5" style="0" customWidth="1"/>
    <col min="11" max="11" width="8.16015625" style="0" customWidth="1"/>
    <col min="12" max="12" width="9.83203125" style="0" customWidth="1"/>
    <col min="13" max="13" width="12.83203125" style="0" customWidth="1"/>
  </cols>
  <sheetData>
    <row r="1" spans="1:13" ht="36.75" customHeight="1">
      <c r="A1" s="305" t="s">
        <v>167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8" customHeight="1">
      <c r="A2" s="30"/>
      <c r="B2" s="30"/>
      <c r="C2" s="30"/>
      <c r="D2" s="30"/>
      <c r="E2" s="30"/>
      <c r="F2" s="30"/>
      <c r="G2" s="30"/>
      <c r="H2" s="30"/>
      <c r="I2" s="30"/>
      <c r="M2" s="32" t="s">
        <v>55</v>
      </c>
    </row>
    <row r="3" spans="1:13" ht="21" customHeight="1">
      <c r="A3" s="337" t="s">
        <v>158</v>
      </c>
      <c r="B3" s="337"/>
      <c r="C3" s="338"/>
      <c r="D3" s="30"/>
      <c r="E3" s="30"/>
      <c r="F3" s="30"/>
      <c r="G3" s="30"/>
      <c r="H3" s="30"/>
      <c r="I3" s="30"/>
      <c r="K3" s="30"/>
      <c r="M3" s="59" t="s">
        <v>4</v>
      </c>
    </row>
    <row r="4" spans="1:13" s="17" customFormat="1" ht="29.25" customHeight="1">
      <c r="A4" s="323" t="s">
        <v>18</v>
      </c>
      <c r="B4" s="316" t="s">
        <v>56</v>
      </c>
      <c r="C4" s="316" t="s">
        <v>57</v>
      </c>
      <c r="D4" s="296" t="s">
        <v>171</v>
      </c>
      <c r="E4" s="296"/>
      <c r="F4" s="296"/>
      <c r="G4" s="296"/>
      <c r="H4" s="296"/>
      <c r="I4" s="296"/>
      <c r="J4" s="296"/>
      <c r="K4" s="296"/>
      <c r="L4" s="296"/>
      <c r="M4" s="296"/>
    </row>
    <row r="5" spans="1:13" s="17" customFormat="1" ht="41.25" customHeight="1">
      <c r="A5" s="328"/>
      <c r="B5" s="341"/>
      <c r="C5" s="341"/>
      <c r="D5" s="316" t="s">
        <v>21</v>
      </c>
      <c r="E5" s="296" t="s">
        <v>9</v>
      </c>
      <c r="F5" s="296"/>
      <c r="G5" s="296" t="s">
        <v>85</v>
      </c>
      <c r="H5" s="296" t="s">
        <v>159</v>
      </c>
      <c r="I5" s="296" t="s">
        <v>87</v>
      </c>
      <c r="J5" s="296" t="s">
        <v>150</v>
      </c>
      <c r="K5" s="296" t="s">
        <v>151</v>
      </c>
      <c r="L5" s="296"/>
      <c r="M5" s="296" t="s">
        <v>169</v>
      </c>
    </row>
    <row r="6" spans="1:13" s="17" customFormat="1" ht="51.75" customHeight="1">
      <c r="A6" s="324"/>
      <c r="B6" s="317"/>
      <c r="C6" s="317"/>
      <c r="D6" s="317"/>
      <c r="E6" s="6" t="s">
        <v>99</v>
      </c>
      <c r="F6" s="6" t="s">
        <v>148</v>
      </c>
      <c r="G6" s="296"/>
      <c r="H6" s="296"/>
      <c r="I6" s="296"/>
      <c r="J6" s="296"/>
      <c r="K6" s="6" t="s">
        <v>168</v>
      </c>
      <c r="L6" s="49" t="s">
        <v>148</v>
      </c>
      <c r="M6" s="296"/>
    </row>
    <row r="7" spans="1:13" ht="19.5" customHeight="1">
      <c r="A7" s="183" t="s">
        <v>21</v>
      </c>
      <c r="B7" s="54"/>
      <c r="C7" s="54" t="s">
        <v>58</v>
      </c>
      <c r="D7" s="254">
        <v>3402.03</v>
      </c>
      <c r="E7" s="254">
        <v>308.62</v>
      </c>
      <c r="F7" s="254"/>
      <c r="G7" s="254">
        <v>2822.86</v>
      </c>
      <c r="H7" s="254">
        <v>0</v>
      </c>
      <c r="I7" s="254">
        <v>80.08</v>
      </c>
      <c r="J7" s="254">
        <v>0</v>
      </c>
      <c r="K7" s="254">
        <v>0</v>
      </c>
      <c r="L7" s="254">
        <v>0</v>
      </c>
      <c r="M7" s="254">
        <v>190.47</v>
      </c>
    </row>
    <row r="8" spans="1:13" s="74" customFormat="1" ht="19.5" customHeight="1">
      <c r="A8" s="48" t="s">
        <v>236</v>
      </c>
      <c r="B8" s="48"/>
      <c r="C8" s="184" t="s">
        <v>99</v>
      </c>
      <c r="D8" s="257">
        <v>574.02</v>
      </c>
      <c r="E8" s="257">
        <v>188.72</v>
      </c>
      <c r="F8" s="257"/>
      <c r="G8" s="257">
        <v>377.3</v>
      </c>
      <c r="H8" s="257">
        <v>0</v>
      </c>
      <c r="I8" s="257">
        <v>0</v>
      </c>
      <c r="J8" s="257">
        <v>0</v>
      </c>
      <c r="K8" s="257">
        <v>0</v>
      </c>
      <c r="L8" s="257">
        <v>0</v>
      </c>
      <c r="M8" s="257">
        <v>8</v>
      </c>
    </row>
    <row r="9" spans="1:13" s="74" customFormat="1" ht="19.5" customHeight="1">
      <c r="A9" s="249"/>
      <c r="B9" s="250" t="s">
        <v>335</v>
      </c>
      <c r="C9" s="250" t="s">
        <v>338</v>
      </c>
      <c r="D9" s="256">
        <v>30.93</v>
      </c>
      <c r="E9" s="256">
        <v>22.93</v>
      </c>
      <c r="F9" s="256"/>
      <c r="G9" s="50"/>
      <c r="H9" s="50"/>
      <c r="I9" s="50"/>
      <c r="J9" s="50"/>
      <c r="K9" s="39"/>
      <c r="L9" s="163"/>
      <c r="M9" s="206">
        <v>8</v>
      </c>
    </row>
    <row r="10" spans="1:13" s="74" customFormat="1" ht="19.5" customHeight="1">
      <c r="A10" s="249"/>
      <c r="B10" s="250" t="s">
        <v>336</v>
      </c>
      <c r="C10" s="250" t="s">
        <v>339</v>
      </c>
      <c r="D10" s="256">
        <v>26.03</v>
      </c>
      <c r="E10" s="256">
        <v>26.03</v>
      </c>
      <c r="F10" s="256"/>
      <c r="G10" s="50"/>
      <c r="H10" s="50"/>
      <c r="I10" s="50"/>
      <c r="J10" s="50"/>
      <c r="K10" s="39"/>
      <c r="L10" s="163"/>
      <c r="M10" s="163"/>
    </row>
    <row r="11" spans="1:13" s="74" customFormat="1" ht="19.5" customHeight="1">
      <c r="A11" s="249"/>
      <c r="B11" s="250" t="s">
        <v>331</v>
      </c>
      <c r="C11" s="250" t="s">
        <v>340</v>
      </c>
      <c r="D11" s="256">
        <v>35.26</v>
      </c>
      <c r="E11" s="256">
        <v>35.26</v>
      </c>
      <c r="F11" s="256"/>
      <c r="G11" s="50"/>
      <c r="H11" s="50"/>
      <c r="I11" s="50"/>
      <c r="J11" s="50"/>
      <c r="K11" s="39"/>
      <c r="L11" s="163"/>
      <c r="M11" s="163"/>
    </row>
    <row r="12" spans="1:13" s="74" customFormat="1" ht="19.5" customHeight="1">
      <c r="A12" s="249"/>
      <c r="B12" s="250" t="s">
        <v>333</v>
      </c>
      <c r="C12" s="250" t="s">
        <v>341</v>
      </c>
      <c r="D12" s="256">
        <v>7.2</v>
      </c>
      <c r="E12" s="256">
        <v>7.2</v>
      </c>
      <c r="F12" s="256"/>
      <c r="G12" s="50"/>
      <c r="H12" s="50"/>
      <c r="I12" s="50"/>
      <c r="J12" s="50"/>
      <c r="K12" s="39"/>
      <c r="L12" s="163"/>
      <c r="M12" s="163"/>
    </row>
    <row r="13" spans="1:13" s="74" customFormat="1" ht="19.5" customHeight="1">
      <c r="A13" s="249"/>
      <c r="B13" s="250" t="s">
        <v>337</v>
      </c>
      <c r="C13" s="250" t="s">
        <v>342</v>
      </c>
      <c r="D13" s="256">
        <v>19.86</v>
      </c>
      <c r="E13" s="256">
        <v>19.86</v>
      </c>
      <c r="F13" s="256"/>
      <c r="G13" s="50"/>
      <c r="H13" s="50"/>
      <c r="I13" s="50"/>
      <c r="J13" s="50"/>
      <c r="K13" s="39"/>
      <c r="L13" s="163"/>
      <c r="M13" s="163"/>
    </row>
    <row r="14" spans="1:13" s="74" customFormat="1" ht="38.25" customHeight="1">
      <c r="A14" s="249"/>
      <c r="B14" s="250" t="s">
        <v>332</v>
      </c>
      <c r="C14" s="285" t="s">
        <v>707</v>
      </c>
      <c r="D14" s="256">
        <v>70.4</v>
      </c>
      <c r="E14" s="256">
        <v>70.4</v>
      </c>
      <c r="F14" s="256"/>
      <c r="G14" s="50"/>
      <c r="H14" s="50"/>
      <c r="I14" s="50"/>
      <c r="J14" s="50"/>
      <c r="K14" s="39"/>
      <c r="L14" s="163"/>
      <c r="M14" s="163"/>
    </row>
    <row r="15" spans="1:13" s="74" customFormat="1" ht="19.5" customHeight="1">
      <c r="A15" s="249"/>
      <c r="B15" s="250" t="s">
        <v>334</v>
      </c>
      <c r="C15" s="250" t="s">
        <v>343</v>
      </c>
      <c r="D15" s="256">
        <v>6.34</v>
      </c>
      <c r="E15" s="256">
        <v>6.34</v>
      </c>
      <c r="F15" s="256"/>
      <c r="G15" s="50"/>
      <c r="H15" s="50"/>
      <c r="I15" s="50"/>
      <c r="J15" s="50"/>
      <c r="K15" s="39"/>
      <c r="L15" s="163"/>
      <c r="M15" s="163"/>
    </row>
    <row r="16" spans="1:13" s="74" customFormat="1" ht="19.5" customHeight="1">
      <c r="A16" s="249"/>
      <c r="B16" s="250" t="s">
        <v>344</v>
      </c>
      <c r="C16" s="250" t="s">
        <v>415</v>
      </c>
      <c r="D16" s="256">
        <v>19.7</v>
      </c>
      <c r="E16" s="256">
        <v>0.7</v>
      </c>
      <c r="F16" s="256"/>
      <c r="G16" s="256">
        <v>19</v>
      </c>
      <c r="H16" s="50"/>
      <c r="I16" s="50"/>
      <c r="J16" s="50"/>
      <c r="K16" s="39"/>
      <c r="L16" s="163"/>
      <c r="M16" s="163"/>
    </row>
    <row r="17" spans="1:13" s="74" customFormat="1" ht="19.5" customHeight="1">
      <c r="A17" s="249"/>
      <c r="B17" s="250" t="s">
        <v>345</v>
      </c>
      <c r="C17" s="250" t="s">
        <v>349</v>
      </c>
      <c r="D17" s="256">
        <v>8</v>
      </c>
      <c r="E17" s="50"/>
      <c r="F17" s="50"/>
      <c r="G17" s="256">
        <v>8</v>
      </c>
      <c r="H17" s="50"/>
      <c r="I17" s="50"/>
      <c r="J17" s="50"/>
      <c r="K17" s="39"/>
      <c r="L17" s="163"/>
      <c r="M17" s="163"/>
    </row>
    <row r="18" spans="1:13" s="74" customFormat="1" ht="19.5" customHeight="1">
      <c r="A18" s="249"/>
      <c r="B18" s="250" t="s">
        <v>346</v>
      </c>
      <c r="C18" s="250" t="s">
        <v>350</v>
      </c>
      <c r="D18" s="256">
        <v>13.8</v>
      </c>
      <c r="E18" s="50"/>
      <c r="F18" s="50"/>
      <c r="G18" s="256">
        <v>13.8</v>
      </c>
      <c r="H18" s="50"/>
      <c r="I18" s="50"/>
      <c r="J18" s="50"/>
      <c r="K18" s="39"/>
      <c r="L18" s="163"/>
      <c r="M18" s="163"/>
    </row>
    <row r="19" spans="1:13" s="74" customFormat="1" ht="19.5" customHeight="1">
      <c r="A19" s="249"/>
      <c r="B19" s="250" t="s">
        <v>347</v>
      </c>
      <c r="C19" s="250" t="s">
        <v>351</v>
      </c>
      <c r="D19" s="256">
        <v>326.5</v>
      </c>
      <c r="E19" s="50"/>
      <c r="F19" s="50"/>
      <c r="G19" s="256">
        <v>326.5</v>
      </c>
      <c r="H19" s="50"/>
      <c r="I19" s="50"/>
      <c r="J19" s="50"/>
      <c r="K19" s="39"/>
      <c r="L19" s="163"/>
      <c r="M19" s="163"/>
    </row>
    <row r="20" spans="1:13" s="74" customFormat="1" ht="19.5" customHeight="1">
      <c r="A20" s="48"/>
      <c r="B20" s="250" t="s">
        <v>348</v>
      </c>
      <c r="C20" s="250" t="s">
        <v>352</v>
      </c>
      <c r="D20" s="256">
        <v>10</v>
      </c>
      <c r="E20" s="50"/>
      <c r="F20" s="50"/>
      <c r="G20" s="256">
        <v>10</v>
      </c>
      <c r="H20" s="50"/>
      <c r="I20" s="50"/>
      <c r="J20" s="50"/>
      <c r="K20" s="39"/>
      <c r="L20" s="163"/>
      <c r="M20" s="163"/>
    </row>
    <row r="21" spans="1:13" s="74" customFormat="1" ht="19.5" customHeight="1">
      <c r="A21" s="48" t="s">
        <v>357</v>
      </c>
      <c r="B21" s="48"/>
      <c r="C21" s="184" t="s">
        <v>99</v>
      </c>
      <c r="D21" s="254">
        <v>1213.3</v>
      </c>
      <c r="E21" s="254">
        <v>16.3</v>
      </c>
      <c r="F21" s="254"/>
      <c r="G21" s="254">
        <v>1197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</row>
    <row r="22" spans="1:13" s="74" customFormat="1" ht="19.5" customHeight="1">
      <c r="A22" s="48"/>
      <c r="B22" s="250" t="s">
        <v>353</v>
      </c>
      <c r="C22" s="250" t="s">
        <v>354</v>
      </c>
      <c r="D22" s="256">
        <v>16.3</v>
      </c>
      <c r="E22" s="256">
        <v>16.3</v>
      </c>
      <c r="F22" s="256"/>
      <c r="G22" s="50"/>
      <c r="H22" s="50"/>
      <c r="I22" s="50"/>
      <c r="J22" s="50"/>
      <c r="K22" s="39"/>
      <c r="L22" s="163"/>
      <c r="M22" s="163"/>
    </row>
    <row r="23" spans="1:13" s="74" customFormat="1" ht="19.5" customHeight="1">
      <c r="A23" s="48"/>
      <c r="B23" s="250" t="s">
        <v>355</v>
      </c>
      <c r="C23" s="250" t="s">
        <v>356</v>
      </c>
      <c r="D23" s="256">
        <v>1197</v>
      </c>
      <c r="E23" s="50"/>
      <c r="F23" s="50"/>
      <c r="G23" s="256">
        <v>1197</v>
      </c>
      <c r="H23" s="50"/>
      <c r="I23" s="50"/>
      <c r="J23" s="50"/>
      <c r="K23" s="39"/>
      <c r="L23" s="163"/>
      <c r="M23" s="163"/>
    </row>
    <row r="24" spans="1:13" s="74" customFormat="1" ht="19.5" customHeight="1">
      <c r="A24" s="48" t="s">
        <v>217</v>
      </c>
      <c r="B24" s="54"/>
      <c r="C24" s="184" t="s">
        <v>99</v>
      </c>
      <c r="D24" s="254">
        <v>512.3</v>
      </c>
      <c r="E24" s="254">
        <v>16.3</v>
      </c>
      <c r="F24" s="254"/>
      <c r="G24" s="254">
        <v>496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</row>
    <row r="25" spans="1:13" s="74" customFormat="1" ht="19.5" customHeight="1">
      <c r="A25" s="48"/>
      <c r="B25" s="250" t="s">
        <v>331</v>
      </c>
      <c r="C25" s="250" t="s">
        <v>358</v>
      </c>
      <c r="D25" s="256">
        <v>16.3</v>
      </c>
      <c r="E25" s="256">
        <v>16.3</v>
      </c>
      <c r="F25" s="256"/>
      <c r="G25" s="50"/>
      <c r="H25" s="50"/>
      <c r="I25" s="50"/>
      <c r="J25" s="50"/>
      <c r="K25" s="39"/>
      <c r="L25" s="163"/>
      <c r="M25" s="163"/>
    </row>
    <row r="26" spans="1:13" s="74" customFormat="1" ht="19.5" customHeight="1">
      <c r="A26" s="48"/>
      <c r="B26" s="250" t="s">
        <v>359</v>
      </c>
      <c r="C26" s="250" t="s">
        <v>360</v>
      </c>
      <c r="D26" s="256">
        <v>496</v>
      </c>
      <c r="E26" s="50"/>
      <c r="F26" s="50"/>
      <c r="G26" s="256">
        <v>496</v>
      </c>
      <c r="H26" s="50"/>
      <c r="I26" s="50"/>
      <c r="J26" s="50"/>
      <c r="K26" s="39"/>
      <c r="L26" s="163"/>
      <c r="M26" s="163"/>
    </row>
    <row r="27" spans="1:13" s="74" customFormat="1" ht="19.5" customHeight="1">
      <c r="A27" s="48" t="s">
        <v>218</v>
      </c>
      <c r="B27" s="54"/>
      <c r="C27" s="184" t="s">
        <v>99</v>
      </c>
      <c r="D27" s="254">
        <v>62.54</v>
      </c>
      <c r="E27" s="254">
        <v>10.85</v>
      </c>
      <c r="F27" s="254"/>
      <c r="G27" s="254">
        <v>19.22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54">
        <v>32.47</v>
      </c>
    </row>
    <row r="28" spans="1:13" s="74" customFormat="1" ht="19.5" customHeight="1">
      <c r="A28" s="48"/>
      <c r="B28" s="250" t="s">
        <v>361</v>
      </c>
      <c r="C28" s="250" t="s">
        <v>366</v>
      </c>
      <c r="D28" s="256">
        <v>32.47</v>
      </c>
      <c r="E28" s="50"/>
      <c r="F28" s="50"/>
      <c r="G28" s="50"/>
      <c r="H28" s="50"/>
      <c r="I28" s="50"/>
      <c r="J28" s="50"/>
      <c r="K28" s="39"/>
      <c r="L28" s="163"/>
      <c r="M28" s="256">
        <v>32.47</v>
      </c>
    </row>
    <row r="29" spans="1:13" s="74" customFormat="1" ht="19.5" customHeight="1">
      <c r="A29" s="48"/>
      <c r="B29" s="250" t="s">
        <v>362</v>
      </c>
      <c r="C29" s="250" t="s">
        <v>363</v>
      </c>
      <c r="D29" s="256">
        <v>10.85</v>
      </c>
      <c r="E29" s="256">
        <v>10.85</v>
      </c>
      <c r="F29" s="256"/>
      <c r="G29" s="50"/>
      <c r="H29" s="50"/>
      <c r="I29" s="50"/>
      <c r="J29" s="50"/>
      <c r="K29" s="39"/>
      <c r="L29" s="163"/>
      <c r="M29" s="163"/>
    </row>
    <row r="30" spans="1:13" s="74" customFormat="1" ht="19.5" customHeight="1">
      <c r="A30" s="48"/>
      <c r="B30" s="250" t="s">
        <v>364</v>
      </c>
      <c r="C30" s="250" t="s">
        <v>365</v>
      </c>
      <c r="D30" s="256">
        <v>19.22</v>
      </c>
      <c r="E30" s="50"/>
      <c r="F30" s="50"/>
      <c r="G30" s="256">
        <v>19.22</v>
      </c>
      <c r="H30" s="50"/>
      <c r="I30" s="50"/>
      <c r="J30" s="50"/>
      <c r="K30" s="39"/>
      <c r="L30" s="163"/>
      <c r="M30" s="163"/>
    </row>
    <row r="31" spans="1:13" s="74" customFormat="1" ht="19.5" customHeight="1">
      <c r="A31" s="48" t="s">
        <v>219</v>
      </c>
      <c r="B31" s="255"/>
      <c r="C31" s="184" t="s">
        <v>99</v>
      </c>
      <c r="D31" s="256">
        <v>141.7</v>
      </c>
      <c r="E31" s="256">
        <v>21.7</v>
      </c>
      <c r="F31" s="256"/>
      <c r="G31" s="256">
        <v>120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</row>
    <row r="32" spans="1:13" s="74" customFormat="1" ht="19.5" customHeight="1">
      <c r="A32" s="48"/>
      <c r="B32" s="250" t="s">
        <v>367</v>
      </c>
      <c r="C32" s="250" t="s">
        <v>368</v>
      </c>
      <c r="D32" s="256">
        <v>70</v>
      </c>
      <c r="E32" s="50"/>
      <c r="F32" s="50"/>
      <c r="G32" s="256">
        <v>70</v>
      </c>
      <c r="H32" s="50"/>
      <c r="I32" s="50"/>
      <c r="J32" s="50"/>
      <c r="K32" s="39"/>
      <c r="L32" s="163"/>
      <c r="M32" s="163"/>
    </row>
    <row r="33" spans="1:13" s="74" customFormat="1" ht="19.5" customHeight="1">
      <c r="A33" s="48"/>
      <c r="B33" s="250" t="s">
        <v>369</v>
      </c>
      <c r="C33" s="250" t="s">
        <v>370</v>
      </c>
      <c r="D33" s="256">
        <v>50</v>
      </c>
      <c r="E33" s="50"/>
      <c r="F33" s="50"/>
      <c r="G33" s="256">
        <v>50</v>
      </c>
      <c r="H33" s="50"/>
      <c r="I33" s="50"/>
      <c r="J33" s="50"/>
      <c r="K33" s="39"/>
      <c r="L33" s="163"/>
      <c r="M33" s="163"/>
    </row>
    <row r="34" spans="1:13" s="74" customFormat="1" ht="19.5" customHeight="1">
      <c r="A34" s="48"/>
      <c r="B34" s="250" t="s">
        <v>371</v>
      </c>
      <c r="C34" s="250" t="s">
        <v>372</v>
      </c>
      <c r="D34" s="256">
        <v>21.7</v>
      </c>
      <c r="E34" s="256">
        <v>21.7</v>
      </c>
      <c r="F34" s="256"/>
      <c r="G34" s="256"/>
      <c r="H34" s="50"/>
      <c r="I34" s="50"/>
      <c r="J34" s="50"/>
      <c r="K34" s="39"/>
      <c r="L34" s="163"/>
      <c r="M34" s="163"/>
    </row>
    <row r="35" spans="1:13" s="74" customFormat="1" ht="19.5" customHeight="1">
      <c r="A35" s="48" t="s">
        <v>220</v>
      </c>
      <c r="B35" s="255"/>
      <c r="C35" s="184" t="s">
        <v>99</v>
      </c>
      <c r="D35" s="256">
        <v>143.56</v>
      </c>
      <c r="E35" s="256">
        <v>13.56</v>
      </c>
      <c r="F35" s="256"/>
      <c r="G35" s="256">
        <v>130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</row>
    <row r="36" spans="1:13" s="74" customFormat="1" ht="21.75" customHeight="1">
      <c r="A36" s="48"/>
      <c r="B36" s="250" t="s">
        <v>331</v>
      </c>
      <c r="C36" s="250" t="s">
        <v>375</v>
      </c>
      <c r="D36" s="256">
        <v>13.56</v>
      </c>
      <c r="E36" s="256">
        <v>13.56</v>
      </c>
      <c r="F36" s="256"/>
      <c r="G36" s="256"/>
      <c r="H36" s="50"/>
      <c r="I36" s="50"/>
      <c r="J36" s="50"/>
      <c r="K36" s="39"/>
      <c r="L36" s="163"/>
      <c r="M36" s="163"/>
    </row>
    <row r="37" spans="1:13" s="74" customFormat="1" ht="19.5" customHeight="1">
      <c r="A37" s="48"/>
      <c r="B37" s="250" t="s">
        <v>373</v>
      </c>
      <c r="C37" s="250" t="s">
        <v>374</v>
      </c>
      <c r="D37" s="256">
        <v>130</v>
      </c>
      <c r="E37" s="163"/>
      <c r="G37" s="256">
        <v>130</v>
      </c>
      <c r="H37" s="50"/>
      <c r="I37" s="50"/>
      <c r="J37" s="50"/>
      <c r="K37" s="39"/>
      <c r="L37" s="163"/>
      <c r="M37" s="163"/>
    </row>
    <row r="38" spans="1:13" s="74" customFormat="1" ht="19.5" customHeight="1">
      <c r="A38" s="48" t="s">
        <v>221</v>
      </c>
      <c r="B38" s="255"/>
      <c r="C38" s="184" t="s">
        <v>99</v>
      </c>
      <c r="D38" s="256">
        <v>9.6</v>
      </c>
      <c r="E38" s="50"/>
      <c r="F38" s="50"/>
      <c r="G38" s="256"/>
      <c r="H38" s="50"/>
      <c r="I38" s="256">
        <v>9.6</v>
      </c>
      <c r="J38" s="50"/>
      <c r="K38" s="39"/>
      <c r="L38" s="163"/>
      <c r="M38" s="163"/>
    </row>
    <row r="39" spans="1:13" s="74" customFormat="1" ht="19.5" customHeight="1">
      <c r="A39" s="48"/>
      <c r="B39" s="250" t="s">
        <v>376</v>
      </c>
      <c r="C39" s="250" t="s">
        <v>377</v>
      </c>
      <c r="D39" s="256">
        <v>9.6</v>
      </c>
      <c r="E39" s="50"/>
      <c r="F39" s="50"/>
      <c r="G39" s="256"/>
      <c r="H39" s="50"/>
      <c r="I39" s="256">
        <v>9.6</v>
      </c>
      <c r="J39" s="50"/>
      <c r="K39" s="39"/>
      <c r="L39" s="163"/>
      <c r="M39" s="163"/>
    </row>
    <row r="40" spans="1:13" s="74" customFormat="1" ht="19.5" customHeight="1">
      <c r="A40" s="48" t="s">
        <v>222</v>
      </c>
      <c r="B40" s="255"/>
      <c r="C40" s="184" t="s">
        <v>99</v>
      </c>
      <c r="D40" s="256">
        <v>342.82</v>
      </c>
      <c r="E40" s="256">
        <v>0</v>
      </c>
      <c r="F40" s="256"/>
      <c r="G40" s="256">
        <v>293.34</v>
      </c>
      <c r="H40" s="256">
        <v>0</v>
      </c>
      <c r="I40" s="256">
        <v>49.48</v>
      </c>
      <c r="J40" s="256">
        <v>0</v>
      </c>
      <c r="K40" s="256">
        <v>0</v>
      </c>
      <c r="L40" s="256">
        <v>0</v>
      </c>
      <c r="M40" s="256">
        <v>0</v>
      </c>
    </row>
    <row r="41" spans="1:13" s="74" customFormat="1" ht="19.5" customHeight="1">
      <c r="A41" s="48"/>
      <c r="B41" s="250" t="s">
        <v>378</v>
      </c>
      <c r="C41" s="250" t="s">
        <v>379</v>
      </c>
      <c r="D41" s="256">
        <v>22.48</v>
      </c>
      <c r="E41" s="50"/>
      <c r="F41" s="50"/>
      <c r="G41" s="256">
        <v>0</v>
      </c>
      <c r="H41" s="50"/>
      <c r="I41" s="256">
        <v>22.48</v>
      </c>
      <c r="J41" s="50"/>
      <c r="K41" s="39"/>
      <c r="L41" s="163"/>
      <c r="M41" s="163"/>
    </row>
    <row r="42" spans="1:13" s="74" customFormat="1" ht="19.5" customHeight="1">
      <c r="A42" s="48"/>
      <c r="B42" s="250" t="s">
        <v>380</v>
      </c>
      <c r="C42" s="250" t="s">
        <v>381</v>
      </c>
      <c r="D42" s="256">
        <v>230</v>
      </c>
      <c r="E42" s="50"/>
      <c r="F42" s="50"/>
      <c r="G42" s="256">
        <v>230</v>
      </c>
      <c r="H42" s="50"/>
      <c r="I42" s="256">
        <v>0</v>
      </c>
      <c r="J42" s="50"/>
      <c r="K42" s="39"/>
      <c r="L42" s="163"/>
      <c r="M42" s="163"/>
    </row>
    <row r="43" spans="1:13" s="74" customFormat="1" ht="19.5" customHeight="1">
      <c r="A43" s="48"/>
      <c r="B43" s="250" t="s">
        <v>382</v>
      </c>
      <c r="C43" s="250" t="s">
        <v>383</v>
      </c>
      <c r="D43" s="256">
        <v>27</v>
      </c>
      <c r="E43" s="50"/>
      <c r="F43" s="50"/>
      <c r="G43" s="256">
        <v>0</v>
      </c>
      <c r="H43" s="50"/>
      <c r="I43" s="256">
        <v>27</v>
      </c>
      <c r="J43" s="50"/>
      <c r="K43" s="39"/>
      <c r="L43" s="163"/>
      <c r="M43" s="163"/>
    </row>
    <row r="44" spans="1:13" s="74" customFormat="1" ht="19.5" customHeight="1">
      <c r="A44" s="48"/>
      <c r="B44" s="250" t="s">
        <v>384</v>
      </c>
      <c r="C44" s="250" t="s">
        <v>385</v>
      </c>
      <c r="D44" s="256">
        <v>42.34</v>
      </c>
      <c r="E44" s="50"/>
      <c r="F44" s="50"/>
      <c r="G44" s="256">
        <v>42.34</v>
      </c>
      <c r="H44" s="50"/>
      <c r="I44" s="50"/>
      <c r="J44" s="50"/>
      <c r="K44" s="39"/>
      <c r="L44" s="163"/>
      <c r="M44" s="163"/>
    </row>
    <row r="45" spans="1:13" s="74" customFormat="1" ht="19.5" customHeight="1">
      <c r="A45" s="48"/>
      <c r="B45" s="250" t="s">
        <v>386</v>
      </c>
      <c r="C45" s="250" t="s">
        <v>387</v>
      </c>
      <c r="D45" s="256">
        <v>21</v>
      </c>
      <c r="E45" s="50"/>
      <c r="F45" s="50"/>
      <c r="G45" s="256">
        <v>21</v>
      </c>
      <c r="H45" s="50"/>
      <c r="I45" s="50"/>
      <c r="J45" s="50"/>
      <c r="K45" s="39"/>
      <c r="L45" s="163"/>
      <c r="M45" s="163"/>
    </row>
    <row r="46" spans="1:13" s="74" customFormat="1" ht="19.5" customHeight="1">
      <c r="A46" s="48" t="s">
        <v>224</v>
      </c>
      <c r="B46" s="54"/>
      <c r="C46" s="184" t="s">
        <v>99</v>
      </c>
      <c r="D46" s="256">
        <v>14.06</v>
      </c>
      <c r="E46" s="256">
        <v>14.06</v>
      </c>
      <c r="F46" s="256"/>
      <c r="G46" s="39"/>
      <c r="H46" s="39"/>
      <c r="I46" s="39"/>
      <c r="J46" s="39"/>
      <c r="K46" s="43"/>
      <c r="L46" s="51"/>
      <c r="M46" s="51"/>
    </row>
    <row r="47" spans="1:13" ht="19.5" customHeight="1">
      <c r="A47" s="48"/>
      <c r="B47" s="250" t="s">
        <v>388</v>
      </c>
      <c r="C47" s="250" t="s">
        <v>389</v>
      </c>
      <c r="D47" s="256">
        <v>14.06</v>
      </c>
      <c r="E47" s="256">
        <v>14.06</v>
      </c>
      <c r="F47" s="256"/>
      <c r="G47" s="39"/>
      <c r="H47" s="39"/>
      <c r="I47" s="39"/>
      <c r="J47" s="39"/>
      <c r="K47" s="43"/>
      <c r="L47" s="51"/>
      <c r="M47" s="51"/>
    </row>
    <row r="48" spans="1:13" ht="19.5" customHeight="1">
      <c r="A48" s="48" t="s">
        <v>225</v>
      </c>
      <c r="B48" s="255"/>
      <c r="C48" s="184" t="s">
        <v>99</v>
      </c>
      <c r="D48" s="256">
        <v>21</v>
      </c>
      <c r="E48" s="256"/>
      <c r="F48" s="256"/>
      <c r="G48" s="39"/>
      <c r="H48" s="39"/>
      <c r="I48" s="256">
        <v>21</v>
      </c>
      <c r="J48" s="39"/>
      <c r="K48" s="43"/>
      <c r="L48" s="51"/>
      <c r="M48" s="51"/>
    </row>
    <row r="49" spans="1:13" ht="19.5" customHeight="1">
      <c r="A49" s="48"/>
      <c r="B49" s="250" t="s">
        <v>391</v>
      </c>
      <c r="C49" s="250" t="s">
        <v>390</v>
      </c>
      <c r="D49" s="256">
        <v>21</v>
      </c>
      <c r="E49" s="256"/>
      <c r="F49" s="256"/>
      <c r="G49" s="39"/>
      <c r="H49" s="39"/>
      <c r="I49" s="256">
        <v>21</v>
      </c>
      <c r="J49" s="39"/>
      <c r="K49" s="43"/>
      <c r="L49" s="51"/>
      <c r="M49" s="51"/>
    </row>
    <row r="50" spans="1:13" ht="19.5" customHeight="1">
      <c r="A50" s="48" t="s">
        <v>227</v>
      </c>
      <c r="B50" s="255"/>
      <c r="C50" s="184" t="s">
        <v>99</v>
      </c>
      <c r="D50" s="256">
        <v>77.43</v>
      </c>
      <c r="E50" s="256">
        <v>5.43</v>
      </c>
      <c r="F50" s="256"/>
      <c r="G50" s="256">
        <v>72</v>
      </c>
      <c r="H50" s="256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</row>
    <row r="51" spans="1:13" ht="19.5" customHeight="1">
      <c r="A51" s="48"/>
      <c r="B51" s="250" t="s">
        <v>392</v>
      </c>
      <c r="C51" s="250" t="s">
        <v>393</v>
      </c>
      <c r="D51" s="256">
        <v>5.43</v>
      </c>
      <c r="E51" s="256">
        <v>5.43</v>
      </c>
      <c r="F51" s="256"/>
      <c r="G51" s="39"/>
      <c r="H51" s="39"/>
      <c r="I51" s="39"/>
      <c r="J51" s="39"/>
      <c r="K51" s="43"/>
      <c r="L51" s="51"/>
      <c r="M51" s="51"/>
    </row>
    <row r="52" spans="1:13" ht="19.5" customHeight="1">
      <c r="A52" s="48"/>
      <c r="B52" s="250" t="s">
        <v>394</v>
      </c>
      <c r="C52" s="250" t="s">
        <v>395</v>
      </c>
      <c r="D52" s="256">
        <v>50</v>
      </c>
      <c r="E52" s="256"/>
      <c r="F52" s="256"/>
      <c r="G52" s="256">
        <v>50</v>
      </c>
      <c r="H52" s="39"/>
      <c r="I52" s="39"/>
      <c r="J52" s="39"/>
      <c r="K52" s="43"/>
      <c r="L52" s="51"/>
      <c r="M52" s="51"/>
    </row>
    <row r="53" spans="1:13" ht="19.5" customHeight="1">
      <c r="A53" s="48"/>
      <c r="B53" s="250" t="s">
        <v>396</v>
      </c>
      <c r="C53" s="250" t="s">
        <v>397</v>
      </c>
      <c r="D53" s="256">
        <v>22</v>
      </c>
      <c r="E53" s="256"/>
      <c r="F53" s="256"/>
      <c r="G53" s="256">
        <v>22</v>
      </c>
      <c r="H53" s="39"/>
      <c r="I53" s="39"/>
      <c r="J53" s="39"/>
      <c r="K53" s="43"/>
      <c r="L53" s="51"/>
      <c r="M53" s="51"/>
    </row>
    <row r="54" spans="1:13" ht="19.5" customHeight="1">
      <c r="A54" s="48" t="s">
        <v>228</v>
      </c>
      <c r="B54" s="255"/>
      <c r="C54" s="184" t="s">
        <v>99</v>
      </c>
      <c r="D54" s="256">
        <v>25</v>
      </c>
      <c r="E54" s="256"/>
      <c r="F54" s="256"/>
      <c r="G54" s="256">
        <v>25</v>
      </c>
      <c r="H54" s="39"/>
      <c r="I54" s="39"/>
      <c r="J54" s="39"/>
      <c r="K54" s="43"/>
      <c r="L54" s="51"/>
      <c r="M54" s="51"/>
    </row>
    <row r="55" spans="1:13" ht="19.5" customHeight="1">
      <c r="A55" s="48"/>
      <c r="B55" s="250" t="s">
        <v>398</v>
      </c>
      <c r="C55" s="250" t="s">
        <v>399</v>
      </c>
      <c r="D55" s="256">
        <v>25</v>
      </c>
      <c r="E55" s="256"/>
      <c r="F55" s="256"/>
      <c r="G55" s="256">
        <v>25</v>
      </c>
      <c r="H55" s="39"/>
      <c r="I55" s="39"/>
      <c r="J55" s="39"/>
      <c r="K55" s="43"/>
      <c r="L55" s="51"/>
      <c r="M55" s="51"/>
    </row>
    <row r="56" spans="1:13" ht="19.5" customHeight="1">
      <c r="A56" s="48" t="s">
        <v>230</v>
      </c>
      <c r="B56" s="255"/>
      <c r="C56" s="184" t="s">
        <v>99</v>
      </c>
      <c r="D56" s="256">
        <v>150</v>
      </c>
      <c r="E56" s="256"/>
      <c r="F56" s="256"/>
      <c r="G56" s="39"/>
      <c r="H56" s="39"/>
      <c r="I56" s="39"/>
      <c r="J56" s="39"/>
      <c r="K56" s="43"/>
      <c r="L56" s="51"/>
      <c r="M56" s="256">
        <v>150</v>
      </c>
    </row>
    <row r="57" spans="1:13" ht="19.5" customHeight="1">
      <c r="A57" s="48"/>
      <c r="B57" s="250" t="s">
        <v>400</v>
      </c>
      <c r="C57" s="250" t="s">
        <v>401</v>
      </c>
      <c r="D57" s="256">
        <v>150</v>
      </c>
      <c r="E57" s="256"/>
      <c r="F57" s="256"/>
      <c r="G57" s="39"/>
      <c r="H57" s="39"/>
      <c r="I57" s="39"/>
      <c r="J57" s="39"/>
      <c r="K57" s="43"/>
      <c r="L57" s="51"/>
      <c r="M57" s="256">
        <v>150</v>
      </c>
    </row>
    <row r="58" spans="1:13" ht="19.5" customHeight="1">
      <c r="A58" s="48" t="s">
        <v>231</v>
      </c>
      <c r="B58" s="255"/>
      <c r="C58" s="184" t="s">
        <v>99</v>
      </c>
      <c r="D58" s="256">
        <v>30</v>
      </c>
      <c r="E58" s="256"/>
      <c r="F58" s="256"/>
      <c r="G58" s="256">
        <v>30</v>
      </c>
      <c r="H58" s="39"/>
      <c r="I58" s="39"/>
      <c r="J58" s="39"/>
      <c r="K58" s="43"/>
      <c r="L58" s="51"/>
      <c r="M58" s="51"/>
    </row>
    <row r="59" spans="1:13" ht="19.5" customHeight="1">
      <c r="A59" s="48"/>
      <c r="B59" s="250" t="s">
        <v>398</v>
      </c>
      <c r="C59" s="250" t="s">
        <v>402</v>
      </c>
      <c r="D59" s="256">
        <v>30</v>
      </c>
      <c r="E59" s="256"/>
      <c r="F59" s="256"/>
      <c r="G59" s="256">
        <v>30</v>
      </c>
      <c r="H59" s="39"/>
      <c r="I59" s="39"/>
      <c r="J59" s="39"/>
      <c r="K59" s="43"/>
      <c r="L59" s="51"/>
      <c r="M59" s="51"/>
    </row>
    <row r="60" spans="1:13" ht="19.5" customHeight="1">
      <c r="A60" s="48" t="s">
        <v>232</v>
      </c>
      <c r="B60" s="255"/>
      <c r="C60" s="184" t="s">
        <v>99</v>
      </c>
      <c r="D60" s="256">
        <v>25</v>
      </c>
      <c r="E60" s="256"/>
      <c r="F60" s="256"/>
      <c r="G60" s="256">
        <v>25</v>
      </c>
      <c r="H60" s="39"/>
      <c r="I60" s="39"/>
      <c r="J60" s="39"/>
      <c r="K60" s="43"/>
      <c r="L60" s="51"/>
      <c r="M60" s="51"/>
    </row>
    <row r="61" spans="1:13" ht="19.5" customHeight="1">
      <c r="A61" s="48"/>
      <c r="B61" s="250" t="s">
        <v>398</v>
      </c>
      <c r="C61" s="250" t="s">
        <v>403</v>
      </c>
      <c r="D61" s="256">
        <v>25</v>
      </c>
      <c r="E61" s="256"/>
      <c r="F61" s="256"/>
      <c r="G61" s="256">
        <v>25</v>
      </c>
      <c r="H61" s="39"/>
      <c r="I61" s="39"/>
      <c r="J61" s="39"/>
      <c r="K61" s="43"/>
      <c r="L61" s="51"/>
      <c r="M61" s="51"/>
    </row>
    <row r="62" spans="1:13" ht="19.5" customHeight="1">
      <c r="A62" s="48" t="s">
        <v>233</v>
      </c>
      <c r="B62" s="255"/>
      <c r="C62" s="184" t="s">
        <v>99</v>
      </c>
      <c r="D62" s="256">
        <v>35.43</v>
      </c>
      <c r="E62" s="256">
        <v>5.43</v>
      </c>
      <c r="F62" s="256"/>
      <c r="G62" s="256">
        <v>30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</row>
    <row r="63" spans="1:13" ht="19.5" customHeight="1">
      <c r="A63" s="48"/>
      <c r="B63" s="250" t="s">
        <v>404</v>
      </c>
      <c r="C63" s="250" t="s">
        <v>405</v>
      </c>
      <c r="D63" s="256">
        <v>5.43</v>
      </c>
      <c r="E63" s="256">
        <v>5.43</v>
      </c>
      <c r="F63" s="256"/>
      <c r="G63" s="39"/>
      <c r="H63" s="39"/>
      <c r="I63" s="39"/>
      <c r="J63" s="39"/>
      <c r="K63" s="43"/>
      <c r="L63" s="51"/>
      <c r="M63" s="51"/>
    </row>
    <row r="64" spans="1:13" ht="19.5" customHeight="1">
      <c r="A64" s="48"/>
      <c r="B64" s="250" t="s">
        <v>406</v>
      </c>
      <c r="C64" s="250" t="s">
        <v>407</v>
      </c>
      <c r="D64" s="256">
        <v>30</v>
      </c>
      <c r="E64" s="256"/>
      <c r="F64" s="256"/>
      <c r="G64" s="256">
        <v>30</v>
      </c>
      <c r="H64" s="39"/>
      <c r="I64" s="39"/>
      <c r="J64" s="39"/>
      <c r="K64" s="43"/>
      <c r="L64" s="51"/>
      <c r="M64" s="51"/>
    </row>
    <row r="65" spans="1:13" ht="19.5" customHeight="1">
      <c r="A65" s="48" t="s">
        <v>234</v>
      </c>
      <c r="B65" s="255"/>
      <c r="C65" s="184" t="s">
        <v>99</v>
      </c>
      <c r="D65" s="256">
        <v>10.85</v>
      </c>
      <c r="E65" s="256">
        <v>10.85</v>
      </c>
      <c r="F65" s="256"/>
      <c r="G65" s="39"/>
      <c r="H65" s="39"/>
      <c r="I65" s="39"/>
      <c r="J65" s="39"/>
      <c r="K65" s="43"/>
      <c r="L65" s="51"/>
      <c r="M65" s="51"/>
    </row>
    <row r="66" spans="1:13" ht="19.5" customHeight="1">
      <c r="A66" s="48"/>
      <c r="B66" s="250" t="s">
        <v>408</v>
      </c>
      <c r="C66" s="250" t="s">
        <v>363</v>
      </c>
      <c r="D66" s="256">
        <v>10.85</v>
      </c>
      <c r="E66" s="256">
        <v>10.85</v>
      </c>
      <c r="F66" s="256"/>
      <c r="G66" s="39"/>
      <c r="H66" s="39"/>
      <c r="I66" s="39"/>
      <c r="J66" s="39"/>
      <c r="K66" s="43"/>
      <c r="L66" s="51"/>
      <c r="M66" s="51"/>
    </row>
    <row r="67" spans="1:13" ht="19.5" customHeight="1">
      <c r="A67" s="48" t="s">
        <v>235</v>
      </c>
      <c r="B67" s="255"/>
      <c r="C67" s="184" t="s">
        <v>99</v>
      </c>
      <c r="D67" s="256">
        <v>13.42</v>
      </c>
      <c r="E67" s="256">
        <v>5.42</v>
      </c>
      <c r="F67" s="256"/>
      <c r="G67" s="256">
        <v>8</v>
      </c>
      <c r="H67" s="256">
        <v>0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</row>
    <row r="68" spans="1:13" ht="19.5" customHeight="1">
      <c r="A68" s="48"/>
      <c r="B68" s="250" t="s">
        <v>331</v>
      </c>
      <c r="C68" s="250" t="s">
        <v>409</v>
      </c>
      <c r="D68" s="256">
        <v>5.42</v>
      </c>
      <c r="E68" s="256">
        <v>5.42</v>
      </c>
      <c r="F68" s="256"/>
      <c r="G68" s="39"/>
      <c r="H68" s="39"/>
      <c r="I68" s="39"/>
      <c r="J68" s="39"/>
      <c r="K68" s="43"/>
      <c r="L68" s="51"/>
      <c r="M68" s="51"/>
    </row>
    <row r="69" spans="1:13" ht="19.5" customHeight="1">
      <c r="A69" s="48"/>
      <c r="B69" s="250" t="s">
        <v>410</v>
      </c>
      <c r="C69" s="250" t="s">
        <v>411</v>
      </c>
      <c r="D69" s="256">
        <v>8</v>
      </c>
      <c r="E69" s="39"/>
      <c r="F69" s="39"/>
      <c r="G69" s="256">
        <v>8</v>
      </c>
      <c r="H69" s="39"/>
      <c r="I69" s="39"/>
      <c r="J69" s="39"/>
      <c r="K69" s="43"/>
      <c r="L69" s="51"/>
      <c r="M69" s="51"/>
    </row>
    <row r="70" spans="1:13" ht="12.75" customHeight="1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</row>
  </sheetData>
  <sheetProtection/>
  <mergeCells count="15">
    <mergeCell ref="A70:M70"/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8.33203125" style="0" customWidth="1"/>
    <col min="2" max="2" width="18.8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36" t="s">
        <v>170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O2" s="52" t="s">
        <v>59</v>
      </c>
    </row>
    <row r="3" spans="1:15" ht="15.75" customHeight="1">
      <c r="A3" s="337" t="s">
        <v>158</v>
      </c>
      <c r="B3" s="337"/>
      <c r="C3" s="338"/>
      <c r="O3" s="53" t="s">
        <v>4</v>
      </c>
    </row>
    <row r="4" spans="1:15" s="17" customFormat="1" ht="26.25" customHeight="1">
      <c r="A4" s="343" t="s">
        <v>18</v>
      </c>
      <c r="B4" s="343" t="s">
        <v>60</v>
      </c>
      <c r="C4" s="343" t="s">
        <v>61</v>
      </c>
      <c r="D4" s="343" t="s">
        <v>62</v>
      </c>
      <c r="E4" s="343" t="s">
        <v>63</v>
      </c>
      <c r="F4" s="342" t="s">
        <v>145</v>
      </c>
      <c r="G4" s="342"/>
      <c r="H4" s="342"/>
      <c r="I4" s="342"/>
      <c r="J4" s="342"/>
      <c r="K4" s="342"/>
      <c r="L4" s="342"/>
      <c r="M4" s="342"/>
      <c r="N4" s="342"/>
      <c r="O4" s="342"/>
    </row>
    <row r="5" spans="1:15" s="17" customFormat="1" ht="40.5" customHeight="1">
      <c r="A5" s="344"/>
      <c r="B5" s="344"/>
      <c r="C5" s="344"/>
      <c r="D5" s="344"/>
      <c r="E5" s="344"/>
      <c r="F5" s="346" t="s">
        <v>21</v>
      </c>
      <c r="G5" s="296" t="s">
        <v>9</v>
      </c>
      <c r="H5" s="296"/>
      <c r="I5" s="296" t="s">
        <v>85</v>
      </c>
      <c r="J5" s="296" t="s">
        <v>159</v>
      </c>
      <c r="K5" s="296" t="s">
        <v>87</v>
      </c>
      <c r="L5" s="296" t="s">
        <v>150</v>
      </c>
      <c r="M5" s="296" t="s">
        <v>151</v>
      </c>
      <c r="N5" s="296"/>
      <c r="O5" s="296" t="s">
        <v>169</v>
      </c>
    </row>
    <row r="6" spans="1:15" s="17" customFormat="1" ht="48" customHeight="1">
      <c r="A6" s="345"/>
      <c r="B6" s="345"/>
      <c r="C6" s="345"/>
      <c r="D6" s="345"/>
      <c r="E6" s="345">
        <f>SUM(E7:E15)</f>
        <v>0</v>
      </c>
      <c r="F6" s="347"/>
      <c r="G6" s="6" t="s">
        <v>99</v>
      </c>
      <c r="H6" s="6" t="s">
        <v>148</v>
      </c>
      <c r="I6" s="296"/>
      <c r="J6" s="296"/>
      <c r="K6" s="296"/>
      <c r="L6" s="296"/>
      <c r="M6" s="6" t="s">
        <v>99</v>
      </c>
      <c r="N6" s="49" t="s">
        <v>148</v>
      </c>
      <c r="O6" s="296"/>
    </row>
    <row r="7" spans="1:15" s="17" customFormat="1" ht="33" customHeight="1">
      <c r="A7" s="46" t="s">
        <v>21</v>
      </c>
      <c r="B7" s="28"/>
      <c r="C7" s="54"/>
      <c r="D7" s="54" t="s">
        <v>58</v>
      </c>
      <c r="E7" s="55">
        <f>SUM(E8:E16)</f>
        <v>0</v>
      </c>
      <c r="F7" s="253">
        <f>SUM(F8:F10)</f>
        <v>73</v>
      </c>
      <c r="G7" s="253">
        <f aca="true" t="shared" si="0" ref="G7:O7">SUM(G8:G10)</f>
        <v>0</v>
      </c>
      <c r="H7" s="253">
        <f t="shared" si="0"/>
        <v>0</v>
      </c>
      <c r="I7" s="253">
        <f t="shared" si="0"/>
        <v>52</v>
      </c>
      <c r="J7" s="253">
        <f t="shared" si="0"/>
        <v>0</v>
      </c>
      <c r="K7" s="253">
        <f t="shared" si="0"/>
        <v>21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</row>
    <row r="8" spans="1:15" s="17" customFormat="1" ht="21.75" customHeight="1">
      <c r="A8" s="54" t="s">
        <v>656</v>
      </c>
      <c r="B8" s="28" t="s">
        <v>657</v>
      </c>
      <c r="C8" s="54" t="s">
        <v>412</v>
      </c>
      <c r="D8" s="54"/>
      <c r="E8" s="55"/>
      <c r="F8" s="259">
        <v>30</v>
      </c>
      <c r="G8" s="257"/>
      <c r="H8" s="262"/>
      <c r="I8" s="259">
        <v>30</v>
      </c>
      <c r="J8" s="262"/>
      <c r="K8" s="262"/>
      <c r="L8" s="260"/>
      <c r="M8" s="261"/>
      <c r="N8" s="261"/>
      <c r="O8" s="261"/>
    </row>
    <row r="9" spans="1:15" s="17" customFormat="1" ht="21.75" customHeight="1">
      <c r="A9" s="54" t="s">
        <v>658</v>
      </c>
      <c r="B9" s="28" t="s">
        <v>391</v>
      </c>
      <c r="C9" s="54" t="s">
        <v>413</v>
      </c>
      <c r="D9" s="54"/>
      <c r="E9" s="55"/>
      <c r="F9" s="263">
        <v>21</v>
      </c>
      <c r="G9" s="257"/>
      <c r="H9" s="262"/>
      <c r="I9" s="262"/>
      <c r="J9" s="262"/>
      <c r="K9" s="263">
        <v>21</v>
      </c>
      <c r="L9" s="260"/>
      <c r="M9" s="261"/>
      <c r="N9" s="261"/>
      <c r="O9" s="261"/>
    </row>
    <row r="10" spans="1:15" s="17" customFormat="1" ht="21.75" customHeight="1">
      <c r="A10" s="54" t="s">
        <v>659</v>
      </c>
      <c r="B10" s="28" t="s">
        <v>660</v>
      </c>
      <c r="C10" s="54" t="s">
        <v>414</v>
      </c>
      <c r="D10" s="54"/>
      <c r="E10" s="55"/>
      <c r="F10" s="259">
        <v>22</v>
      </c>
      <c r="G10" s="257"/>
      <c r="H10" s="262"/>
      <c r="I10" s="259">
        <v>22</v>
      </c>
      <c r="J10" s="262"/>
      <c r="K10" s="262"/>
      <c r="L10" s="260"/>
      <c r="M10" s="261"/>
      <c r="N10" s="261"/>
      <c r="O10" s="261"/>
    </row>
    <row r="11" spans="1:17" s="17" customFormat="1" ht="21.75" customHeight="1">
      <c r="A11" s="54"/>
      <c r="B11" s="28"/>
      <c r="C11" s="54"/>
      <c r="D11" s="54"/>
      <c r="E11" s="55"/>
      <c r="F11" s="259"/>
      <c r="G11" s="257"/>
      <c r="H11" s="262"/>
      <c r="I11" s="262"/>
      <c r="J11" s="262"/>
      <c r="K11" s="262"/>
      <c r="L11" s="260"/>
      <c r="M11" s="261"/>
      <c r="N11" s="261"/>
      <c r="O11" s="261"/>
      <c r="Q11" s="17" t="s">
        <v>655</v>
      </c>
    </row>
    <row r="12" spans="1:15" s="17" customFormat="1" ht="21.75" customHeight="1">
      <c r="A12" s="54"/>
      <c r="B12" s="28"/>
      <c r="C12" s="54"/>
      <c r="D12" s="54"/>
      <c r="E12" s="55"/>
      <c r="F12" s="259"/>
      <c r="G12" s="257"/>
      <c r="H12" s="260"/>
      <c r="I12" s="260"/>
      <c r="J12" s="260"/>
      <c r="K12" s="260"/>
      <c r="L12" s="260"/>
      <c r="M12" s="261"/>
      <c r="N12" s="261"/>
      <c r="O12" s="261"/>
    </row>
    <row r="13" spans="1:15" s="17" customFormat="1" ht="21.75" customHeight="1">
      <c r="A13" s="54"/>
      <c r="B13" s="28"/>
      <c r="C13" s="54"/>
      <c r="D13" s="54"/>
      <c r="E13" s="55"/>
      <c r="F13" s="259"/>
      <c r="G13" s="257"/>
      <c r="H13" s="260"/>
      <c r="I13" s="260"/>
      <c r="J13" s="260"/>
      <c r="K13" s="260"/>
      <c r="L13" s="260"/>
      <c r="M13" s="261"/>
      <c r="N13" s="261"/>
      <c r="O13" s="261"/>
    </row>
    <row r="14" spans="1:15" s="17" customFormat="1" ht="21.75" customHeight="1">
      <c r="A14" s="54"/>
      <c r="B14" s="28"/>
      <c r="C14" s="54"/>
      <c r="D14" s="54"/>
      <c r="E14" s="55"/>
      <c r="F14" s="259"/>
      <c r="G14" s="257"/>
      <c r="H14" s="260"/>
      <c r="I14" s="260"/>
      <c r="J14" s="260"/>
      <c r="K14" s="260"/>
      <c r="L14" s="260"/>
      <c r="M14" s="261"/>
      <c r="N14" s="261"/>
      <c r="O14" s="261"/>
    </row>
    <row r="15" spans="1:15" ht="21.75" customHeight="1">
      <c r="A15" s="48"/>
      <c r="B15" s="47"/>
      <c r="C15" s="48"/>
      <c r="D15" s="48" t="s">
        <v>58</v>
      </c>
      <c r="E15" s="55">
        <f>SUM(E16:E20)</f>
        <v>0</v>
      </c>
      <c r="F15" s="259"/>
      <c r="G15" s="257"/>
      <c r="H15" s="258"/>
      <c r="I15" s="258"/>
      <c r="J15" s="258"/>
      <c r="K15" s="258"/>
      <c r="L15" s="258"/>
      <c r="M15" s="258"/>
      <c r="N15" s="258"/>
      <c r="O15" s="258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A3:C3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39.16015625" style="0" customWidth="1"/>
    <col min="2" max="2" width="14.16015625" style="0" customWidth="1"/>
    <col min="3" max="3" width="22" style="0" customWidth="1"/>
    <col min="4" max="4" width="11.5" style="0" customWidth="1"/>
    <col min="5" max="5" width="14.16015625" style="0" customWidth="1"/>
    <col min="6" max="6" width="14" style="0" customWidth="1"/>
    <col min="7" max="7" width="14.8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36" t="s">
        <v>172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203"/>
      <c r="Q1" s="203"/>
      <c r="R1" s="203"/>
    </row>
    <row r="2" spans="1:15" ht="20.2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O2" s="202" t="s">
        <v>64</v>
      </c>
    </row>
    <row r="3" spans="1:15" ht="21.75" customHeight="1">
      <c r="A3" s="337" t="s">
        <v>154</v>
      </c>
      <c r="B3" s="337"/>
      <c r="C3" s="338"/>
      <c r="D3" s="196"/>
      <c r="E3" s="196"/>
      <c r="F3" s="196"/>
      <c r="G3" s="196"/>
      <c r="H3" s="196"/>
      <c r="I3" s="196"/>
      <c r="J3" s="197"/>
      <c r="K3" s="198"/>
      <c r="O3" s="53" t="s">
        <v>4</v>
      </c>
    </row>
    <row r="4" spans="1:15" ht="60">
      <c r="A4" s="200" t="s">
        <v>179</v>
      </c>
      <c r="B4" s="200" t="s">
        <v>180</v>
      </c>
      <c r="C4" s="200" t="s">
        <v>186</v>
      </c>
      <c r="D4" s="200" t="s">
        <v>181</v>
      </c>
      <c r="E4" s="200" t="s">
        <v>182</v>
      </c>
      <c r="F4" s="200" t="s">
        <v>183</v>
      </c>
      <c r="G4" s="200" t="s">
        <v>184</v>
      </c>
      <c r="H4" s="200" t="s">
        <v>187</v>
      </c>
      <c r="I4" s="200" t="s">
        <v>185</v>
      </c>
      <c r="J4" s="200" t="s">
        <v>85</v>
      </c>
      <c r="K4" s="200" t="s">
        <v>188</v>
      </c>
      <c r="L4" s="200" t="s">
        <v>87</v>
      </c>
      <c r="M4" s="200" t="s">
        <v>189</v>
      </c>
      <c r="N4" s="200" t="s">
        <v>190</v>
      </c>
      <c r="O4" s="201" t="s">
        <v>191</v>
      </c>
    </row>
    <row r="5" spans="1:15" ht="18.75" customHeight="1">
      <c r="A5" s="264" t="s">
        <v>416</v>
      </c>
      <c r="B5" s="250" t="s">
        <v>344</v>
      </c>
      <c r="C5" s="199" t="s">
        <v>418</v>
      </c>
      <c r="D5" s="199"/>
      <c r="E5" s="199"/>
      <c r="F5" s="265" t="s">
        <v>419</v>
      </c>
      <c r="G5" s="265" t="s">
        <v>420</v>
      </c>
      <c r="H5" s="266">
        <v>3</v>
      </c>
      <c r="I5" s="199"/>
      <c r="J5" s="266">
        <v>3</v>
      </c>
      <c r="K5" s="51"/>
      <c r="L5" s="51"/>
      <c r="M5" s="51"/>
      <c r="N5" s="51"/>
      <c r="O5" s="51"/>
    </row>
    <row r="6" spans="1:15" ht="30" customHeight="1">
      <c r="A6" s="264" t="s">
        <v>417</v>
      </c>
      <c r="B6" s="250" t="s">
        <v>344</v>
      </c>
      <c r="C6" s="199" t="s">
        <v>421</v>
      </c>
      <c r="D6" s="199"/>
      <c r="E6" s="199"/>
      <c r="F6" s="265" t="s">
        <v>419</v>
      </c>
      <c r="G6" s="265" t="s">
        <v>420</v>
      </c>
      <c r="H6" s="266">
        <v>3</v>
      </c>
      <c r="I6" s="199"/>
      <c r="J6" s="266">
        <v>3</v>
      </c>
      <c r="K6" s="51"/>
      <c r="L6" s="51"/>
      <c r="M6" s="51"/>
      <c r="N6" s="51"/>
      <c r="O6" s="51"/>
    </row>
    <row r="7" spans="1:15" ht="12.75" customHeight="1">
      <c r="A7" s="264"/>
      <c r="B7" s="199"/>
      <c r="C7" s="199"/>
      <c r="D7" s="199"/>
      <c r="E7" s="199"/>
      <c r="F7" s="199"/>
      <c r="G7" s="199"/>
      <c r="H7" s="199"/>
      <c r="I7" s="199"/>
      <c r="J7" s="51"/>
      <c r="K7" s="51"/>
      <c r="L7" s="51"/>
      <c r="M7" s="51"/>
      <c r="N7" s="51"/>
      <c r="O7" s="51"/>
    </row>
    <row r="8" spans="1:15" ht="12.75" customHeight="1">
      <c r="A8" s="264"/>
      <c r="B8" s="199"/>
      <c r="C8" s="199"/>
      <c r="D8" s="199"/>
      <c r="E8" s="199"/>
      <c r="F8" s="199"/>
      <c r="G8" s="199"/>
      <c r="H8" s="199"/>
      <c r="I8" s="199"/>
      <c r="J8" s="51"/>
      <c r="K8" s="51"/>
      <c r="L8" s="51"/>
      <c r="M8" s="51"/>
      <c r="N8" s="51"/>
      <c r="O8" s="51"/>
    </row>
    <row r="9" spans="1:15" ht="12.75" customHeight="1">
      <c r="A9" s="264"/>
      <c r="B9" s="199"/>
      <c r="C9" s="199"/>
      <c r="D9" s="199"/>
      <c r="E9" s="199"/>
      <c r="F9" s="199"/>
      <c r="G9" s="199"/>
      <c r="H9" s="199"/>
      <c r="I9" s="199"/>
      <c r="J9" s="51"/>
      <c r="K9" s="51"/>
      <c r="L9" s="51"/>
      <c r="M9" s="51"/>
      <c r="N9" s="51"/>
      <c r="O9" s="51"/>
    </row>
    <row r="10" spans="1:15" ht="12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51"/>
      <c r="K10" s="51"/>
      <c r="L10" s="51"/>
      <c r="M10" s="51"/>
      <c r="N10" s="51"/>
      <c r="O10" s="51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1" t="s">
        <v>173</v>
      </c>
      <c r="B1" s="31"/>
      <c r="C1" s="31"/>
    </row>
    <row r="2" spans="1:3" ht="21" customHeight="1">
      <c r="A2" s="31"/>
      <c r="B2" s="31"/>
      <c r="C2" s="32" t="s">
        <v>65</v>
      </c>
    </row>
    <row r="3" spans="1:3" ht="24.75" customHeight="1">
      <c r="A3" s="194" t="s">
        <v>174</v>
      </c>
      <c r="B3" s="194"/>
      <c r="C3" s="195" t="s">
        <v>164</v>
      </c>
    </row>
    <row r="4" spans="1:16" s="29" customFormat="1" ht="30" customHeight="1">
      <c r="A4" s="297" t="s">
        <v>66</v>
      </c>
      <c r="B4" s="33" t="s">
        <v>67</v>
      </c>
      <c r="C4" s="34"/>
      <c r="F4" s="35"/>
      <c r="P4" s="35"/>
    </row>
    <row r="5" spans="1:16" s="29" customFormat="1" ht="43.5" customHeight="1">
      <c r="A5" s="297"/>
      <c r="B5" s="3" t="s">
        <v>176</v>
      </c>
      <c r="C5" s="2" t="s">
        <v>175</v>
      </c>
      <c r="E5" s="36">
        <v>3.6</v>
      </c>
      <c r="F5" s="37">
        <v>0</v>
      </c>
      <c r="G5" s="37">
        <v>0.6</v>
      </c>
      <c r="H5" s="36">
        <v>3</v>
      </c>
      <c r="I5" s="37">
        <v>0</v>
      </c>
      <c r="J5" s="36">
        <v>3</v>
      </c>
      <c r="K5" s="36">
        <v>9.4</v>
      </c>
      <c r="L5" s="37">
        <v>0</v>
      </c>
      <c r="M5" s="37">
        <v>0.7</v>
      </c>
      <c r="N5" s="36">
        <v>8.7</v>
      </c>
      <c r="O5" s="37">
        <v>0</v>
      </c>
      <c r="P5" s="36">
        <v>8.7</v>
      </c>
    </row>
    <row r="6" spans="1:16" s="29" customFormat="1" ht="34.5" customHeight="1">
      <c r="A6" s="38" t="s">
        <v>68</v>
      </c>
      <c r="B6" s="267">
        <v>26.6</v>
      </c>
      <c r="C6" s="286">
        <v>113.38</v>
      </c>
      <c r="E6" s="35"/>
      <c r="G6" s="35"/>
      <c r="I6" s="35"/>
      <c r="J6" s="35"/>
      <c r="K6" s="35"/>
      <c r="L6" s="35"/>
      <c r="M6" s="35"/>
      <c r="N6" s="35"/>
      <c r="O6" s="35"/>
      <c r="P6" s="35"/>
    </row>
    <row r="7" spans="1:16" s="30" customFormat="1" ht="34.5" customHeight="1">
      <c r="A7" s="40" t="s">
        <v>69</v>
      </c>
      <c r="B7" s="268">
        <v>0</v>
      </c>
      <c r="C7" s="287">
        <v>7.5</v>
      </c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  <c r="P7" s="41"/>
    </row>
    <row r="8" spans="1:16" s="30" customFormat="1" ht="34.5" customHeight="1">
      <c r="A8" s="42" t="s">
        <v>70</v>
      </c>
      <c r="B8" s="269">
        <v>8.6</v>
      </c>
      <c r="C8" s="288">
        <v>10.15</v>
      </c>
      <c r="D8" s="41"/>
      <c r="E8" s="41"/>
      <c r="G8" s="41"/>
      <c r="H8" s="41"/>
      <c r="I8" s="41"/>
      <c r="J8" s="41"/>
      <c r="K8" s="41"/>
      <c r="L8" s="41"/>
      <c r="M8" s="41"/>
      <c r="O8" s="41"/>
      <c r="P8" s="41"/>
    </row>
    <row r="9" spans="1:16" s="30" customFormat="1" ht="34.5" customHeight="1">
      <c r="A9" s="42" t="s">
        <v>71</v>
      </c>
      <c r="B9" s="269">
        <v>18</v>
      </c>
      <c r="C9" s="288">
        <v>95.73</v>
      </c>
      <c r="D9" s="41"/>
      <c r="E9" s="41"/>
      <c r="H9" s="41"/>
      <c r="I9" s="41"/>
      <c r="L9" s="41"/>
      <c r="N9" s="41"/>
      <c r="P9" s="41"/>
    </row>
    <row r="10" spans="1:9" s="30" customFormat="1" ht="34.5" customHeight="1">
      <c r="A10" s="42" t="s">
        <v>72</v>
      </c>
      <c r="B10" s="269">
        <v>0</v>
      </c>
      <c r="C10" s="288">
        <v>0</v>
      </c>
      <c r="D10" s="41"/>
      <c r="E10" s="41"/>
      <c r="F10" s="41"/>
      <c r="G10" s="41"/>
      <c r="H10" s="41"/>
      <c r="I10" s="41"/>
    </row>
    <row r="11" spans="1:8" s="30" customFormat="1" ht="34.5" customHeight="1">
      <c r="A11" s="42" t="s">
        <v>73</v>
      </c>
      <c r="B11" s="269">
        <v>18</v>
      </c>
      <c r="C11" s="288">
        <v>95.73</v>
      </c>
      <c r="D11" s="41"/>
      <c r="E11" s="41"/>
      <c r="F11" s="41"/>
      <c r="G11" s="41"/>
      <c r="H11" s="41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19"/>
  <sheetViews>
    <sheetView showGridLines="0" showZeros="0" tabSelected="1" zoomScalePageLayoutView="0" workbookViewId="0" topLeftCell="A4">
      <selection activeCell="F8" sqref="F8"/>
    </sheetView>
  </sheetViews>
  <sheetFormatPr defaultColWidth="6.83203125" defaultRowHeight="19.5" customHeight="1"/>
  <cols>
    <col min="1" max="1" width="40.33203125" style="18" customWidth="1"/>
    <col min="2" max="2" width="7.66015625" style="19" customWidth="1"/>
    <col min="3" max="3" width="7.16015625" style="19" customWidth="1"/>
    <col min="4" max="4" width="8" style="19" customWidth="1"/>
    <col min="5" max="5" width="39.83203125" style="19" customWidth="1"/>
    <col min="6" max="6" width="18.16015625" style="19" customWidth="1"/>
    <col min="7" max="7" width="9" style="20" bestFit="1" customWidth="1"/>
    <col min="8" max="193" width="6.83203125" style="20" customWidth="1"/>
    <col min="194" max="194" width="6.83203125" style="0" customWidth="1"/>
  </cols>
  <sheetData>
    <row r="1" spans="1:6" s="14" customFormat="1" ht="36.75" customHeight="1">
      <c r="A1" s="349" t="s">
        <v>177</v>
      </c>
      <c r="B1" s="349"/>
      <c r="C1" s="349"/>
      <c r="D1" s="349"/>
      <c r="E1" s="349"/>
      <c r="F1" s="349"/>
    </row>
    <row r="2" spans="1:6" s="14" customFormat="1" ht="24" customHeight="1">
      <c r="A2" s="21"/>
      <c r="B2" s="21"/>
      <c r="C2" s="21"/>
      <c r="D2" s="21"/>
      <c r="E2" s="21"/>
      <c r="F2" s="22" t="s">
        <v>74</v>
      </c>
    </row>
    <row r="3" spans="1:6" s="14" customFormat="1" ht="15" customHeight="1">
      <c r="A3" s="337" t="s">
        <v>154</v>
      </c>
      <c r="B3" s="337"/>
      <c r="C3" s="338"/>
      <c r="D3" s="24"/>
      <c r="E3" s="24"/>
      <c r="F3" s="25" t="s">
        <v>4</v>
      </c>
    </row>
    <row r="4" spans="1:6" s="15" customFormat="1" ht="24" customHeight="1">
      <c r="A4" s="350" t="s">
        <v>18</v>
      </c>
      <c r="B4" s="296" t="s">
        <v>75</v>
      </c>
      <c r="C4" s="296"/>
      <c r="D4" s="296"/>
      <c r="E4" s="296" t="s">
        <v>29</v>
      </c>
      <c r="F4" s="351" t="s">
        <v>176</v>
      </c>
    </row>
    <row r="5" spans="1:6" s="15" customFormat="1" ht="24.75" customHeight="1">
      <c r="A5" s="350"/>
      <c r="B5" s="296"/>
      <c r="C5" s="296"/>
      <c r="D5" s="296"/>
      <c r="E5" s="296"/>
      <c r="F5" s="351"/>
    </row>
    <row r="6" spans="1:6" s="16" customFormat="1" ht="38.25" customHeight="1">
      <c r="A6" s="350"/>
      <c r="B6" s="7" t="s">
        <v>30</v>
      </c>
      <c r="C6" s="7" t="s">
        <v>31</v>
      </c>
      <c r="D6" s="7" t="s">
        <v>32</v>
      </c>
      <c r="E6" s="296"/>
      <c r="F6" s="351"/>
    </row>
    <row r="7" spans="1:193" s="17" customFormat="1" ht="15" customHeight="1">
      <c r="A7" s="139"/>
      <c r="B7" s="140"/>
      <c r="C7" s="140"/>
      <c r="D7" s="140"/>
      <c r="E7" s="141" t="s">
        <v>21</v>
      </c>
      <c r="F7" s="142">
        <v>107.44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</row>
    <row r="8" spans="1:193" s="156" customFormat="1" ht="15" customHeight="1">
      <c r="A8" s="61" t="s">
        <v>236</v>
      </c>
      <c r="B8" s="153"/>
      <c r="C8" s="153"/>
      <c r="D8" s="153"/>
      <c r="E8" s="192" t="s">
        <v>99</v>
      </c>
      <c r="F8" s="154">
        <v>107.44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</row>
    <row r="9" spans="1:6" ht="15" customHeight="1">
      <c r="A9" s="48"/>
      <c r="B9" s="281" t="s">
        <v>663</v>
      </c>
      <c r="C9" s="281" t="s">
        <v>276</v>
      </c>
      <c r="D9" s="281"/>
      <c r="E9" s="283" t="s">
        <v>422</v>
      </c>
      <c r="F9" s="282">
        <v>1.12</v>
      </c>
    </row>
    <row r="10" spans="1:6" ht="15" customHeight="1">
      <c r="A10" s="48"/>
      <c r="B10" s="281" t="s">
        <v>662</v>
      </c>
      <c r="C10" s="281" t="s">
        <v>98</v>
      </c>
      <c r="D10" s="281"/>
      <c r="E10" s="283" t="s">
        <v>423</v>
      </c>
      <c r="F10" s="282">
        <v>9.52</v>
      </c>
    </row>
    <row r="11" spans="1:6" ht="15" customHeight="1">
      <c r="A11" s="48"/>
      <c r="B11" s="281" t="s">
        <v>662</v>
      </c>
      <c r="C11" s="281" t="s">
        <v>283</v>
      </c>
      <c r="D11" s="281"/>
      <c r="E11" s="283" t="s">
        <v>424</v>
      </c>
      <c r="F11" s="282">
        <v>6.7</v>
      </c>
    </row>
    <row r="12" spans="1:6" ht="15" customHeight="1">
      <c r="A12" s="48"/>
      <c r="B12" s="281" t="s">
        <v>662</v>
      </c>
      <c r="C12" s="281" t="s">
        <v>285</v>
      </c>
      <c r="D12" s="281"/>
      <c r="E12" s="283" t="s">
        <v>425</v>
      </c>
      <c r="F12" s="282">
        <v>5</v>
      </c>
    </row>
    <row r="13" spans="1:6" ht="15" customHeight="1">
      <c r="A13" s="48"/>
      <c r="B13" s="281" t="s">
        <v>662</v>
      </c>
      <c r="C13" s="281" t="s">
        <v>287</v>
      </c>
      <c r="D13" s="281"/>
      <c r="E13" s="283" t="s">
        <v>426</v>
      </c>
      <c r="F13" s="282">
        <v>1</v>
      </c>
    </row>
    <row r="14" spans="1:6" ht="19.5" customHeight="1">
      <c r="A14" s="48"/>
      <c r="B14" s="281" t="s">
        <v>662</v>
      </c>
      <c r="C14" s="281" t="s">
        <v>290</v>
      </c>
      <c r="D14" s="281" t="s">
        <v>98</v>
      </c>
      <c r="E14" s="283" t="s">
        <v>427</v>
      </c>
      <c r="F14" s="282">
        <v>2.81</v>
      </c>
    </row>
    <row r="15" spans="1:6" ht="19.5" customHeight="1">
      <c r="A15" s="48"/>
      <c r="B15" s="281" t="s">
        <v>662</v>
      </c>
      <c r="C15" s="281" t="s">
        <v>290</v>
      </c>
      <c r="D15" s="281" t="s">
        <v>100</v>
      </c>
      <c r="E15" s="283" t="s">
        <v>428</v>
      </c>
      <c r="F15" s="282">
        <v>4.21</v>
      </c>
    </row>
    <row r="16" spans="1:6" ht="19.5" customHeight="1">
      <c r="A16" s="270"/>
      <c r="B16" s="280" t="s">
        <v>662</v>
      </c>
      <c r="C16" s="280" t="s">
        <v>294</v>
      </c>
      <c r="D16" s="280" t="s">
        <v>98</v>
      </c>
      <c r="E16" s="283" t="s">
        <v>430</v>
      </c>
      <c r="F16" s="282">
        <v>4</v>
      </c>
    </row>
    <row r="17" spans="1:6" ht="19.5" customHeight="1">
      <c r="A17" s="270"/>
      <c r="B17" s="280" t="s">
        <v>662</v>
      </c>
      <c r="C17" s="280" t="s">
        <v>297</v>
      </c>
      <c r="D17" s="280"/>
      <c r="E17" s="283" t="s">
        <v>431</v>
      </c>
      <c r="F17" s="282">
        <v>49.08</v>
      </c>
    </row>
    <row r="18" spans="1:6" ht="19.5" customHeight="1">
      <c r="A18" s="270"/>
      <c r="B18" s="280" t="s">
        <v>662</v>
      </c>
      <c r="C18" s="280" t="s">
        <v>102</v>
      </c>
      <c r="D18" s="280" t="s">
        <v>98</v>
      </c>
      <c r="E18" s="283" t="s">
        <v>432</v>
      </c>
      <c r="F18" s="282">
        <v>9</v>
      </c>
    </row>
    <row r="19" spans="1:6" ht="19.5" customHeight="1">
      <c r="A19" s="270"/>
      <c r="B19" s="280" t="s">
        <v>662</v>
      </c>
      <c r="C19" s="280">
        <v>99</v>
      </c>
      <c r="D19" s="280" t="s">
        <v>100</v>
      </c>
      <c r="E19" s="283" t="s">
        <v>429</v>
      </c>
      <c r="F19" s="282">
        <v>15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68"/>
  <sheetViews>
    <sheetView showGridLines="0" showZeros="0" zoomScalePageLayoutView="0" workbookViewId="0" topLeftCell="A1">
      <selection activeCell="B8" sqref="B8"/>
    </sheetView>
  </sheetViews>
  <sheetFormatPr defaultColWidth="9.33203125" defaultRowHeight="11.25"/>
  <cols>
    <col min="1" max="1" width="22.16015625" style="9" customWidth="1"/>
    <col min="2" max="2" width="34.83203125" style="9" customWidth="1"/>
    <col min="3" max="3" width="12.66015625" style="9" customWidth="1"/>
    <col min="4" max="4" width="11.5" style="9" customWidth="1"/>
    <col min="5" max="5" width="15" style="9" customWidth="1"/>
    <col min="6" max="7" width="13" style="9" customWidth="1"/>
    <col min="8" max="8" width="10.66015625" style="9" customWidth="1"/>
    <col min="9" max="9" width="13.16015625" style="9" customWidth="1"/>
    <col min="10" max="10" width="10.33203125" style="9" customWidth="1"/>
    <col min="11" max="11" width="12.66015625" style="9" customWidth="1"/>
    <col min="12" max="12" width="12" style="9" customWidth="1"/>
    <col min="13" max="13" width="10.83203125" style="9" customWidth="1"/>
    <col min="14" max="14" width="10.66015625" style="9" bestFit="1" customWidth="1"/>
    <col min="15" max="15" width="9" style="9" customWidth="1"/>
    <col min="16" max="16" width="9.16015625" style="9" customWidth="1"/>
    <col min="17" max="19" width="6.16015625" style="9" customWidth="1"/>
    <col min="20" max="20" width="5.66015625" style="9" customWidth="1"/>
    <col min="21" max="26" width="9.16015625" style="9" customWidth="1"/>
    <col min="27" max="16384" width="9.33203125" style="9" customWidth="1"/>
  </cols>
  <sheetData>
    <row r="1" spans="1:26" ht="44.25" customHeight="1">
      <c r="A1" s="352" t="s">
        <v>178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2" t="s">
        <v>76</v>
      </c>
      <c r="X2" s="12"/>
      <c r="Y2" s="12"/>
      <c r="Z2" s="10"/>
    </row>
    <row r="3" spans="1:26" ht="14.25" customHeight="1">
      <c r="A3" s="337" t="s">
        <v>154</v>
      </c>
      <c r="B3" s="337"/>
      <c r="C3" s="33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3" t="s">
        <v>4</v>
      </c>
      <c r="X3" s="13"/>
      <c r="Y3" s="13"/>
      <c r="Z3" s="11"/>
    </row>
    <row r="4" spans="1:26" ht="16.5" customHeight="1">
      <c r="A4" s="353" t="s">
        <v>18</v>
      </c>
      <c r="B4" s="353" t="s">
        <v>56</v>
      </c>
      <c r="C4" s="342" t="s">
        <v>145</v>
      </c>
      <c r="D4" s="342"/>
      <c r="E4" s="342"/>
      <c r="F4" s="342"/>
      <c r="G4" s="342"/>
      <c r="H4" s="342"/>
      <c r="I4" s="342"/>
      <c r="J4" s="342"/>
      <c r="K4" s="342"/>
      <c r="L4" s="342"/>
      <c r="M4" s="359" t="s">
        <v>77</v>
      </c>
      <c r="N4" s="359" t="s">
        <v>78</v>
      </c>
      <c r="O4" s="356" t="s">
        <v>79</v>
      </c>
      <c r="P4" s="357"/>
      <c r="Q4" s="357"/>
      <c r="R4" s="357"/>
      <c r="S4" s="357"/>
      <c r="T4" s="358"/>
      <c r="U4" s="356" t="s">
        <v>80</v>
      </c>
      <c r="V4" s="357"/>
      <c r="W4" s="357"/>
      <c r="X4" s="357"/>
      <c r="Y4" s="357"/>
      <c r="Z4" s="358"/>
    </row>
    <row r="5" spans="1:26" ht="29.25" customHeight="1">
      <c r="A5" s="354"/>
      <c r="B5" s="354"/>
      <c r="C5" s="346" t="s">
        <v>21</v>
      </c>
      <c r="D5" s="296" t="s">
        <v>9</v>
      </c>
      <c r="E5" s="296"/>
      <c r="F5" s="296" t="s">
        <v>85</v>
      </c>
      <c r="G5" s="296" t="s">
        <v>159</v>
      </c>
      <c r="H5" s="296" t="s">
        <v>87</v>
      </c>
      <c r="I5" s="296" t="s">
        <v>150</v>
      </c>
      <c r="J5" s="296" t="s">
        <v>151</v>
      </c>
      <c r="K5" s="296"/>
      <c r="L5" s="296" t="s">
        <v>169</v>
      </c>
      <c r="M5" s="360"/>
      <c r="N5" s="360"/>
      <c r="O5" s="359" t="s">
        <v>81</v>
      </c>
      <c r="P5" s="359" t="s">
        <v>82</v>
      </c>
      <c r="Q5" s="359" t="s">
        <v>83</v>
      </c>
      <c r="R5" s="359" t="s">
        <v>471</v>
      </c>
      <c r="S5" s="359" t="s">
        <v>472</v>
      </c>
      <c r="T5" s="359" t="s">
        <v>473</v>
      </c>
      <c r="U5" s="359" t="s">
        <v>81</v>
      </c>
      <c r="V5" s="359" t="s">
        <v>82</v>
      </c>
      <c r="W5" s="359" t="s">
        <v>83</v>
      </c>
      <c r="X5" s="359" t="s">
        <v>84</v>
      </c>
      <c r="Y5" s="359" t="s">
        <v>472</v>
      </c>
      <c r="Z5" s="359" t="s">
        <v>473</v>
      </c>
    </row>
    <row r="6" spans="1:26" ht="36">
      <c r="A6" s="354"/>
      <c r="B6" s="354"/>
      <c r="C6" s="355"/>
      <c r="D6" s="246" t="s">
        <v>99</v>
      </c>
      <c r="E6" s="246" t="s">
        <v>148</v>
      </c>
      <c r="F6" s="316"/>
      <c r="G6" s="316"/>
      <c r="H6" s="316"/>
      <c r="I6" s="316"/>
      <c r="J6" s="246" t="s">
        <v>99</v>
      </c>
      <c r="K6" s="246" t="s">
        <v>148</v>
      </c>
      <c r="L6" s="316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24">
      <c r="A7" s="48" t="s">
        <v>236</v>
      </c>
      <c r="B7" s="48"/>
      <c r="C7" s="257">
        <v>574.02</v>
      </c>
      <c r="D7" s="257">
        <v>188.72</v>
      </c>
      <c r="E7" s="187"/>
      <c r="F7" s="257">
        <v>377.3</v>
      </c>
      <c r="G7" s="187"/>
      <c r="H7" s="257">
        <v>0</v>
      </c>
      <c r="I7" s="187"/>
      <c r="J7" s="187"/>
      <c r="K7" s="187"/>
      <c r="L7" s="257">
        <v>8</v>
      </c>
      <c r="M7" s="271"/>
      <c r="N7" s="188"/>
      <c r="O7" s="189"/>
      <c r="P7" s="189"/>
      <c r="Q7" s="57"/>
      <c r="R7" s="57"/>
      <c r="S7" s="57"/>
      <c r="T7" s="57"/>
      <c r="U7" s="189"/>
      <c r="V7" s="189"/>
      <c r="W7" s="57"/>
      <c r="X7" s="57"/>
      <c r="Y7" s="57"/>
      <c r="Z7" s="57"/>
    </row>
    <row r="8" spans="1:26" ht="31.5" customHeight="1">
      <c r="A8" s="249"/>
      <c r="B8" s="250" t="s">
        <v>335</v>
      </c>
      <c r="C8" s="256">
        <v>30.93</v>
      </c>
      <c r="D8" s="256">
        <v>22.93</v>
      </c>
      <c r="E8" s="187"/>
      <c r="F8" s="50"/>
      <c r="G8" s="187"/>
      <c r="H8" s="50"/>
      <c r="I8" s="187"/>
      <c r="J8" s="187"/>
      <c r="K8" s="187"/>
      <c r="L8" s="206">
        <v>8</v>
      </c>
      <c r="M8" s="271" t="s">
        <v>508</v>
      </c>
      <c r="N8" s="188" t="s">
        <v>509</v>
      </c>
      <c r="O8" s="189" t="s">
        <v>510</v>
      </c>
      <c r="P8" s="189"/>
      <c r="Q8" s="189"/>
      <c r="R8" s="189"/>
      <c r="S8" s="189"/>
      <c r="T8" s="189"/>
      <c r="U8" s="189" t="s">
        <v>511</v>
      </c>
      <c r="V8" s="189"/>
      <c r="W8" s="189"/>
      <c r="X8" s="189"/>
      <c r="Y8" s="189"/>
      <c r="Z8" s="189"/>
    </row>
    <row r="9" spans="1:26" ht="31.5" customHeight="1">
      <c r="A9" s="249"/>
      <c r="B9" s="250" t="s">
        <v>336</v>
      </c>
      <c r="C9" s="256">
        <v>26.03</v>
      </c>
      <c r="D9" s="256">
        <v>26.03</v>
      </c>
      <c r="E9" s="187"/>
      <c r="F9" s="50"/>
      <c r="G9" s="187"/>
      <c r="H9" s="50"/>
      <c r="I9" s="187"/>
      <c r="J9" s="187"/>
      <c r="K9" s="187"/>
      <c r="L9" s="163"/>
      <c r="M9" s="271" t="s">
        <v>444</v>
      </c>
      <c r="N9" s="188" t="s">
        <v>445</v>
      </c>
      <c r="O9" s="189" t="s">
        <v>446</v>
      </c>
      <c r="P9" s="274" t="s">
        <v>447</v>
      </c>
      <c r="Q9" s="274" t="s">
        <v>448</v>
      </c>
      <c r="R9" s="274"/>
      <c r="S9" s="274"/>
      <c r="T9" s="57"/>
      <c r="U9" s="189" t="s">
        <v>449</v>
      </c>
      <c r="V9" s="189" t="s">
        <v>450</v>
      </c>
      <c r="W9" s="274" t="s">
        <v>451</v>
      </c>
      <c r="X9" s="274" t="s">
        <v>452</v>
      </c>
      <c r="Y9" s="274"/>
      <c r="Z9" s="274"/>
    </row>
    <row r="10" spans="1:26" s="186" customFormat="1" ht="31.5" customHeight="1">
      <c r="A10" s="249"/>
      <c r="B10" s="250" t="s">
        <v>331</v>
      </c>
      <c r="C10" s="256">
        <v>35.26</v>
      </c>
      <c r="D10" s="256">
        <v>35.26</v>
      </c>
      <c r="E10" s="188"/>
      <c r="F10" s="50"/>
      <c r="G10" s="188"/>
      <c r="H10" s="50"/>
      <c r="I10" s="188"/>
      <c r="J10" s="188"/>
      <c r="K10" s="188"/>
      <c r="L10" s="163"/>
      <c r="M10" s="271" t="s">
        <v>498</v>
      </c>
      <c r="N10" s="190" t="s">
        <v>499</v>
      </c>
      <c r="O10" s="188" t="s">
        <v>500</v>
      </c>
      <c r="P10" s="189" t="s">
        <v>501</v>
      </c>
      <c r="Q10" s="189"/>
      <c r="R10" s="189"/>
      <c r="S10" s="189"/>
      <c r="T10" s="189"/>
      <c r="U10" s="189" t="s">
        <v>502</v>
      </c>
      <c r="V10" s="189" t="s">
        <v>503</v>
      </c>
      <c r="W10" s="189" t="s">
        <v>504</v>
      </c>
      <c r="X10" s="189"/>
      <c r="Y10" s="189"/>
      <c r="Z10" s="189"/>
    </row>
    <row r="11" spans="1:26" ht="31.5" customHeight="1">
      <c r="A11" s="249"/>
      <c r="B11" s="250" t="s">
        <v>333</v>
      </c>
      <c r="C11" s="256">
        <v>7.2</v>
      </c>
      <c r="D11" s="256">
        <v>7.2</v>
      </c>
      <c r="E11" s="272"/>
      <c r="F11" s="50"/>
      <c r="G11" s="272"/>
      <c r="H11" s="50"/>
      <c r="I11" s="272"/>
      <c r="J11" s="272"/>
      <c r="K11" s="272"/>
      <c r="L11" s="163"/>
      <c r="M11" s="273" t="s">
        <v>461</v>
      </c>
      <c r="N11" s="273" t="s">
        <v>462</v>
      </c>
      <c r="O11" s="273" t="s">
        <v>463</v>
      </c>
      <c r="P11" s="273" t="s">
        <v>464</v>
      </c>
      <c r="Q11" s="273" t="s">
        <v>465</v>
      </c>
      <c r="R11" s="273"/>
      <c r="S11" s="273"/>
      <c r="T11" s="273"/>
      <c r="U11" s="273" t="s">
        <v>466</v>
      </c>
      <c r="V11" s="273" t="s">
        <v>467</v>
      </c>
      <c r="W11" s="273" t="s">
        <v>468</v>
      </c>
      <c r="X11" s="273"/>
      <c r="Y11" s="273"/>
      <c r="Z11" s="273"/>
    </row>
    <row r="12" spans="1:26" ht="31.5" customHeight="1">
      <c r="A12" s="249"/>
      <c r="B12" s="250" t="s">
        <v>337</v>
      </c>
      <c r="C12" s="256">
        <v>19.86</v>
      </c>
      <c r="D12" s="256">
        <v>19.86</v>
      </c>
      <c r="E12" s="272"/>
      <c r="F12" s="50"/>
      <c r="G12" s="272"/>
      <c r="H12" s="50"/>
      <c r="I12" s="272"/>
      <c r="J12" s="272"/>
      <c r="K12" s="272"/>
      <c r="L12" s="163"/>
      <c r="M12" s="273" t="s">
        <v>437</v>
      </c>
      <c r="N12" s="273" t="s">
        <v>453</v>
      </c>
      <c r="O12" s="273" t="s">
        <v>439</v>
      </c>
      <c r="P12" s="273" t="s">
        <v>440</v>
      </c>
      <c r="Q12" s="273"/>
      <c r="R12" s="273"/>
      <c r="S12" s="273"/>
      <c r="T12" s="273"/>
      <c r="U12" s="273" t="s">
        <v>441</v>
      </c>
      <c r="V12" s="273" t="s">
        <v>442</v>
      </c>
      <c r="W12" s="273" t="s">
        <v>443</v>
      </c>
      <c r="X12" s="273"/>
      <c r="Y12" s="273"/>
      <c r="Z12" s="273"/>
    </row>
    <row r="13" spans="1:26" ht="31.5" customHeight="1">
      <c r="A13" s="249"/>
      <c r="B13" s="250" t="s">
        <v>332</v>
      </c>
      <c r="C13" s="256">
        <v>70.4</v>
      </c>
      <c r="D13" s="256">
        <v>70.4</v>
      </c>
      <c r="E13" s="272"/>
      <c r="F13" s="50"/>
      <c r="G13" s="272"/>
      <c r="H13" s="50"/>
      <c r="I13" s="272"/>
      <c r="J13" s="272"/>
      <c r="K13" s="272"/>
      <c r="L13" s="163"/>
      <c r="M13" s="273" t="s">
        <v>505</v>
      </c>
      <c r="N13" s="273" t="s">
        <v>438</v>
      </c>
      <c r="O13" s="273" t="s">
        <v>506</v>
      </c>
      <c r="P13" s="273" t="s">
        <v>507</v>
      </c>
      <c r="Q13" s="273"/>
      <c r="R13" s="273"/>
      <c r="S13" s="273"/>
      <c r="T13" s="273"/>
      <c r="U13" s="273" t="s">
        <v>441</v>
      </c>
      <c r="V13" s="273" t="s">
        <v>442</v>
      </c>
      <c r="W13" s="273" t="s">
        <v>443</v>
      </c>
      <c r="X13" s="273"/>
      <c r="Y13" s="273"/>
      <c r="Z13" s="273"/>
    </row>
    <row r="14" spans="1:26" ht="31.5" customHeight="1">
      <c r="A14" s="249"/>
      <c r="B14" s="250" t="s">
        <v>334</v>
      </c>
      <c r="C14" s="256">
        <v>6.34</v>
      </c>
      <c r="D14" s="256">
        <v>6.34</v>
      </c>
      <c r="E14" s="272"/>
      <c r="F14" s="50"/>
      <c r="G14" s="272"/>
      <c r="H14" s="50"/>
      <c r="I14" s="272"/>
      <c r="J14" s="272"/>
      <c r="K14" s="272"/>
      <c r="L14" s="163"/>
      <c r="M14" s="273" t="s">
        <v>433</v>
      </c>
      <c r="N14" s="273" t="s">
        <v>434</v>
      </c>
      <c r="O14" s="273" t="s">
        <v>435</v>
      </c>
      <c r="P14" s="273"/>
      <c r="Q14" s="273"/>
      <c r="R14" s="273"/>
      <c r="S14" s="273"/>
      <c r="T14" s="273"/>
      <c r="U14" s="273" t="s">
        <v>436</v>
      </c>
      <c r="V14" s="273"/>
      <c r="W14" s="273"/>
      <c r="X14" s="273"/>
      <c r="Y14" s="273"/>
      <c r="Z14" s="273"/>
    </row>
    <row r="15" spans="1:26" ht="31.5" customHeight="1">
      <c r="A15" s="249"/>
      <c r="B15" s="250" t="s">
        <v>344</v>
      </c>
      <c r="C15" s="256">
        <v>19.7</v>
      </c>
      <c r="D15" s="256">
        <v>0.7</v>
      </c>
      <c r="E15" s="272"/>
      <c r="F15" s="256">
        <v>19</v>
      </c>
      <c r="G15" s="272"/>
      <c r="H15" s="50"/>
      <c r="I15" s="272"/>
      <c r="J15" s="272"/>
      <c r="K15" s="272"/>
      <c r="L15" s="163"/>
      <c r="M15" s="273" t="s">
        <v>469</v>
      </c>
      <c r="N15" s="273" t="s">
        <v>470</v>
      </c>
      <c r="O15" s="273" t="s">
        <v>474</v>
      </c>
      <c r="P15" s="273" t="s">
        <v>475</v>
      </c>
      <c r="Q15" s="273" t="s">
        <v>476</v>
      </c>
      <c r="R15" s="273" t="s">
        <v>477</v>
      </c>
      <c r="S15" s="273" t="s">
        <v>478</v>
      </c>
      <c r="T15" s="273" t="s">
        <v>479</v>
      </c>
      <c r="U15" s="273" t="s">
        <v>480</v>
      </c>
      <c r="V15" s="273" t="s">
        <v>481</v>
      </c>
      <c r="W15" s="273" t="s">
        <v>482</v>
      </c>
      <c r="X15" s="273" t="s">
        <v>483</v>
      </c>
      <c r="Y15" s="273" t="s">
        <v>484</v>
      </c>
      <c r="Z15" s="273" t="s">
        <v>485</v>
      </c>
    </row>
    <row r="16" spans="1:26" ht="31.5" customHeight="1">
      <c r="A16" s="249"/>
      <c r="B16" s="250" t="s">
        <v>345</v>
      </c>
      <c r="C16" s="256">
        <v>8</v>
      </c>
      <c r="D16" s="50"/>
      <c r="E16" s="272"/>
      <c r="F16" s="256">
        <v>8</v>
      </c>
      <c r="G16" s="272"/>
      <c r="H16" s="50"/>
      <c r="I16" s="272"/>
      <c r="J16" s="272"/>
      <c r="K16" s="272"/>
      <c r="L16" s="163"/>
      <c r="M16" s="273" t="s">
        <v>512</v>
      </c>
      <c r="N16" s="273" t="s">
        <v>513</v>
      </c>
      <c r="O16" s="273" t="s">
        <v>514</v>
      </c>
      <c r="P16" s="273" t="s">
        <v>515</v>
      </c>
      <c r="Q16" s="273" t="s">
        <v>516</v>
      </c>
      <c r="R16" s="273"/>
      <c r="S16" s="273"/>
      <c r="T16" s="273"/>
      <c r="U16" s="273" t="s">
        <v>517</v>
      </c>
      <c r="V16" s="273" t="s">
        <v>518</v>
      </c>
      <c r="W16" s="273" t="s">
        <v>519</v>
      </c>
      <c r="X16" s="273"/>
      <c r="Y16" s="273"/>
      <c r="Z16" s="273"/>
    </row>
    <row r="17" spans="1:26" ht="31.5" customHeight="1">
      <c r="A17" s="249"/>
      <c r="B17" s="250" t="s">
        <v>346</v>
      </c>
      <c r="C17" s="256">
        <v>13.8</v>
      </c>
      <c r="D17" s="50"/>
      <c r="E17" s="272"/>
      <c r="F17" s="256">
        <v>13.8</v>
      </c>
      <c r="G17" s="272"/>
      <c r="H17" s="50"/>
      <c r="I17" s="272"/>
      <c r="J17" s="272"/>
      <c r="K17" s="272"/>
      <c r="L17" s="163"/>
      <c r="M17" s="273" t="s">
        <v>486</v>
      </c>
      <c r="N17" s="273" t="s">
        <v>487</v>
      </c>
      <c r="O17" s="273" t="s">
        <v>488</v>
      </c>
      <c r="P17" s="273"/>
      <c r="Q17" s="273"/>
      <c r="R17" s="273"/>
      <c r="S17" s="273"/>
      <c r="T17" s="273"/>
      <c r="U17" s="273" t="s">
        <v>489</v>
      </c>
      <c r="V17" s="273"/>
      <c r="W17" s="273"/>
      <c r="X17" s="273"/>
      <c r="Y17" s="273"/>
      <c r="Z17" s="273"/>
    </row>
    <row r="18" spans="1:26" ht="31.5" customHeight="1">
      <c r="A18" s="249"/>
      <c r="B18" s="250" t="s">
        <v>347</v>
      </c>
      <c r="C18" s="256">
        <v>326.5</v>
      </c>
      <c r="D18" s="50"/>
      <c r="E18" s="272"/>
      <c r="F18" s="256">
        <v>326.5</v>
      </c>
      <c r="G18" s="272"/>
      <c r="H18" s="50"/>
      <c r="I18" s="272"/>
      <c r="J18" s="272"/>
      <c r="K18" s="272"/>
      <c r="L18" s="163"/>
      <c r="M18" s="273" t="s">
        <v>490</v>
      </c>
      <c r="N18" s="273" t="s">
        <v>491</v>
      </c>
      <c r="O18" s="273" t="s">
        <v>492</v>
      </c>
      <c r="P18" s="273" t="s">
        <v>493</v>
      </c>
      <c r="Q18" s="273" t="s">
        <v>494</v>
      </c>
      <c r="R18" s="273"/>
      <c r="S18" s="273"/>
      <c r="T18" s="273"/>
      <c r="U18" s="273" t="s">
        <v>495</v>
      </c>
      <c r="V18" s="273" t="s">
        <v>496</v>
      </c>
      <c r="W18" s="273" t="s">
        <v>497</v>
      </c>
      <c r="X18" s="273"/>
      <c r="Y18" s="273"/>
      <c r="Z18" s="273"/>
    </row>
    <row r="19" spans="1:26" ht="31.5" customHeight="1">
      <c r="A19" s="48"/>
      <c r="B19" s="250" t="s">
        <v>348</v>
      </c>
      <c r="C19" s="256">
        <v>10</v>
      </c>
      <c r="D19" s="50"/>
      <c r="E19" s="272"/>
      <c r="F19" s="256">
        <v>10</v>
      </c>
      <c r="G19" s="272"/>
      <c r="H19" s="50"/>
      <c r="I19" s="272"/>
      <c r="J19" s="272"/>
      <c r="K19" s="272"/>
      <c r="L19" s="163"/>
      <c r="M19" s="273" t="s">
        <v>454</v>
      </c>
      <c r="N19" s="273" t="s">
        <v>455</v>
      </c>
      <c r="O19" s="273" t="s">
        <v>456</v>
      </c>
      <c r="P19" s="273" t="s">
        <v>457</v>
      </c>
      <c r="Q19" s="273"/>
      <c r="R19" s="273"/>
      <c r="S19" s="273"/>
      <c r="T19" s="273"/>
      <c r="U19" s="273" t="s">
        <v>458</v>
      </c>
      <c r="V19" s="273" t="s">
        <v>459</v>
      </c>
      <c r="W19" s="273" t="s">
        <v>460</v>
      </c>
      <c r="X19" s="273"/>
      <c r="Y19" s="273"/>
      <c r="Z19" s="273"/>
    </row>
    <row r="20" spans="1:26" ht="31.5" customHeight="1">
      <c r="A20" s="48" t="s">
        <v>357</v>
      </c>
      <c r="B20" s="48"/>
      <c r="C20" s="254">
        <v>1213.3</v>
      </c>
      <c r="D20" s="254">
        <v>16.3</v>
      </c>
      <c r="E20" s="272"/>
      <c r="F20" s="254">
        <v>1197</v>
      </c>
      <c r="G20" s="272"/>
      <c r="H20" s="50">
        <v>0</v>
      </c>
      <c r="I20" s="272"/>
      <c r="J20" s="272"/>
      <c r="K20" s="272"/>
      <c r="L20" s="50">
        <v>0</v>
      </c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1:26" ht="31.5" customHeight="1">
      <c r="A21" s="48"/>
      <c r="B21" s="250" t="s">
        <v>353</v>
      </c>
      <c r="C21" s="256">
        <v>16.3</v>
      </c>
      <c r="D21" s="256">
        <v>16.3</v>
      </c>
      <c r="E21" s="272"/>
      <c r="F21" s="50"/>
      <c r="G21" s="272"/>
      <c r="H21" s="50"/>
      <c r="I21" s="272"/>
      <c r="J21" s="272"/>
      <c r="K21" s="272"/>
      <c r="L21" s="163"/>
      <c r="M21" s="273" t="s">
        <v>522</v>
      </c>
      <c r="N21" s="273" t="s">
        <v>523</v>
      </c>
      <c r="O21" s="273" t="s">
        <v>524</v>
      </c>
      <c r="P21" s="273"/>
      <c r="Q21" s="273"/>
      <c r="R21" s="273"/>
      <c r="S21" s="273"/>
      <c r="T21" s="273"/>
      <c r="U21" s="273" t="s">
        <v>524</v>
      </c>
      <c r="V21" s="273"/>
      <c r="W21" s="273"/>
      <c r="X21" s="273"/>
      <c r="Y21" s="273"/>
      <c r="Z21" s="273"/>
    </row>
    <row r="22" spans="1:26" ht="31.5" customHeight="1">
      <c r="A22" s="48"/>
      <c r="B22" s="250" t="s">
        <v>355</v>
      </c>
      <c r="C22" s="256">
        <v>1197</v>
      </c>
      <c r="D22" s="50"/>
      <c r="E22" s="272"/>
      <c r="F22" s="256">
        <v>1197</v>
      </c>
      <c r="G22" s="272"/>
      <c r="H22" s="50"/>
      <c r="I22" s="272"/>
      <c r="J22" s="272"/>
      <c r="K22" s="272"/>
      <c r="L22" s="163"/>
      <c r="M22" s="273" t="s">
        <v>520</v>
      </c>
      <c r="N22" s="273" t="s">
        <v>520</v>
      </c>
      <c r="O22" s="273" t="s">
        <v>521</v>
      </c>
      <c r="P22" s="273"/>
      <c r="Q22" s="273"/>
      <c r="R22" s="273"/>
      <c r="S22" s="273"/>
      <c r="T22" s="273"/>
      <c r="U22" s="273" t="s">
        <v>521</v>
      </c>
      <c r="V22" s="273"/>
      <c r="W22" s="273"/>
      <c r="X22" s="273"/>
      <c r="Y22" s="273"/>
      <c r="Z22" s="273"/>
    </row>
    <row r="23" spans="1:26" ht="31.5" customHeight="1">
      <c r="A23" s="48" t="s">
        <v>217</v>
      </c>
      <c r="B23" s="48"/>
      <c r="C23" s="254">
        <v>512.3</v>
      </c>
      <c r="D23" s="254">
        <v>16.3</v>
      </c>
      <c r="E23" s="272"/>
      <c r="F23" s="254">
        <v>496</v>
      </c>
      <c r="G23" s="272"/>
      <c r="H23" s="50">
        <v>0</v>
      </c>
      <c r="I23" s="272"/>
      <c r="J23" s="272"/>
      <c r="K23" s="272"/>
      <c r="L23" s="50">
        <v>0</v>
      </c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1:26" ht="31.5" customHeight="1">
      <c r="A24" s="48"/>
      <c r="B24" s="250" t="s">
        <v>331</v>
      </c>
      <c r="C24" s="256">
        <v>16.3</v>
      </c>
      <c r="D24" s="256">
        <v>16.3</v>
      </c>
      <c r="E24" s="272"/>
      <c r="F24" s="50"/>
      <c r="G24" s="272"/>
      <c r="H24" s="50"/>
      <c r="I24" s="272"/>
      <c r="J24" s="272"/>
      <c r="K24" s="272"/>
      <c r="L24" s="163"/>
      <c r="M24" s="273" t="s">
        <v>531</v>
      </c>
      <c r="N24" s="273" t="s">
        <v>532</v>
      </c>
      <c r="O24" s="273" t="s">
        <v>533</v>
      </c>
      <c r="P24" s="273"/>
      <c r="Q24" s="273"/>
      <c r="R24" s="273"/>
      <c r="S24" s="273"/>
      <c r="T24" s="273"/>
      <c r="U24" s="273" t="s">
        <v>534</v>
      </c>
      <c r="V24" s="273"/>
      <c r="W24" s="273"/>
      <c r="X24" s="273"/>
      <c r="Y24" s="273"/>
      <c r="Z24" s="273"/>
    </row>
    <row r="25" spans="1:26" ht="31.5" customHeight="1">
      <c r="A25" s="48"/>
      <c r="B25" s="250" t="s">
        <v>359</v>
      </c>
      <c r="C25" s="256">
        <v>496</v>
      </c>
      <c r="D25" s="50"/>
      <c r="E25" s="272"/>
      <c r="F25" s="256">
        <v>496</v>
      </c>
      <c r="G25" s="272"/>
      <c r="H25" s="50"/>
      <c r="I25" s="272"/>
      <c r="J25" s="272"/>
      <c r="K25" s="272"/>
      <c r="L25" s="163"/>
      <c r="M25" s="273" t="s">
        <v>525</v>
      </c>
      <c r="N25" s="273" t="s">
        <v>526</v>
      </c>
      <c r="O25" s="273" t="s">
        <v>527</v>
      </c>
      <c r="P25" s="273" t="s">
        <v>528</v>
      </c>
      <c r="Q25" s="273"/>
      <c r="R25" s="273"/>
      <c r="S25" s="273"/>
      <c r="T25" s="273"/>
      <c r="U25" s="273" t="s">
        <v>527</v>
      </c>
      <c r="V25" s="273" t="s">
        <v>528</v>
      </c>
      <c r="W25" s="273" t="s">
        <v>529</v>
      </c>
      <c r="X25" s="273" t="s">
        <v>530</v>
      </c>
      <c r="Y25" s="273"/>
      <c r="Z25" s="273"/>
    </row>
    <row r="26" spans="1:26" ht="31.5" customHeight="1">
      <c r="A26" s="48" t="s">
        <v>218</v>
      </c>
      <c r="B26" s="48"/>
      <c r="C26" s="254">
        <v>62.54</v>
      </c>
      <c r="D26" s="254">
        <v>10.85</v>
      </c>
      <c r="E26" s="272"/>
      <c r="F26" s="254">
        <v>19.22</v>
      </c>
      <c r="G26" s="272"/>
      <c r="H26" s="254">
        <v>0</v>
      </c>
      <c r="I26" s="272"/>
      <c r="J26" s="272"/>
      <c r="K26" s="272"/>
      <c r="L26" s="254">
        <v>32.47</v>
      </c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1:26" ht="31.5" customHeight="1">
      <c r="A27" s="48"/>
      <c r="B27" s="250" t="s">
        <v>361</v>
      </c>
      <c r="C27" s="256">
        <v>32.47</v>
      </c>
      <c r="D27" s="50"/>
      <c r="E27" s="272"/>
      <c r="F27" s="50"/>
      <c r="G27" s="272"/>
      <c r="H27" s="50"/>
      <c r="I27" s="272"/>
      <c r="J27" s="272"/>
      <c r="K27" s="272"/>
      <c r="L27" s="256">
        <v>32.47</v>
      </c>
      <c r="M27" s="273" t="s">
        <v>539</v>
      </c>
      <c r="N27" s="273" t="s">
        <v>535</v>
      </c>
      <c r="O27" s="273" t="s">
        <v>540</v>
      </c>
      <c r="P27" s="273"/>
      <c r="Q27" s="273"/>
      <c r="R27" s="273"/>
      <c r="S27" s="273"/>
      <c r="T27" s="273"/>
      <c r="U27" s="273" t="s">
        <v>540</v>
      </c>
      <c r="V27" s="273"/>
      <c r="W27" s="273"/>
      <c r="X27" s="273"/>
      <c r="Y27" s="273"/>
      <c r="Z27" s="273"/>
    </row>
    <row r="28" spans="1:26" ht="31.5" customHeight="1">
      <c r="A28" s="48"/>
      <c r="B28" s="250" t="s">
        <v>362</v>
      </c>
      <c r="C28" s="256">
        <v>10.85</v>
      </c>
      <c r="D28" s="256">
        <v>10.85</v>
      </c>
      <c r="E28" s="272"/>
      <c r="F28" s="50"/>
      <c r="G28" s="272"/>
      <c r="H28" s="50"/>
      <c r="I28" s="272"/>
      <c r="J28" s="272"/>
      <c r="K28" s="272"/>
      <c r="L28" s="163"/>
      <c r="M28" s="273" t="s">
        <v>535</v>
      </c>
      <c r="N28" s="273" t="s">
        <v>536</v>
      </c>
      <c r="O28" s="273" t="s">
        <v>363</v>
      </c>
      <c r="P28" s="273"/>
      <c r="Q28" s="273"/>
      <c r="R28" s="273"/>
      <c r="S28" s="273"/>
      <c r="T28" s="273"/>
      <c r="U28" s="273" t="s">
        <v>537</v>
      </c>
      <c r="V28" s="273"/>
      <c r="W28" s="273"/>
      <c r="X28" s="273"/>
      <c r="Y28" s="273"/>
      <c r="Z28" s="273"/>
    </row>
    <row r="29" spans="1:26" ht="31.5" customHeight="1">
      <c r="A29" s="48"/>
      <c r="B29" s="250" t="s">
        <v>364</v>
      </c>
      <c r="C29" s="256">
        <v>19.22</v>
      </c>
      <c r="D29" s="50"/>
      <c r="E29" s="272"/>
      <c r="F29" s="256">
        <v>19.22</v>
      </c>
      <c r="G29" s="272"/>
      <c r="H29" s="50"/>
      <c r="I29" s="272"/>
      <c r="J29" s="272"/>
      <c r="K29" s="272"/>
      <c r="L29" s="163"/>
      <c r="M29" s="273" t="s">
        <v>535</v>
      </c>
      <c r="N29" s="273" t="s">
        <v>535</v>
      </c>
      <c r="O29" s="273" t="s">
        <v>365</v>
      </c>
      <c r="P29" s="273"/>
      <c r="Q29" s="273"/>
      <c r="R29" s="273"/>
      <c r="S29" s="273"/>
      <c r="T29" s="273"/>
      <c r="U29" s="273" t="s">
        <v>538</v>
      </c>
      <c r="V29" s="273"/>
      <c r="W29" s="273"/>
      <c r="X29" s="273"/>
      <c r="Y29" s="273"/>
      <c r="Z29" s="273"/>
    </row>
    <row r="30" spans="1:26" ht="31.5" customHeight="1">
      <c r="A30" s="48" t="s">
        <v>219</v>
      </c>
      <c r="B30" s="250"/>
      <c r="C30" s="256">
        <v>141.7</v>
      </c>
      <c r="D30" s="256">
        <v>21.7</v>
      </c>
      <c r="E30" s="272"/>
      <c r="F30" s="256">
        <v>120</v>
      </c>
      <c r="G30" s="272"/>
      <c r="H30" s="256">
        <v>0</v>
      </c>
      <c r="I30" s="272"/>
      <c r="J30" s="272"/>
      <c r="K30" s="272"/>
      <c r="L30" s="256">
        <v>0</v>
      </c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1" spans="1:26" ht="31.5" customHeight="1">
      <c r="A31" s="48"/>
      <c r="B31" s="250" t="s">
        <v>367</v>
      </c>
      <c r="C31" s="256">
        <v>70</v>
      </c>
      <c r="D31" s="50"/>
      <c r="E31" s="272"/>
      <c r="F31" s="256">
        <v>70</v>
      </c>
      <c r="G31" s="272"/>
      <c r="H31" s="50"/>
      <c r="I31" s="272"/>
      <c r="J31" s="272"/>
      <c r="K31" s="272"/>
      <c r="L31" s="163"/>
      <c r="M31" s="273" t="s">
        <v>545</v>
      </c>
      <c r="N31" s="273">
        <v>2020</v>
      </c>
      <c r="O31" s="273" t="s">
        <v>543</v>
      </c>
      <c r="P31" s="273"/>
      <c r="Q31" s="273"/>
      <c r="R31" s="273"/>
      <c r="S31" s="273"/>
      <c r="T31" s="273"/>
      <c r="U31" s="273" t="s">
        <v>544</v>
      </c>
      <c r="V31" s="273"/>
      <c r="W31" s="273"/>
      <c r="X31" s="273"/>
      <c r="Y31" s="273"/>
      <c r="Z31" s="273"/>
    </row>
    <row r="32" spans="1:26" ht="31.5" customHeight="1">
      <c r="A32" s="48"/>
      <c r="B32" s="250" t="s">
        <v>369</v>
      </c>
      <c r="C32" s="256">
        <v>50</v>
      </c>
      <c r="D32" s="50"/>
      <c r="E32" s="272"/>
      <c r="F32" s="256">
        <v>50</v>
      </c>
      <c r="G32" s="272"/>
      <c r="H32" s="50"/>
      <c r="I32" s="272"/>
      <c r="J32" s="272"/>
      <c r="K32" s="272"/>
      <c r="L32" s="163"/>
      <c r="M32" s="273" t="s">
        <v>541</v>
      </c>
      <c r="N32" s="273" t="s">
        <v>542</v>
      </c>
      <c r="O32" s="273" t="s">
        <v>543</v>
      </c>
      <c r="P32" s="273"/>
      <c r="Q32" s="273"/>
      <c r="R32" s="273"/>
      <c r="S32" s="273"/>
      <c r="T32" s="273"/>
      <c r="U32" s="273" t="s">
        <v>544</v>
      </c>
      <c r="V32" s="273"/>
      <c r="W32" s="273"/>
      <c r="X32" s="273"/>
      <c r="Y32" s="273"/>
      <c r="Z32" s="273"/>
    </row>
    <row r="33" spans="1:26" ht="31.5" customHeight="1">
      <c r="A33" s="48"/>
      <c r="B33" s="250" t="s">
        <v>371</v>
      </c>
      <c r="C33" s="256">
        <v>21.7</v>
      </c>
      <c r="D33" s="256">
        <v>21.7</v>
      </c>
      <c r="E33" s="272"/>
      <c r="F33" s="256"/>
      <c r="G33" s="272"/>
      <c r="H33" s="50"/>
      <c r="I33" s="272"/>
      <c r="J33" s="272"/>
      <c r="K33" s="272"/>
      <c r="L33" s="163"/>
      <c r="M33" s="273" t="s">
        <v>537</v>
      </c>
      <c r="N33" s="273" t="s">
        <v>470</v>
      </c>
      <c r="O33" s="273" t="s">
        <v>543</v>
      </c>
      <c r="P33" s="273"/>
      <c r="Q33" s="273"/>
      <c r="R33" s="273"/>
      <c r="S33" s="273"/>
      <c r="T33" s="273"/>
      <c r="U33" s="273" t="s">
        <v>504</v>
      </c>
      <c r="V33" s="273"/>
      <c r="W33" s="273"/>
      <c r="X33" s="273"/>
      <c r="Y33" s="273"/>
      <c r="Z33" s="273"/>
    </row>
    <row r="34" spans="1:26" ht="31.5" customHeight="1">
      <c r="A34" s="48" t="s">
        <v>220</v>
      </c>
      <c r="B34" s="250"/>
      <c r="C34" s="256">
        <v>143.56</v>
      </c>
      <c r="D34" s="256">
        <v>13.56</v>
      </c>
      <c r="E34" s="272"/>
      <c r="F34" s="256">
        <v>130</v>
      </c>
      <c r="G34" s="272"/>
      <c r="H34" s="256">
        <v>0</v>
      </c>
      <c r="I34" s="272"/>
      <c r="J34" s="272"/>
      <c r="K34" s="272"/>
      <c r="L34" s="256">
        <v>0</v>
      </c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</row>
    <row r="35" spans="1:26" ht="31.5" customHeight="1">
      <c r="A35" s="48"/>
      <c r="B35" s="250" t="s">
        <v>331</v>
      </c>
      <c r="C35" s="256">
        <v>13.56</v>
      </c>
      <c r="D35" s="256">
        <v>13.56</v>
      </c>
      <c r="E35" s="272"/>
      <c r="F35" s="256"/>
      <c r="G35" s="272"/>
      <c r="H35" s="50"/>
      <c r="I35" s="272"/>
      <c r="J35" s="272"/>
      <c r="K35" s="272"/>
      <c r="L35" s="163"/>
      <c r="M35" s="273" t="s">
        <v>548</v>
      </c>
      <c r="N35" s="273" t="s">
        <v>549</v>
      </c>
      <c r="O35" s="273" t="s">
        <v>550</v>
      </c>
      <c r="P35" s="273"/>
      <c r="Q35" s="273"/>
      <c r="R35" s="273"/>
      <c r="S35" s="273"/>
      <c r="T35" s="273"/>
      <c r="U35" s="273" t="s">
        <v>550</v>
      </c>
      <c r="V35" s="273"/>
      <c r="W35" s="273"/>
      <c r="X35" s="273"/>
      <c r="Y35" s="273"/>
      <c r="Z35" s="273"/>
    </row>
    <row r="36" spans="1:26" ht="31.5" customHeight="1">
      <c r="A36" s="48"/>
      <c r="B36" s="250" t="s">
        <v>373</v>
      </c>
      <c r="C36" s="256">
        <v>130</v>
      </c>
      <c r="D36" s="163"/>
      <c r="E36" s="272"/>
      <c r="F36" s="256">
        <v>130</v>
      </c>
      <c r="G36" s="272"/>
      <c r="H36" s="50"/>
      <c r="I36" s="272"/>
      <c r="J36" s="272"/>
      <c r="K36" s="272"/>
      <c r="L36" s="163"/>
      <c r="M36" s="273" t="s">
        <v>547</v>
      </c>
      <c r="N36" s="273" t="s">
        <v>547</v>
      </c>
      <c r="O36" s="273" t="s">
        <v>547</v>
      </c>
      <c r="P36" s="273" t="s">
        <v>546</v>
      </c>
      <c r="Q36" s="273"/>
      <c r="R36" s="273"/>
      <c r="S36" s="273"/>
      <c r="T36" s="273"/>
      <c r="U36" s="273" t="s">
        <v>547</v>
      </c>
      <c r="V36" s="273" t="s">
        <v>546</v>
      </c>
      <c r="W36" s="273"/>
      <c r="X36" s="273"/>
      <c r="Y36" s="273"/>
      <c r="Z36" s="273"/>
    </row>
    <row r="37" spans="1:26" ht="31.5" customHeight="1">
      <c r="A37" s="48" t="s">
        <v>221</v>
      </c>
      <c r="B37" s="250"/>
      <c r="C37" s="256">
        <v>9.6</v>
      </c>
      <c r="D37" s="50"/>
      <c r="E37" s="272"/>
      <c r="F37" s="256"/>
      <c r="G37" s="272"/>
      <c r="H37" s="256">
        <v>9.6</v>
      </c>
      <c r="I37" s="272"/>
      <c r="J37" s="272"/>
      <c r="K37" s="272"/>
      <c r="L37" s="16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</row>
    <row r="38" spans="1:26" ht="31.5" customHeight="1">
      <c r="A38" s="48"/>
      <c r="B38" s="250" t="s">
        <v>376</v>
      </c>
      <c r="C38" s="256">
        <v>9.6</v>
      </c>
      <c r="D38" s="50"/>
      <c r="E38" s="272"/>
      <c r="F38" s="256"/>
      <c r="G38" s="272"/>
      <c r="H38" s="256">
        <v>9.6</v>
      </c>
      <c r="I38" s="272"/>
      <c r="J38" s="272"/>
      <c r="K38" s="272"/>
      <c r="L38" s="163"/>
      <c r="M38" s="273" t="s">
        <v>551</v>
      </c>
      <c r="N38" s="273" t="s">
        <v>552</v>
      </c>
      <c r="O38" s="273" t="s">
        <v>553</v>
      </c>
      <c r="P38" s="273"/>
      <c r="Q38" s="273"/>
      <c r="R38" s="273"/>
      <c r="S38" s="273"/>
      <c r="T38" s="273"/>
      <c r="U38" s="273" t="s">
        <v>551</v>
      </c>
      <c r="V38" s="273"/>
      <c r="W38" s="273"/>
      <c r="X38" s="273"/>
      <c r="Y38" s="273"/>
      <c r="Z38" s="273"/>
    </row>
    <row r="39" spans="1:26" ht="31.5" customHeight="1">
      <c r="A39" s="48" t="s">
        <v>222</v>
      </c>
      <c r="B39" s="250"/>
      <c r="C39" s="256">
        <v>342.82</v>
      </c>
      <c r="D39" s="256">
        <v>0</v>
      </c>
      <c r="E39" s="272"/>
      <c r="F39" s="256">
        <v>293.34</v>
      </c>
      <c r="G39" s="272"/>
      <c r="H39" s="256">
        <v>49.48</v>
      </c>
      <c r="I39" s="272"/>
      <c r="J39" s="272"/>
      <c r="K39" s="272"/>
      <c r="L39" s="256">
        <v>0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</row>
    <row r="40" spans="1:26" ht="31.5" customHeight="1">
      <c r="A40" s="48"/>
      <c r="B40" s="250" t="s">
        <v>378</v>
      </c>
      <c r="C40" s="256">
        <v>22.48</v>
      </c>
      <c r="D40" s="50"/>
      <c r="E40" s="272"/>
      <c r="F40" s="256">
        <v>0</v>
      </c>
      <c r="G40" s="272"/>
      <c r="H40" s="256">
        <v>22.48</v>
      </c>
      <c r="I40" s="272"/>
      <c r="J40" s="272"/>
      <c r="K40" s="272"/>
      <c r="L40" s="163"/>
      <c r="M40" s="273" t="s">
        <v>564</v>
      </c>
      <c r="N40" s="273" t="s">
        <v>565</v>
      </c>
      <c r="O40" s="273" t="s">
        <v>566</v>
      </c>
      <c r="P40" s="273" t="s">
        <v>567</v>
      </c>
      <c r="Q40" s="273" t="s">
        <v>568</v>
      </c>
      <c r="R40" s="273"/>
      <c r="S40" s="273"/>
      <c r="T40" s="273"/>
      <c r="U40" s="273" t="s">
        <v>569</v>
      </c>
      <c r="V40" s="273" t="s">
        <v>570</v>
      </c>
      <c r="W40" s="273"/>
      <c r="X40" s="273"/>
      <c r="Y40" s="273"/>
      <c r="Z40" s="273"/>
    </row>
    <row r="41" spans="1:26" ht="31.5" customHeight="1">
      <c r="A41" s="48"/>
      <c r="B41" s="250" t="s">
        <v>380</v>
      </c>
      <c r="C41" s="256">
        <v>230</v>
      </c>
      <c r="D41" s="50"/>
      <c r="E41" s="272"/>
      <c r="F41" s="256">
        <v>230</v>
      </c>
      <c r="G41" s="272"/>
      <c r="H41" s="256">
        <v>0</v>
      </c>
      <c r="I41" s="272"/>
      <c r="J41" s="272"/>
      <c r="K41" s="272"/>
      <c r="L41" s="163"/>
      <c r="M41" s="273" t="s">
        <v>575</v>
      </c>
      <c r="N41" s="273" t="s">
        <v>576</v>
      </c>
      <c r="O41" s="273" t="s">
        <v>577</v>
      </c>
      <c r="P41" s="273" t="s">
        <v>578</v>
      </c>
      <c r="Q41" s="273" t="s">
        <v>579</v>
      </c>
      <c r="R41" s="273"/>
      <c r="S41" s="273"/>
      <c r="T41" s="273"/>
      <c r="U41" s="273" t="s">
        <v>580</v>
      </c>
      <c r="V41" s="273"/>
      <c r="W41" s="273"/>
      <c r="X41" s="273"/>
      <c r="Y41" s="273"/>
      <c r="Z41" s="273"/>
    </row>
    <row r="42" spans="1:26" ht="31.5" customHeight="1">
      <c r="A42" s="48"/>
      <c r="B42" s="250" t="s">
        <v>382</v>
      </c>
      <c r="C42" s="256">
        <v>27</v>
      </c>
      <c r="D42" s="50"/>
      <c r="E42" s="272"/>
      <c r="F42" s="256">
        <v>0</v>
      </c>
      <c r="G42" s="272"/>
      <c r="H42" s="256">
        <v>27</v>
      </c>
      <c r="I42" s="272"/>
      <c r="J42" s="272"/>
      <c r="K42" s="272"/>
      <c r="L42" s="163"/>
      <c r="M42" s="273" t="s">
        <v>571</v>
      </c>
      <c r="N42" s="273" t="s">
        <v>535</v>
      </c>
      <c r="O42" s="273" t="s">
        <v>572</v>
      </c>
      <c r="P42" s="273"/>
      <c r="Q42" s="273"/>
      <c r="R42" s="273"/>
      <c r="S42" s="273"/>
      <c r="T42" s="273"/>
      <c r="U42" s="273" t="s">
        <v>573</v>
      </c>
      <c r="V42" s="273" t="s">
        <v>574</v>
      </c>
      <c r="W42" s="273"/>
      <c r="X42" s="273"/>
      <c r="Y42" s="273"/>
      <c r="Z42" s="273"/>
    </row>
    <row r="43" spans="1:26" ht="31.5" customHeight="1">
      <c r="A43" s="48"/>
      <c r="B43" s="250" t="s">
        <v>384</v>
      </c>
      <c r="C43" s="256">
        <v>42.34</v>
      </c>
      <c r="D43" s="50"/>
      <c r="E43" s="272"/>
      <c r="F43" s="256">
        <v>42.34</v>
      </c>
      <c r="G43" s="272"/>
      <c r="H43" s="50"/>
      <c r="I43" s="272"/>
      <c r="J43" s="272"/>
      <c r="K43" s="272"/>
      <c r="L43" s="163"/>
      <c r="M43" s="273" t="s">
        <v>554</v>
      </c>
      <c r="N43" s="275">
        <v>43891</v>
      </c>
      <c r="O43" s="273" t="s">
        <v>555</v>
      </c>
      <c r="P43" s="273"/>
      <c r="Q43" s="273"/>
      <c r="R43" s="273"/>
      <c r="S43" s="273"/>
      <c r="T43" s="273"/>
      <c r="U43" s="273" t="s">
        <v>556</v>
      </c>
      <c r="V43" s="273" t="s">
        <v>557</v>
      </c>
      <c r="W43" s="273" t="s">
        <v>558</v>
      </c>
      <c r="X43" s="273"/>
      <c r="Y43" s="273"/>
      <c r="Z43" s="273"/>
    </row>
    <row r="44" spans="1:26" ht="31.5" customHeight="1">
      <c r="A44" s="48"/>
      <c r="B44" s="250" t="s">
        <v>386</v>
      </c>
      <c r="C44" s="256">
        <v>21</v>
      </c>
      <c r="D44" s="50"/>
      <c r="E44" s="272"/>
      <c r="F44" s="256">
        <v>21</v>
      </c>
      <c r="G44" s="272"/>
      <c r="H44" s="50"/>
      <c r="I44" s="272"/>
      <c r="J44" s="272"/>
      <c r="K44" s="272"/>
      <c r="L44" s="163"/>
      <c r="M44" s="273" t="s">
        <v>559</v>
      </c>
      <c r="N44" s="273" t="s">
        <v>560</v>
      </c>
      <c r="O44" s="273" t="s">
        <v>561</v>
      </c>
      <c r="P44" s="273"/>
      <c r="Q44" s="273"/>
      <c r="R44" s="273"/>
      <c r="S44" s="273"/>
      <c r="T44" s="273"/>
      <c r="U44" s="273" t="s">
        <v>562</v>
      </c>
      <c r="V44" s="273" t="s">
        <v>563</v>
      </c>
      <c r="W44" s="273"/>
      <c r="X44" s="273"/>
      <c r="Y44" s="273"/>
      <c r="Z44" s="273"/>
    </row>
    <row r="45" spans="1:26" ht="31.5" customHeight="1">
      <c r="A45" s="48" t="s">
        <v>224</v>
      </c>
      <c r="B45" s="48"/>
      <c r="C45" s="256">
        <v>14.06</v>
      </c>
      <c r="D45" s="256">
        <v>14.06</v>
      </c>
      <c r="E45" s="272"/>
      <c r="F45" s="39"/>
      <c r="G45" s="272"/>
      <c r="H45" s="39"/>
      <c r="I45" s="272"/>
      <c r="J45" s="272"/>
      <c r="K45" s="272"/>
      <c r="L45" s="51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</row>
    <row r="46" spans="1:26" ht="31.5" customHeight="1">
      <c r="A46" s="48"/>
      <c r="B46" s="250" t="s">
        <v>388</v>
      </c>
      <c r="C46" s="256">
        <v>14.06</v>
      </c>
      <c r="D46" s="256">
        <v>14.06</v>
      </c>
      <c r="E46" s="272"/>
      <c r="F46" s="39"/>
      <c r="G46" s="272"/>
      <c r="H46" s="39"/>
      <c r="I46" s="272"/>
      <c r="J46" s="272"/>
      <c r="K46" s="272"/>
      <c r="L46" s="51"/>
      <c r="M46" s="273" t="s">
        <v>581</v>
      </c>
      <c r="N46" s="273" t="s">
        <v>535</v>
      </c>
      <c r="O46" s="273" t="s">
        <v>582</v>
      </c>
      <c r="P46" s="273" t="s">
        <v>583</v>
      </c>
      <c r="Q46" s="273" t="s">
        <v>584</v>
      </c>
      <c r="R46" s="273" t="s">
        <v>585</v>
      </c>
      <c r="S46" s="273"/>
      <c r="T46" s="273"/>
      <c r="U46" s="273" t="s">
        <v>586</v>
      </c>
      <c r="V46" s="273" t="s">
        <v>557</v>
      </c>
      <c r="W46" s="273"/>
      <c r="X46" s="273"/>
      <c r="Y46" s="273"/>
      <c r="Z46" s="273"/>
    </row>
    <row r="47" spans="1:26" ht="31.5" customHeight="1">
      <c r="A47" s="48" t="s">
        <v>225</v>
      </c>
      <c r="B47" s="250"/>
      <c r="C47" s="256">
        <v>21</v>
      </c>
      <c r="D47" s="256"/>
      <c r="E47" s="272"/>
      <c r="F47" s="39"/>
      <c r="G47" s="272"/>
      <c r="H47" s="256">
        <v>21</v>
      </c>
      <c r="I47" s="272"/>
      <c r="J47" s="272"/>
      <c r="K47" s="272"/>
      <c r="L47" s="51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</row>
    <row r="48" spans="1:26" ht="31.5" customHeight="1">
      <c r="A48" s="48"/>
      <c r="B48" s="250" t="s">
        <v>391</v>
      </c>
      <c r="C48" s="256">
        <v>21</v>
      </c>
      <c r="D48" s="256"/>
      <c r="E48" s="272"/>
      <c r="F48" s="39"/>
      <c r="G48" s="272"/>
      <c r="H48" s="256">
        <v>21</v>
      </c>
      <c r="I48" s="272"/>
      <c r="J48" s="272"/>
      <c r="K48" s="272"/>
      <c r="L48" s="51"/>
      <c r="M48" s="273" t="s">
        <v>587</v>
      </c>
      <c r="N48" s="273" t="s">
        <v>552</v>
      </c>
      <c r="O48" s="273" t="s">
        <v>588</v>
      </c>
      <c r="P48" s="273" t="s">
        <v>589</v>
      </c>
      <c r="Q48" s="273" t="s">
        <v>590</v>
      </c>
      <c r="R48" s="273"/>
      <c r="S48" s="273"/>
      <c r="T48" s="273"/>
      <c r="U48" s="273" t="s">
        <v>591</v>
      </c>
      <c r="V48" s="273" t="s">
        <v>592</v>
      </c>
      <c r="W48" s="273"/>
      <c r="X48" s="273"/>
      <c r="Y48" s="273"/>
      <c r="Z48" s="273"/>
    </row>
    <row r="49" spans="1:26" ht="31.5" customHeight="1">
      <c r="A49" s="48" t="s">
        <v>227</v>
      </c>
      <c r="B49" s="250"/>
      <c r="C49" s="256">
        <v>77.43</v>
      </c>
      <c r="D49" s="256">
        <v>5.43</v>
      </c>
      <c r="E49" s="272"/>
      <c r="F49" s="256">
        <v>72</v>
      </c>
      <c r="G49" s="272"/>
      <c r="H49" s="256">
        <v>0</v>
      </c>
      <c r="I49" s="272"/>
      <c r="J49" s="272"/>
      <c r="K49" s="272"/>
      <c r="L49" s="256">
        <v>0</v>
      </c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</row>
    <row r="50" spans="1:26" ht="31.5" customHeight="1">
      <c r="A50" s="48"/>
      <c r="B50" s="250" t="s">
        <v>392</v>
      </c>
      <c r="C50" s="256">
        <v>5.43</v>
      </c>
      <c r="D50" s="256">
        <v>5.43</v>
      </c>
      <c r="E50" s="272"/>
      <c r="F50" s="39"/>
      <c r="G50" s="272"/>
      <c r="H50" s="39"/>
      <c r="I50" s="272"/>
      <c r="J50" s="272"/>
      <c r="K50" s="272"/>
      <c r="L50" s="51"/>
      <c r="M50" s="273" t="s">
        <v>537</v>
      </c>
      <c r="N50" s="273" t="s">
        <v>536</v>
      </c>
      <c r="O50" s="273" t="s">
        <v>593</v>
      </c>
      <c r="P50" s="273"/>
      <c r="Q50" s="273"/>
      <c r="R50" s="273"/>
      <c r="S50" s="273"/>
      <c r="T50" s="273"/>
      <c r="U50" s="273" t="s">
        <v>594</v>
      </c>
      <c r="V50" s="273" t="s">
        <v>595</v>
      </c>
      <c r="W50" s="273" t="s">
        <v>596</v>
      </c>
      <c r="X50" s="273"/>
      <c r="Y50" s="273"/>
      <c r="Z50" s="273"/>
    </row>
    <row r="51" spans="1:26" ht="31.5" customHeight="1">
      <c r="A51" s="48"/>
      <c r="B51" s="250" t="s">
        <v>394</v>
      </c>
      <c r="C51" s="256">
        <v>50</v>
      </c>
      <c r="D51" s="256"/>
      <c r="E51" s="272"/>
      <c r="F51" s="256">
        <v>50</v>
      </c>
      <c r="G51" s="272"/>
      <c r="H51" s="39"/>
      <c r="I51" s="272"/>
      <c r="J51" s="272"/>
      <c r="K51" s="272"/>
      <c r="L51" s="51"/>
      <c r="M51" s="273" t="s">
        <v>599</v>
      </c>
      <c r="N51" s="273" t="s">
        <v>535</v>
      </c>
      <c r="O51" s="273" t="s">
        <v>600</v>
      </c>
      <c r="P51" s="273" t="s">
        <v>601</v>
      </c>
      <c r="Q51" s="273" t="s">
        <v>602</v>
      </c>
      <c r="R51" s="273"/>
      <c r="S51" s="273"/>
      <c r="T51" s="273"/>
      <c r="U51" s="273" t="s">
        <v>603</v>
      </c>
      <c r="V51" s="273" t="s">
        <v>604</v>
      </c>
      <c r="W51" s="273"/>
      <c r="X51" s="273"/>
      <c r="Y51" s="273"/>
      <c r="Z51" s="273"/>
    </row>
    <row r="52" spans="1:26" ht="31.5" customHeight="1">
      <c r="A52" s="48"/>
      <c r="B52" s="250" t="s">
        <v>396</v>
      </c>
      <c r="C52" s="256">
        <v>22</v>
      </c>
      <c r="D52" s="256"/>
      <c r="E52" s="272"/>
      <c r="F52" s="256">
        <v>22</v>
      </c>
      <c r="G52" s="272"/>
      <c r="H52" s="39"/>
      <c r="I52" s="272"/>
      <c r="J52" s="272"/>
      <c r="K52" s="272"/>
      <c r="L52" s="51"/>
      <c r="M52" s="273" t="s">
        <v>597</v>
      </c>
      <c r="N52" s="273" t="s">
        <v>576</v>
      </c>
      <c r="O52" s="273" t="s">
        <v>598</v>
      </c>
      <c r="P52" s="273"/>
      <c r="Q52" s="273"/>
      <c r="R52" s="273"/>
      <c r="S52" s="273"/>
      <c r="T52" s="273"/>
      <c r="U52" s="273" t="s">
        <v>597</v>
      </c>
      <c r="V52" s="273"/>
      <c r="W52" s="273"/>
      <c r="X52" s="273"/>
      <c r="Y52" s="273"/>
      <c r="Z52" s="273"/>
    </row>
    <row r="53" spans="1:26" ht="31.5" customHeight="1">
      <c r="A53" s="48" t="s">
        <v>228</v>
      </c>
      <c r="B53" s="250"/>
      <c r="C53" s="256">
        <v>25</v>
      </c>
      <c r="D53" s="256"/>
      <c r="E53" s="272"/>
      <c r="F53" s="256">
        <v>25</v>
      </c>
      <c r="G53" s="272"/>
      <c r="H53" s="39"/>
      <c r="I53" s="272"/>
      <c r="J53" s="272"/>
      <c r="K53" s="272"/>
      <c r="L53" s="51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</row>
    <row r="54" spans="1:26" ht="31.5" customHeight="1">
      <c r="A54" s="48"/>
      <c r="B54" s="250" t="s">
        <v>398</v>
      </c>
      <c r="C54" s="256">
        <v>25</v>
      </c>
      <c r="D54" s="256"/>
      <c r="E54" s="272"/>
      <c r="F54" s="256">
        <v>25</v>
      </c>
      <c r="G54" s="272"/>
      <c r="H54" s="39"/>
      <c r="I54" s="272"/>
      <c r="J54" s="272"/>
      <c r="K54" s="272"/>
      <c r="L54" s="51"/>
      <c r="M54" s="273" t="s">
        <v>605</v>
      </c>
      <c r="N54" s="273" t="s">
        <v>535</v>
      </c>
      <c r="O54" s="273" t="s">
        <v>606</v>
      </c>
      <c r="P54" s="273" t="s">
        <v>608</v>
      </c>
      <c r="Q54" s="273" t="s">
        <v>609</v>
      </c>
      <c r="R54" s="273"/>
      <c r="S54" s="273"/>
      <c r="T54" s="273"/>
      <c r="U54" s="273" t="s">
        <v>607</v>
      </c>
      <c r="V54" s="273" t="s">
        <v>610</v>
      </c>
      <c r="W54" s="273"/>
      <c r="X54" s="273"/>
      <c r="Y54" s="273"/>
      <c r="Z54" s="273"/>
    </row>
    <row r="55" spans="1:26" ht="31.5" customHeight="1">
      <c r="A55" s="48" t="s">
        <v>230</v>
      </c>
      <c r="B55" s="250"/>
      <c r="C55" s="256">
        <v>150</v>
      </c>
      <c r="D55" s="256"/>
      <c r="E55" s="272"/>
      <c r="F55" s="39"/>
      <c r="G55" s="272"/>
      <c r="H55" s="39"/>
      <c r="I55" s="272"/>
      <c r="J55" s="272"/>
      <c r="K55" s="272"/>
      <c r="L55" s="256">
        <v>150</v>
      </c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</row>
    <row r="56" spans="1:26" ht="31.5" customHeight="1">
      <c r="A56" s="48"/>
      <c r="B56" s="250" t="s">
        <v>400</v>
      </c>
      <c r="C56" s="256">
        <v>150</v>
      </c>
      <c r="D56" s="256"/>
      <c r="E56" s="272"/>
      <c r="F56" s="39"/>
      <c r="G56" s="272"/>
      <c r="H56" s="39"/>
      <c r="I56" s="272"/>
      <c r="J56" s="272"/>
      <c r="K56" s="272"/>
      <c r="L56" s="256">
        <v>150</v>
      </c>
      <c r="M56" s="273" t="s">
        <v>611</v>
      </c>
      <c r="N56" s="273" t="s">
        <v>612</v>
      </c>
      <c r="O56" s="273" t="s">
        <v>613</v>
      </c>
      <c r="P56" s="273" t="s">
        <v>614</v>
      </c>
      <c r="Q56" s="273"/>
      <c r="R56" s="273"/>
      <c r="S56" s="273"/>
      <c r="T56" s="273"/>
      <c r="U56" s="273" t="s">
        <v>615</v>
      </c>
      <c r="V56" s="273" t="s">
        <v>616</v>
      </c>
      <c r="W56" s="273"/>
      <c r="X56" s="273"/>
      <c r="Y56" s="273"/>
      <c r="Z56" s="273"/>
    </row>
    <row r="57" spans="1:26" ht="31.5" customHeight="1">
      <c r="A57" s="48" t="s">
        <v>231</v>
      </c>
      <c r="B57" s="250"/>
      <c r="C57" s="256">
        <v>30</v>
      </c>
      <c r="D57" s="256"/>
      <c r="E57" s="272"/>
      <c r="F57" s="256">
        <v>30</v>
      </c>
      <c r="G57" s="272"/>
      <c r="H57" s="39"/>
      <c r="I57" s="272"/>
      <c r="J57" s="272"/>
      <c r="K57" s="272"/>
      <c r="L57" s="51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</row>
    <row r="58" spans="1:26" ht="31.5" customHeight="1">
      <c r="A58" s="48"/>
      <c r="B58" s="250" t="s">
        <v>398</v>
      </c>
      <c r="C58" s="256">
        <v>30</v>
      </c>
      <c r="D58" s="256"/>
      <c r="E58" s="272"/>
      <c r="F58" s="256">
        <v>30</v>
      </c>
      <c r="G58" s="272"/>
      <c r="H58" s="39"/>
      <c r="I58" s="272"/>
      <c r="J58" s="272"/>
      <c r="K58" s="272"/>
      <c r="L58" s="51"/>
      <c r="M58" s="273" t="s">
        <v>617</v>
      </c>
      <c r="N58" s="273" t="s">
        <v>618</v>
      </c>
      <c r="O58" s="273" t="s">
        <v>619</v>
      </c>
      <c r="P58" s="273"/>
      <c r="Q58" s="273"/>
      <c r="R58" s="273"/>
      <c r="S58" s="273"/>
      <c r="T58" s="273"/>
      <c r="U58" s="273" t="s">
        <v>620</v>
      </c>
      <c r="V58" s="273" t="s">
        <v>621</v>
      </c>
      <c r="W58" s="273" t="s">
        <v>622</v>
      </c>
      <c r="X58" s="273" t="s">
        <v>623</v>
      </c>
      <c r="Y58" s="273"/>
      <c r="Z58" s="273"/>
    </row>
    <row r="59" spans="1:26" ht="31.5" customHeight="1">
      <c r="A59" s="48" t="s">
        <v>232</v>
      </c>
      <c r="B59" s="250"/>
      <c r="C59" s="256">
        <v>25</v>
      </c>
      <c r="D59" s="256"/>
      <c r="E59" s="272"/>
      <c r="F59" s="256">
        <v>25</v>
      </c>
      <c r="G59" s="272"/>
      <c r="H59" s="39"/>
      <c r="I59" s="272"/>
      <c r="J59" s="272"/>
      <c r="K59" s="272"/>
      <c r="L59" s="51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</row>
    <row r="60" spans="1:26" ht="31.5" customHeight="1">
      <c r="A60" s="48"/>
      <c r="B60" s="250" t="s">
        <v>398</v>
      </c>
      <c r="C60" s="256">
        <v>25</v>
      </c>
      <c r="D60" s="256"/>
      <c r="E60" s="272"/>
      <c r="F60" s="256">
        <v>25</v>
      </c>
      <c r="G60" s="272"/>
      <c r="H60" s="39"/>
      <c r="I60" s="272"/>
      <c r="J60" s="272"/>
      <c r="K60" s="272"/>
      <c r="L60" s="51"/>
      <c r="M60" s="273" t="s">
        <v>624</v>
      </c>
      <c r="N60" s="273" t="s">
        <v>625</v>
      </c>
      <c r="O60" s="273" t="s">
        <v>626</v>
      </c>
      <c r="P60" s="273" t="s">
        <v>627</v>
      </c>
      <c r="Q60" s="273" t="s">
        <v>628</v>
      </c>
      <c r="R60" s="273"/>
      <c r="S60" s="273"/>
      <c r="T60" s="273"/>
      <c r="U60" s="273" t="s">
        <v>629</v>
      </c>
      <c r="V60" s="273" t="s">
        <v>630</v>
      </c>
      <c r="W60" s="273"/>
      <c r="X60" s="273"/>
      <c r="Y60" s="273"/>
      <c r="Z60" s="273"/>
    </row>
    <row r="61" spans="1:26" ht="31.5" customHeight="1">
      <c r="A61" s="48" t="s">
        <v>233</v>
      </c>
      <c r="B61" s="250"/>
      <c r="C61" s="256">
        <v>35.43</v>
      </c>
      <c r="D61" s="256">
        <v>5.43</v>
      </c>
      <c r="E61" s="272"/>
      <c r="F61" s="256">
        <v>30</v>
      </c>
      <c r="G61" s="272"/>
      <c r="H61" s="256">
        <v>0</v>
      </c>
      <c r="I61" s="272"/>
      <c r="J61" s="272"/>
      <c r="K61" s="272"/>
      <c r="L61" s="256">
        <v>0</v>
      </c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</row>
    <row r="62" spans="1:26" ht="31.5" customHeight="1">
      <c r="A62" s="48"/>
      <c r="B62" s="250" t="s">
        <v>404</v>
      </c>
      <c r="C62" s="256">
        <v>5.43</v>
      </c>
      <c r="D62" s="256">
        <v>5.43</v>
      </c>
      <c r="E62" s="272"/>
      <c r="F62" s="39"/>
      <c r="G62" s="272"/>
      <c r="H62" s="39"/>
      <c r="I62" s="272"/>
      <c r="J62" s="272"/>
      <c r="K62" s="272"/>
      <c r="L62" s="51"/>
      <c r="M62" s="273" t="s">
        <v>631</v>
      </c>
      <c r="N62" s="273" t="s">
        <v>632</v>
      </c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</row>
    <row r="63" spans="1:26" ht="31.5" customHeight="1">
      <c r="A63" s="48"/>
      <c r="B63" s="250" t="s">
        <v>406</v>
      </c>
      <c r="C63" s="256">
        <v>30</v>
      </c>
      <c r="D63" s="256"/>
      <c r="E63" s="272"/>
      <c r="F63" s="256">
        <v>30</v>
      </c>
      <c r="G63" s="272"/>
      <c r="H63" s="39"/>
      <c r="I63" s="272"/>
      <c r="J63" s="272"/>
      <c r="K63" s="272"/>
      <c r="L63" s="51"/>
      <c r="M63" s="273" t="s">
        <v>633</v>
      </c>
      <c r="N63" s="273" t="s">
        <v>634</v>
      </c>
      <c r="O63" s="273" t="s">
        <v>635</v>
      </c>
      <c r="P63" s="273" t="s">
        <v>636</v>
      </c>
      <c r="Q63" s="273" t="s">
        <v>637</v>
      </c>
      <c r="R63" s="273" t="s">
        <v>638</v>
      </c>
      <c r="S63" s="273" t="s">
        <v>639</v>
      </c>
      <c r="T63" s="273"/>
      <c r="U63" s="273" t="s">
        <v>640</v>
      </c>
      <c r="V63" s="273" t="s">
        <v>641</v>
      </c>
      <c r="W63" s="273" t="s">
        <v>642</v>
      </c>
      <c r="X63" s="273" t="s">
        <v>643</v>
      </c>
      <c r="Y63" s="273"/>
      <c r="Z63" s="273"/>
    </row>
    <row r="64" spans="1:26" ht="31.5" customHeight="1">
      <c r="A64" s="48" t="s">
        <v>234</v>
      </c>
      <c r="B64" s="250"/>
      <c r="C64" s="256">
        <v>10.85</v>
      </c>
      <c r="D64" s="256">
        <v>10.85</v>
      </c>
      <c r="E64" s="272"/>
      <c r="F64" s="39"/>
      <c r="G64" s="272"/>
      <c r="H64" s="39"/>
      <c r="I64" s="272"/>
      <c r="J64" s="272"/>
      <c r="K64" s="272"/>
      <c r="L64" s="51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</row>
    <row r="65" spans="1:26" ht="31.5" customHeight="1">
      <c r="A65" s="48"/>
      <c r="B65" s="250" t="s">
        <v>408</v>
      </c>
      <c r="C65" s="256">
        <v>10.85</v>
      </c>
      <c r="D65" s="256">
        <v>10.85</v>
      </c>
      <c r="E65" s="272"/>
      <c r="F65" s="39"/>
      <c r="G65" s="272"/>
      <c r="H65" s="39"/>
      <c r="I65" s="272"/>
      <c r="J65" s="272"/>
      <c r="K65" s="272"/>
      <c r="L65" s="51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</row>
    <row r="66" spans="1:26" ht="31.5" customHeight="1">
      <c r="A66" s="48" t="s">
        <v>235</v>
      </c>
      <c r="B66" s="250"/>
      <c r="C66" s="256">
        <v>13.42</v>
      </c>
      <c r="D66" s="256">
        <v>5.42</v>
      </c>
      <c r="E66" s="272"/>
      <c r="F66" s="256">
        <v>8</v>
      </c>
      <c r="G66" s="272"/>
      <c r="H66" s="256">
        <v>0</v>
      </c>
      <c r="I66" s="272"/>
      <c r="J66" s="272"/>
      <c r="K66" s="272"/>
      <c r="L66" s="256">
        <v>0</v>
      </c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</row>
    <row r="67" spans="1:26" ht="31.5" customHeight="1">
      <c r="A67" s="48"/>
      <c r="B67" s="250" t="s">
        <v>331</v>
      </c>
      <c r="C67" s="256">
        <v>5.42</v>
      </c>
      <c r="D67" s="256">
        <v>5.42</v>
      </c>
      <c r="E67" s="272"/>
      <c r="F67" s="39"/>
      <c r="G67" s="272"/>
      <c r="H67" s="39"/>
      <c r="I67" s="272"/>
      <c r="J67" s="272"/>
      <c r="K67" s="272"/>
      <c r="L67" s="51"/>
      <c r="M67" s="273" t="s">
        <v>649</v>
      </c>
      <c r="N67" s="273" t="s">
        <v>491</v>
      </c>
      <c r="O67" s="273" t="s">
        <v>650</v>
      </c>
      <c r="P67" s="273"/>
      <c r="Q67" s="273"/>
      <c r="R67" s="273"/>
      <c r="S67" s="273"/>
      <c r="T67" s="273"/>
      <c r="U67" s="273" t="s">
        <v>651</v>
      </c>
      <c r="V67" s="273"/>
      <c r="W67" s="273"/>
      <c r="X67" s="273"/>
      <c r="Y67" s="273"/>
      <c r="Z67" s="273"/>
    </row>
    <row r="68" spans="1:26" ht="31.5" customHeight="1">
      <c r="A68" s="48"/>
      <c r="B68" s="250" t="s">
        <v>410</v>
      </c>
      <c r="C68" s="256">
        <v>8</v>
      </c>
      <c r="D68" s="39"/>
      <c r="E68" s="272"/>
      <c r="F68" s="256">
        <v>8</v>
      </c>
      <c r="G68" s="272"/>
      <c r="H68" s="39"/>
      <c r="I68" s="272"/>
      <c r="J68" s="272"/>
      <c r="K68" s="272"/>
      <c r="L68" s="51"/>
      <c r="M68" s="273" t="s">
        <v>644</v>
      </c>
      <c r="N68" s="273" t="s">
        <v>470</v>
      </c>
      <c r="O68" s="273" t="s">
        <v>645</v>
      </c>
      <c r="P68" s="273" t="s">
        <v>646</v>
      </c>
      <c r="Q68" s="273"/>
      <c r="R68" s="273"/>
      <c r="S68" s="273"/>
      <c r="T68" s="273"/>
      <c r="U68" s="273" t="s">
        <v>647</v>
      </c>
      <c r="V68" s="273" t="s">
        <v>648</v>
      </c>
      <c r="W68" s="273"/>
      <c r="X68" s="273"/>
      <c r="Y68" s="273"/>
      <c r="Z68" s="273"/>
    </row>
  </sheetData>
  <sheetProtection/>
  <mergeCells count="29">
    <mergeCell ref="Y5:Y6"/>
    <mergeCell ref="R5:R6"/>
    <mergeCell ref="S5:S6"/>
    <mergeCell ref="X5:X6"/>
    <mergeCell ref="M4:M6"/>
    <mergeCell ref="N4:N6"/>
    <mergeCell ref="Q5:Q6"/>
    <mergeCell ref="O4:T4"/>
    <mergeCell ref="O5:O6"/>
    <mergeCell ref="U4:Z4"/>
    <mergeCell ref="D5:E5"/>
    <mergeCell ref="W5:W6"/>
    <mergeCell ref="Z5:Z6"/>
    <mergeCell ref="H5:H6"/>
    <mergeCell ref="I5:I6"/>
    <mergeCell ref="V5:V6"/>
    <mergeCell ref="P5:P6"/>
    <mergeCell ref="T5:T6"/>
    <mergeCell ref="U5:U6"/>
    <mergeCell ref="L5:L6"/>
    <mergeCell ref="A1:Z1"/>
    <mergeCell ref="A3:C3"/>
    <mergeCell ref="A4:A6"/>
    <mergeCell ref="B4:B6"/>
    <mergeCell ref="C5:C6"/>
    <mergeCell ref="F5:F6"/>
    <mergeCell ref="G5:G6"/>
    <mergeCell ref="C4:L4"/>
    <mergeCell ref="J5:K5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2018-02-09T03:05:34Z</cp:lastPrinted>
  <dcterms:created xsi:type="dcterms:W3CDTF">2017-01-26T02:06:17Z</dcterms:created>
  <dcterms:modified xsi:type="dcterms:W3CDTF">2021-06-07T06:41:44Z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