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20" windowHeight="9810" tabRatio="846" firstSheet="21" activeTab="23"/>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s>
  <definedNames>
    <definedName name="_xlnm.Print_Area" localSheetId="24">'2部门收支总表（分单位）'!$A$1:$P$9</definedName>
    <definedName name="_xlnm.Print_Area" localSheetId="21">'公开表皮'!$A$1:$P$16</definedName>
    <definedName name="_xlnm.Print_Area" localSheetId="22">'目录'!$A$1:$A$21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'14项目支出表'!$1:$6</definedName>
    <definedName name="_xlnm.Print_Titles" localSheetId="37">'15政府采购表'!$1:$5</definedName>
    <definedName name="_xlnm.Print_Titles" localSheetId="38">'16购买服务表'!$1:$5</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30">'8一般公共预算支出表'!$1:$5</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<sst xmlns="http://schemas.openxmlformats.org/spreadsheetml/2006/main" count="1086" uniqueCount="398">
  <si>
    <t>附件2</t>
  </si>
  <si>
    <t xml:space="preserve"> </t>
  </si>
  <si>
    <t>目        录</t>
  </si>
  <si>
    <t>公开表1</t>
  </si>
  <si>
    <t>单位：万元</t>
  </si>
  <si>
    <t>收                 入</t>
  </si>
  <si>
    <t>支           出</t>
  </si>
  <si>
    <t>项          目</t>
  </si>
  <si>
    <t>预算数</t>
  </si>
  <si>
    <t>一、财政拨款收入</t>
  </si>
  <si>
    <t>一、一般公共服务支出</t>
  </si>
  <si>
    <t>其中：上级提前告知转移支付资金</t>
  </si>
  <si>
    <t xml:space="preserve">  人大事务</t>
  </si>
  <si>
    <t>二、纳入预算管理的专项收入</t>
  </si>
  <si>
    <t xml:space="preserve">    行政运行</t>
  </si>
  <si>
    <t>三、纳入预算管理的行政事业性收费</t>
  </si>
  <si>
    <t xml:space="preserve">    一般行政管理事务</t>
  </si>
  <si>
    <t>四、国有资源（资产）有偿使用收入</t>
  </si>
  <si>
    <t xml:space="preserve">    人大会议</t>
  </si>
  <si>
    <t>五、政府住房收入</t>
  </si>
  <si>
    <t xml:space="preserve">    人大立法</t>
  </si>
  <si>
    <t>六、纳入政府性基金预算管理收入</t>
  </si>
  <si>
    <t xml:space="preserve">    人大监督</t>
  </si>
  <si>
    <t xml:space="preserve">    代表工作</t>
  </si>
  <si>
    <t>七、纳入专户管理的行政事业性收费</t>
  </si>
  <si>
    <t>二、社会保障和就业支出</t>
  </si>
  <si>
    <t xml:space="preserve">  行政事业单位离退休</t>
  </si>
  <si>
    <t xml:space="preserve">    归口管理的行政单位离退休</t>
  </si>
  <si>
    <t xml:space="preserve">    机关事业单位基本养老保险缴费支出</t>
  </si>
  <si>
    <t>三、医疗卫生与计划生育支出</t>
  </si>
  <si>
    <t xml:space="preserve">  行政事业单位医疗</t>
  </si>
  <si>
    <t xml:space="preserve">    行政单位医疗</t>
  </si>
  <si>
    <t>四、住房保障支出</t>
  </si>
  <si>
    <t xml:space="preserve">  住房改革支出</t>
  </si>
  <si>
    <t xml:space="preserve">    住房公积金</t>
  </si>
  <si>
    <t>收    入    合    计</t>
  </si>
  <si>
    <t>支    出    总    计</t>
  </si>
  <si>
    <t>公开表2</t>
  </si>
  <si>
    <t>单位名称</t>
  </si>
  <si>
    <t>收入预算</t>
  </si>
  <si>
    <t>支出预算</t>
  </si>
  <si>
    <t>合计</t>
  </si>
  <si>
    <t>基本支出</t>
  </si>
  <si>
    <t>项目支出</t>
  </si>
  <si>
    <t>其中：</t>
  </si>
  <si>
    <t>上级提前告知转移支付资金</t>
  </si>
  <si>
    <t>工资福利支出</t>
  </si>
  <si>
    <t>商品和服务支出</t>
  </si>
  <si>
    <t>对个人和家庭的补助</t>
  </si>
  <si>
    <t>公开表3</t>
  </si>
  <si>
    <t>科目编码</t>
  </si>
  <si>
    <t>科目名称</t>
  </si>
  <si>
    <t>类</t>
  </si>
  <si>
    <t>款</t>
  </si>
  <si>
    <t>项</t>
  </si>
  <si>
    <t>201</t>
  </si>
  <si>
    <t>一般公共服务支出</t>
  </si>
  <si>
    <t>社会保障和就业支出</t>
  </si>
  <si>
    <t>医疗卫生与计划生育支出</t>
  </si>
  <si>
    <t>住房保障支出</t>
  </si>
  <si>
    <t>公开表4</t>
  </si>
  <si>
    <t>01</t>
  </si>
  <si>
    <t>02</t>
  </si>
  <si>
    <t>04</t>
  </si>
  <si>
    <t>05</t>
  </si>
  <si>
    <t>06</t>
  </si>
  <si>
    <t>08</t>
  </si>
  <si>
    <t>公开表5</t>
  </si>
  <si>
    <t>资金来源</t>
  </si>
  <si>
    <t xml:space="preserve">  </t>
  </si>
  <si>
    <t>208</t>
  </si>
  <si>
    <t>210</t>
  </si>
  <si>
    <t>11</t>
  </si>
  <si>
    <t>221</t>
  </si>
  <si>
    <t>公开表6</t>
  </si>
  <si>
    <t>财政拨款收入预算</t>
  </si>
  <si>
    <t>财政拨款支出预算</t>
  </si>
  <si>
    <t>公开表7</t>
  </si>
  <si>
    <t>支出内容</t>
  </si>
  <si>
    <t>公开表8</t>
  </si>
  <si>
    <t>301工资福利支出</t>
  </si>
  <si>
    <t>302商品和服务支出</t>
  </si>
  <si>
    <t>303对个人和家庭的补助</t>
  </si>
  <si>
    <t>307债务利息及费用支出</t>
  </si>
  <si>
    <t>310资本性支出</t>
  </si>
  <si>
    <t>312对企业补助</t>
  </si>
  <si>
    <t xml:space="preserve">399其他支出 </t>
  </si>
  <si>
    <t>301</t>
  </si>
  <si>
    <t>30101</t>
  </si>
  <si>
    <t xml:space="preserve">  基本工资</t>
  </si>
  <si>
    <t>3010101</t>
  </si>
  <si>
    <t xml:space="preserve">    基本工资（统发）</t>
  </si>
  <si>
    <t>30102</t>
  </si>
  <si>
    <t xml:space="preserve">  津贴补贴</t>
  </si>
  <si>
    <t>3010201</t>
  </si>
  <si>
    <t xml:space="preserve">    津贴补贴（统发）</t>
  </si>
  <si>
    <t>3010202</t>
  </si>
  <si>
    <t xml:space="preserve">    津贴补贴（非统发）</t>
  </si>
  <si>
    <t>30103</t>
  </si>
  <si>
    <t xml:space="preserve">  奖金</t>
  </si>
  <si>
    <t>3010301</t>
  </si>
  <si>
    <t xml:space="preserve">    奖金（统发）</t>
  </si>
  <si>
    <t>30108</t>
  </si>
  <si>
    <t xml:space="preserve">  机关事业单位基本养老保险缴费</t>
  </si>
  <si>
    <t>3010801</t>
  </si>
  <si>
    <t xml:space="preserve">    机关事业单位基本养老保险缴费（统发）</t>
  </si>
  <si>
    <t>30110</t>
  </si>
  <si>
    <t xml:space="preserve">  职工基本医疗保险缴费</t>
  </si>
  <si>
    <t>3011001</t>
  </si>
  <si>
    <t xml:space="preserve">    职工基本医疗保险缴费（统发）</t>
  </si>
  <si>
    <t>30112</t>
  </si>
  <si>
    <t xml:space="preserve">  其他社会保障缴费</t>
  </si>
  <si>
    <t>3011205</t>
  </si>
  <si>
    <t xml:space="preserve">    医保大病统筹（含风险调剂金）（统发）</t>
  </si>
  <si>
    <t>30113</t>
  </si>
  <si>
    <t xml:space="preserve">  住房公积金</t>
  </si>
  <si>
    <t>3011301</t>
  </si>
  <si>
    <t xml:space="preserve">    住房公积金（统发）</t>
  </si>
  <si>
    <t>302</t>
  </si>
  <si>
    <t>30201</t>
  </si>
  <si>
    <t xml:space="preserve">  办公费</t>
  </si>
  <si>
    <t>3020101</t>
  </si>
  <si>
    <t xml:space="preserve">    办公费</t>
  </si>
  <si>
    <t>3020150</t>
  </si>
  <si>
    <t xml:space="preserve">    办公费（项目）</t>
  </si>
  <si>
    <t>30202</t>
  </si>
  <si>
    <t xml:space="preserve">  印刷费</t>
  </si>
  <si>
    <t>3020250</t>
  </si>
  <si>
    <t xml:space="preserve">    印刷费（项目）</t>
  </si>
  <si>
    <t>30205</t>
  </si>
  <si>
    <t xml:space="preserve">  水费</t>
  </si>
  <si>
    <t>3020550</t>
  </si>
  <si>
    <t xml:space="preserve">    水费（项目）</t>
  </si>
  <si>
    <t>30206</t>
  </si>
  <si>
    <t xml:space="preserve">  电费</t>
  </si>
  <si>
    <t>3020650</t>
  </si>
  <si>
    <t xml:space="preserve">    电费（项目）</t>
  </si>
  <si>
    <t>30207</t>
  </si>
  <si>
    <t xml:space="preserve">  邮电费</t>
  </si>
  <si>
    <t>3020701</t>
  </si>
  <si>
    <t xml:space="preserve">    邮电费</t>
  </si>
  <si>
    <t>3020750</t>
  </si>
  <si>
    <t xml:space="preserve">    邮电费（项目）</t>
  </si>
  <si>
    <t>30208</t>
  </si>
  <si>
    <t xml:space="preserve">  取暖费</t>
  </si>
  <si>
    <t>3020804</t>
  </si>
  <si>
    <t xml:space="preserve">    公用取暖费</t>
  </si>
  <si>
    <t>30209</t>
  </si>
  <si>
    <t xml:space="preserve">  物业管理费</t>
  </si>
  <si>
    <t>3020950</t>
  </si>
  <si>
    <t xml:space="preserve">    物业管理费（项目）</t>
  </si>
  <si>
    <t>30211</t>
  </si>
  <si>
    <t xml:space="preserve">  差旅费</t>
  </si>
  <si>
    <t>3021101</t>
  </si>
  <si>
    <t xml:space="preserve">    差旅费</t>
  </si>
  <si>
    <t>3021150</t>
  </si>
  <si>
    <t xml:space="preserve">    差旅费（项目）</t>
  </si>
  <si>
    <t>30213</t>
  </si>
  <si>
    <t xml:space="preserve">  维修(护)费</t>
  </si>
  <si>
    <t>3021301</t>
  </si>
  <si>
    <t xml:space="preserve">    维修（护）费</t>
  </si>
  <si>
    <t>3021350</t>
  </si>
  <si>
    <t xml:space="preserve">    维修（护）费（项目）</t>
  </si>
  <si>
    <t>30214</t>
  </si>
  <si>
    <t xml:space="preserve">  租赁费</t>
  </si>
  <si>
    <t>3021450</t>
  </si>
  <si>
    <t xml:space="preserve">    租赁费（项目）</t>
  </si>
  <si>
    <t>30215</t>
  </si>
  <si>
    <t xml:space="preserve">  会议费</t>
  </si>
  <si>
    <t>3021501</t>
  </si>
  <si>
    <t xml:space="preserve">    会议费</t>
  </si>
  <si>
    <t>3021550</t>
  </si>
  <si>
    <t xml:space="preserve">    会议费（项目）</t>
  </si>
  <si>
    <t>30216</t>
  </si>
  <si>
    <t xml:space="preserve">  培训费</t>
  </si>
  <si>
    <t>3021601</t>
  </si>
  <si>
    <t xml:space="preserve">    培训费</t>
  </si>
  <si>
    <t>3021650</t>
  </si>
  <si>
    <t xml:space="preserve">    培训费（项目）</t>
  </si>
  <si>
    <t>30217</t>
  </si>
  <si>
    <t xml:space="preserve">  公务接待费</t>
  </si>
  <si>
    <t>3021701</t>
  </si>
  <si>
    <t xml:space="preserve">    公务接待费</t>
  </si>
  <si>
    <t>3021750</t>
  </si>
  <si>
    <t xml:space="preserve">    公务接待费（项目）</t>
  </si>
  <si>
    <t>30226</t>
  </si>
  <si>
    <t xml:space="preserve">  劳务费</t>
  </si>
  <si>
    <t>3022601</t>
  </si>
  <si>
    <t xml:space="preserve">    劳务费（临时用工、劳务派遣）</t>
  </si>
  <si>
    <t>3022650</t>
  </si>
  <si>
    <t xml:space="preserve">    劳务费（项目）</t>
  </si>
  <si>
    <t>30228</t>
  </si>
  <si>
    <t xml:space="preserve">  工会经费</t>
  </si>
  <si>
    <t>3022801</t>
  </si>
  <si>
    <t xml:space="preserve">    工会经费（上缴）</t>
  </si>
  <si>
    <t>3022802</t>
  </si>
  <si>
    <t xml:space="preserve">    工会经费（留存）</t>
  </si>
  <si>
    <t>30231</t>
  </si>
  <si>
    <t xml:space="preserve">  公务用车运行维护费</t>
  </si>
  <si>
    <t>3023101</t>
  </si>
  <si>
    <t xml:space="preserve">    公务用车运行维护费（已车改）</t>
  </si>
  <si>
    <t>30239</t>
  </si>
  <si>
    <t xml:space="preserve">  其他交通费用</t>
  </si>
  <si>
    <t>3023901</t>
  </si>
  <si>
    <t xml:space="preserve">    其他交通费用</t>
  </si>
  <si>
    <t>30299</t>
  </si>
  <si>
    <t xml:space="preserve">  其他商品和服务支出</t>
  </si>
  <si>
    <t>3029902</t>
  </si>
  <si>
    <t xml:space="preserve">    离退休人员公用经费</t>
  </si>
  <si>
    <t>3029949</t>
  </si>
  <si>
    <t xml:space="preserve">    其他商品和服务支出</t>
  </si>
  <si>
    <t>3029999</t>
  </si>
  <si>
    <t xml:space="preserve">    其他商品和服务支出（项目）</t>
  </si>
  <si>
    <t>303</t>
  </si>
  <si>
    <t>30301</t>
  </si>
  <si>
    <t xml:space="preserve">  离休费</t>
  </si>
  <si>
    <t>3030101</t>
  </si>
  <si>
    <t xml:space="preserve">    离休费（统发）</t>
  </si>
  <si>
    <t>3030102</t>
  </si>
  <si>
    <t xml:space="preserve">    离休费（非统发）</t>
  </si>
  <si>
    <t>30302</t>
  </si>
  <si>
    <t xml:space="preserve">  退休费</t>
  </si>
  <si>
    <t>3030201</t>
  </si>
  <si>
    <t xml:space="preserve">    退休费（统发）</t>
  </si>
  <si>
    <t>3030202</t>
  </si>
  <si>
    <t xml:space="preserve">    退休费（非统发）</t>
  </si>
  <si>
    <t>30305</t>
  </si>
  <si>
    <t xml:space="preserve">  生活补助</t>
  </si>
  <si>
    <t>3030502</t>
  </si>
  <si>
    <t xml:space="preserve">    离退遗属补助</t>
  </si>
  <si>
    <t>30399</t>
  </si>
  <si>
    <t xml:space="preserve">  其他对个人和家庭的补助支出</t>
  </si>
  <si>
    <t>3039940</t>
  </si>
  <si>
    <t xml:space="preserve">    其他对个人和家庭的补助（统发）</t>
  </si>
  <si>
    <t>310</t>
  </si>
  <si>
    <t>资本性支出</t>
  </si>
  <si>
    <t>31002</t>
  </si>
  <si>
    <t xml:space="preserve">  办公设备购置</t>
  </si>
  <si>
    <t xml:space="preserve">    办公设备购置</t>
  </si>
  <si>
    <t>公开表9</t>
  </si>
  <si>
    <t>公开表10</t>
  </si>
  <si>
    <t>人员经费</t>
  </si>
  <si>
    <t>公用经费</t>
  </si>
  <si>
    <t>一般公共预算基本支出合计</t>
  </si>
  <si>
    <t>03</t>
  </si>
  <si>
    <t>10</t>
  </si>
  <si>
    <t>12</t>
  </si>
  <si>
    <t>13</t>
  </si>
  <si>
    <t>07</t>
  </si>
  <si>
    <t>15</t>
  </si>
  <si>
    <t>16</t>
  </si>
  <si>
    <t>17</t>
  </si>
  <si>
    <t>26</t>
  </si>
  <si>
    <t>28</t>
  </si>
  <si>
    <t>31</t>
  </si>
  <si>
    <t>39</t>
  </si>
  <si>
    <t>99</t>
  </si>
  <si>
    <t>公开表11</t>
  </si>
  <si>
    <t>注：本部门没有纳入预算管理的行政事业性收费预算拨款收入，也没有使用纳入预算管理的行政事业性收费安排的支出，故本表无数据。</t>
  </si>
  <si>
    <t>公开表12</t>
  </si>
  <si>
    <t>注：本部门没有纳入预算管理的政府性基金收入，也没有使用纳入预算管理的政府性基金收入安排的支出，故本表无数据。</t>
  </si>
  <si>
    <r>
      <t>公开表1</t>
    </r>
    <r>
      <rPr>
        <b/>
        <sz val="10"/>
        <rFont val="宋体"/>
        <family val="0"/>
      </rPr>
      <t>3</t>
    </r>
  </si>
  <si>
    <t>注：本部门没有国有资本经营预算安排的支出，故本表无数据。</t>
  </si>
  <si>
    <r>
      <t>公开表1</t>
    </r>
    <r>
      <rPr>
        <b/>
        <sz val="10"/>
        <rFont val="宋体"/>
        <family val="0"/>
      </rPr>
      <t>4</t>
    </r>
  </si>
  <si>
    <t>项目名称</t>
  </si>
  <si>
    <t>项目内容</t>
  </si>
  <si>
    <t/>
  </si>
  <si>
    <t>公务运行</t>
  </si>
  <si>
    <t>三查（察）工作</t>
  </si>
  <si>
    <t>人大刊物</t>
  </si>
  <si>
    <t>对国外地方议会交流</t>
  </si>
  <si>
    <t>人大会议</t>
  </si>
  <si>
    <t>人大立法</t>
  </si>
  <si>
    <t>人大监督</t>
  </si>
  <si>
    <t>代表工作</t>
  </si>
  <si>
    <r>
      <t>公开表1</t>
    </r>
    <r>
      <rPr>
        <b/>
        <sz val="9"/>
        <rFont val="宋体"/>
        <family val="0"/>
      </rPr>
      <t>5</t>
    </r>
  </si>
  <si>
    <t>采购项目</t>
  </si>
  <si>
    <t>采购目录</t>
  </si>
  <si>
    <t>规格要求</t>
  </si>
  <si>
    <t>采购数量</t>
  </si>
  <si>
    <r>
      <t>公开表1</t>
    </r>
    <r>
      <rPr>
        <b/>
        <sz val="9"/>
        <rFont val="宋体"/>
        <family val="0"/>
      </rPr>
      <t>6</t>
    </r>
  </si>
  <si>
    <t>购买项目名称</t>
  </si>
  <si>
    <t>购买服务项目内容</t>
  </si>
  <si>
    <t>功能科目</t>
  </si>
  <si>
    <t>购买项目类别</t>
  </si>
  <si>
    <t>承接主体类别</t>
  </si>
  <si>
    <t>购买方式</t>
  </si>
  <si>
    <t>公开表17</t>
  </si>
  <si>
    <t>项目</t>
  </si>
  <si>
    <t>金额</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</si>
  <si>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</si>
  <si>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</si>
  <si>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</si>
  <si>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</si>
  <si>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</si>
  <si>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</si>
  <si>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r>
      <t>公开表1</t>
    </r>
    <r>
      <rPr>
        <b/>
        <sz val="10"/>
        <rFont val="宋体"/>
        <family val="0"/>
      </rPr>
      <t>8</t>
    </r>
  </si>
  <si>
    <t>科目代码</t>
  </si>
  <si>
    <t>公开表19</t>
  </si>
  <si>
    <t>项目年度绩效目标</t>
  </si>
  <si>
    <t>项目实施
计划</t>
  </si>
  <si>
    <t>产出指标</t>
  </si>
  <si>
    <t>效益指标</t>
  </si>
  <si>
    <t>指标1</t>
  </si>
  <si>
    <t>指标2</t>
  </si>
  <si>
    <t>指标3</t>
  </si>
  <si>
    <t>指标4</t>
  </si>
  <si>
    <t xml:space="preserve">                    一、2019年部门收支总体情况表 </t>
  </si>
  <si>
    <t xml:space="preserve">                    二、2019年部门收支总体情况（分单位） </t>
  </si>
  <si>
    <t xml:space="preserve">                    三、2019年部门收入总体情况表 </t>
  </si>
  <si>
    <t xml:space="preserve">                    四、2019年部门支出总体情况表</t>
  </si>
  <si>
    <t xml:space="preserve">                    五、2019年部门支出总体情况表（按功能科目） </t>
  </si>
  <si>
    <t xml:space="preserve">                    六、2019年部门财政拨款收支总体情况表 </t>
  </si>
  <si>
    <t xml:space="preserve">                    七、2019年部门财政拨款支出总体情况表（按功能科目） </t>
  </si>
  <si>
    <t xml:space="preserve">                    八、2019年部门一般公共预算支出情况表 </t>
  </si>
  <si>
    <t xml:space="preserve">                    九、2019年部门一般公共预算基本支出情况表</t>
  </si>
  <si>
    <t xml:space="preserve">                    十一、2019年纳入预算管理的行政事业性收费预算支出情况表 </t>
  </si>
  <si>
    <t xml:space="preserve">                    十二、2019年部门（政府性基金收入）政府性基金预算支出情况表 </t>
  </si>
  <si>
    <t xml:space="preserve">                    十三、2019年部门（国有资本经营收入）国有资本经营预算支出情况表</t>
  </si>
  <si>
    <t xml:space="preserve">                    十四、2019年部门项目支出预算表</t>
  </si>
  <si>
    <t xml:space="preserve">                    十五、2019年部门政府采购支出预算表</t>
  </si>
  <si>
    <t xml:space="preserve">                    十六、2019年部门政府购买服务支出预算表</t>
  </si>
  <si>
    <t xml:space="preserve">                    十七、2019年部门一般公共预算“三公”经费支出情况表 </t>
  </si>
  <si>
    <t xml:space="preserve">                    十八、2019年部门一般公共预算机关运行经费明细表</t>
  </si>
  <si>
    <t xml:space="preserve">                    十九、2019年部门项目支出预算绩效目标情况表</t>
  </si>
  <si>
    <t>2019年部门收支总体情况表</t>
  </si>
  <si>
    <t>部门名称：抚顺市人民代表大会常务委员会办公室</t>
  </si>
  <si>
    <t>部门名称：抚顺市人民代表大会常务委员会办公室</t>
  </si>
  <si>
    <t>2019年部门收支总体情况表（分单位）</t>
  </si>
  <si>
    <r>
      <t>201</t>
    </r>
    <r>
      <rPr>
        <b/>
        <sz val="22"/>
        <rFont val="宋体"/>
        <family val="0"/>
      </rPr>
      <t>9</t>
    </r>
    <r>
      <rPr>
        <b/>
        <sz val="22"/>
        <rFont val="宋体"/>
        <family val="0"/>
      </rPr>
      <t>年部门财政拨款收支总体情况表（按功能科目）</t>
    </r>
  </si>
  <si>
    <r>
      <t>201</t>
    </r>
    <r>
      <rPr>
        <b/>
        <sz val="22"/>
        <rFont val="宋体"/>
        <family val="0"/>
      </rPr>
      <t>9</t>
    </r>
    <r>
      <rPr>
        <b/>
        <sz val="22"/>
        <rFont val="宋体"/>
        <family val="0"/>
      </rPr>
      <t>年部门财政拨款收支总体情况表</t>
    </r>
  </si>
  <si>
    <r>
      <t>201</t>
    </r>
    <r>
      <rPr>
        <b/>
        <sz val="22"/>
        <rFont val="宋体"/>
        <family val="0"/>
      </rPr>
      <t>9</t>
    </r>
    <r>
      <rPr>
        <b/>
        <sz val="22"/>
        <rFont val="宋体"/>
        <family val="0"/>
      </rPr>
      <t>年部门支出总体情况表（按功能科目）</t>
    </r>
  </si>
  <si>
    <t>抚顺市人民代表大会常务委员会办公室</t>
  </si>
  <si>
    <r>
      <t>201</t>
    </r>
    <r>
      <rPr>
        <b/>
        <sz val="22"/>
        <rFont val="宋体"/>
        <family val="0"/>
      </rPr>
      <t>9</t>
    </r>
    <r>
      <rPr>
        <b/>
        <sz val="22"/>
        <rFont val="宋体"/>
        <family val="0"/>
      </rPr>
      <t>年部门支出总体情况表</t>
    </r>
  </si>
  <si>
    <t xml:space="preserve">  抚顺市人民代表大会常务委员会办公室</t>
  </si>
  <si>
    <r>
      <t>201</t>
    </r>
    <r>
      <rPr>
        <b/>
        <sz val="22"/>
        <rFont val="宋体"/>
        <family val="0"/>
      </rPr>
      <t>9</t>
    </r>
    <r>
      <rPr>
        <b/>
        <sz val="22"/>
        <rFont val="宋体"/>
        <family val="0"/>
      </rPr>
      <t>年部门收入总体情况表</t>
    </r>
  </si>
  <si>
    <t>抚顺市人民代表大会常务委员会办公室
2019年部门预算和“三公”经费预算公开表</t>
  </si>
  <si>
    <r>
      <t>201</t>
    </r>
    <r>
      <rPr>
        <b/>
        <sz val="22"/>
        <rFont val="宋体"/>
        <family val="0"/>
      </rPr>
      <t>9</t>
    </r>
    <r>
      <rPr>
        <b/>
        <sz val="22"/>
        <rFont val="宋体"/>
        <family val="0"/>
      </rPr>
      <t>年部门一般公共预算基本支出表</t>
    </r>
  </si>
  <si>
    <r>
      <t>201</t>
    </r>
    <r>
      <rPr>
        <b/>
        <sz val="18"/>
        <rFont val="宋体"/>
        <family val="0"/>
      </rPr>
      <t>9</t>
    </r>
    <r>
      <rPr>
        <b/>
        <sz val="18"/>
        <rFont val="宋体"/>
        <family val="0"/>
      </rPr>
      <t>年部门一般公共预算基本支出情况表（按经济分类）</t>
    </r>
  </si>
  <si>
    <r>
      <t>201</t>
    </r>
    <r>
      <rPr>
        <b/>
        <sz val="22"/>
        <rFont val="宋体"/>
        <family val="0"/>
      </rPr>
      <t>9</t>
    </r>
    <r>
      <rPr>
        <b/>
        <sz val="22"/>
        <rFont val="宋体"/>
        <family val="0"/>
      </rPr>
      <t>年纳入预算管理的行政事业性收费预算支出表</t>
    </r>
  </si>
  <si>
    <r>
      <t>201</t>
    </r>
    <r>
      <rPr>
        <b/>
        <sz val="22"/>
        <rFont val="宋体"/>
        <family val="0"/>
      </rPr>
      <t>9</t>
    </r>
    <r>
      <rPr>
        <b/>
        <sz val="22"/>
        <rFont val="宋体"/>
        <family val="0"/>
      </rPr>
      <t>年部门（政府性基金收入）政府性基金预算支出表</t>
    </r>
  </si>
  <si>
    <r>
      <t>201</t>
    </r>
    <r>
      <rPr>
        <b/>
        <sz val="22"/>
        <rFont val="宋体"/>
        <family val="0"/>
      </rPr>
      <t>9</t>
    </r>
    <r>
      <rPr>
        <b/>
        <sz val="22"/>
        <rFont val="宋体"/>
        <family val="0"/>
      </rPr>
      <t>年部门（国有资本经营收入）国有资本经营预算支出表</t>
    </r>
  </si>
  <si>
    <r>
      <t>201</t>
    </r>
    <r>
      <rPr>
        <b/>
        <sz val="22"/>
        <rFont val="宋体"/>
        <family val="0"/>
      </rPr>
      <t>9</t>
    </r>
    <r>
      <rPr>
        <b/>
        <sz val="22"/>
        <rFont val="宋体"/>
        <family val="0"/>
      </rPr>
      <t>年部门项目支出预算表</t>
    </r>
  </si>
  <si>
    <r>
      <t>201</t>
    </r>
    <r>
      <rPr>
        <b/>
        <sz val="18"/>
        <rFont val="宋体"/>
        <family val="0"/>
      </rPr>
      <t>9</t>
    </r>
    <r>
      <rPr>
        <b/>
        <sz val="18"/>
        <rFont val="宋体"/>
        <family val="0"/>
      </rPr>
      <t>年部门政府采购支出预算表</t>
    </r>
  </si>
  <si>
    <r>
      <t>201</t>
    </r>
    <r>
      <rPr>
        <b/>
        <sz val="18"/>
        <rFont val="宋体"/>
        <family val="0"/>
      </rPr>
      <t>9</t>
    </r>
    <r>
      <rPr>
        <b/>
        <sz val="18"/>
        <rFont val="宋体"/>
        <family val="0"/>
      </rPr>
      <t>年部门政府购买服务支出预算表</t>
    </r>
  </si>
  <si>
    <r>
      <t>201</t>
    </r>
    <r>
      <rPr>
        <b/>
        <sz val="22"/>
        <rFont val="宋体"/>
        <family val="0"/>
      </rPr>
      <t>9</t>
    </r>
    <r>
      <rPr>
        <b/>
        <sz val="22"/>
        <rFont val="宋体"/>
        <family val="0"/>
      </rPr>
      <t>年部门一般公共预算“三公”经费支出情况表</t>
    </r>
  </si>
  <si>
    <t>抚顺市人民代表大会常务委员会办公室</t>
  </si>
  <si>
    <r>
      <t>201</t>
    </r>
    <r>
      <rPr>
        <b/>
        <sz val="18"/>
        <rFont val="宋体"/>
        <family val="0"/>
      </rPr>
      <t>9</t>
    </r>
    <r>
      <rPr>
        <b/>
        <sz val="18"/>
        <rFont val="宋体"/>
        <family val="0"/>
      </rPr>
      <t>年部门一般公共预算机关运行经费明细表</t>
    </r>
  </si>
  <si>
    <r>
      <t>201</t>
    </r>
    <r>
      <rPr>
        <b/>
        <sz val="18"/>
        <rFont val="宋体"/>
        <family val="0"/>
      </rPr>
      <t>9</t>
    </r>
    <r>
      <rPr>
        <b/>
        <sz val="18"/>
        <rFont val="宋体"/>
        <family val="0"/>
      </rPr>
      <t>年部门项目支出预算绩效目标情况表</t>
    </r>
  </si>
  <si>
    <t>机关商品和服务支出64万元：1、办公费21万元：(1)办公用品、报刊费、人大网站服务维护费10万元；（2)办公耗材11万元：B5复印纸5箱×145元=0.0725万元；B4复印纸5箱×145元=0.0725万元；A3复印纸70箱×160元=1.12万元；A4复印纸160箱×160元=2.56万元；彩色复印纸2箱×350元=0.07万元；定影鼓4套×1100元=0.44万元；交换机180元×9个=0.162万元；鼓粉盒65套×330元=2.145万元；喷墨盒65套×330元=2.145万元；速纸机版纸3盒×380元=0.114万元；打印机墨水70条×300元=2.1万元。2、邮电费17.8万元：其中：办公话费4.8万元，局级以上移动、住宅电话13万元。3、差旅费16.5万元。4、办公设备维修费0.7万元。5、会议费8万元：（1）常委会会议费2万元：8次/年×50元×50人=2万元；（2）印刷费3.4万元：常委会议印刷材料1万元；常委会《公报》8期×500份×6元/份=2.4万元；（3）专家讲课费1.6万元；（4）会议材料邮寄费1万元。</t>
  </si>
  <si>
    <t>差旅费12万元：1、视察经费4万元。2、检查经费4万元。3、调查经费4万元。</t>
  </si>
  <si>
    <t>机关商品和服务支出8万元：1、印刷费6.5万元。2、邮电费0.5万元。3、其他商品和服务支出1万元：编审费及稿酬。</t>
  </si>
  <si>
    <t>机关商品和服务支出3万元：1、会议费0.5万元。2、公务接待费2万元：用于接待韩国金泉、富川及日本磐城等友好议会城市及其他国家议会代表团来访的食宿接待等费用支出。3、其他商品和服务支出0.5万元。</t>
  </si>
  <si>
    <t>会议费78万元：1、友谊宾馆住宿及办公用房16.8万元：300元×140间×4天=16.8万元。2、大会主会场租场费、会场布置费及各讨论会议室场地费22万元。3、印刷费11.2万元。4、租用大客车3万元。5、农民误工补助0.3万元。6、会议用包、本、笔、会议用矿泉水等文销用品3.7万元。7、餐费21万元。</t>
  </si>
  <si>
    <t>机关商品和服务支出10万元：一、差旅费8万元：1、制定、修订3部法规：3部×4人×4000元/人=4.8万元；2、修改1部法规：1部×3人×4000元/人=1.2万元；3、立法后评估5人×4000元/人=2万元。二、其他商品服务支出2万元：制定、修订法规专家论证费500元/人×10人×4部=2万元。</t>
  </si>
  <si>
    <t>机关商品和服务支出5万元：1、会议费3.5万元：预算初审会议、预算执行审查、决算审查、绩效预算审查。2、培训费1.5万元：培训预算专家费用。</t>
  </si>
  <si>
    <t>机关商品和服务支出83万元：1、办公费2.53万元：代表报刊杂志及相关学习资料订阅1.53万元；代表表彰1万元。2、差旅费5.45万元：代表视察及检查、学习调研。3、会议费1.2万元。4、培训费49.5万元：市代表、常委等培训。5、其他商品服务支出24.32万元：（1）代表履职补贴10.39万元；（2）代表接待、走访、患病探望、困难补助4万元；（3）下拨县区及开发区代表活动经费9.93万元。</t>
  </si>
  <si>
    <t>注：2019年本部门没有政府采购预算支出，故本表无数据。</t>
  </si>
  <si>
    <t>注：2019年本部门没有政府购买服务支出，故本表无数据。</t>
  </si>
  <si>
    <t>2019年预算</t>
  </si>
  <si>
    <t>2018年预算</t>
  </si>
  <si>
    <t>明：单位压缩2019年“三公”经费支出</t>
  </si>
  <si>
    <t>通过办公厅对公务运行经费的合理安排，保障公务运行经费的正常使用，发挥经费的使用效益，保证机关办公正常运转。</t>
  </si>
  <si>
    <t>2019年根据工作实际开展。</t>
  </si>
  <si>
    <t>购买复印纸242箱，碳粉盒134套，速印机版纸3盒，打印机墨水70条,交换机9个。</t>
  </si>
  <si>
    <t>召开8次常委会会议。</t>
  </si>
  <si>
    <t>保障了日常工作的正常运转。</t>
  </si>
  <si>
    <t xml:space="preserve">通过召开抚顺市人民代表大会，组织人大代表对人大、“一府两院”、财政预算和预算执行情况等工作报告进行审议，讨论、决定本行政区域内的政治、经济、教育、科学、文化、卫生、环境和资源保护、民政、民族等工作的重大事项，选举产生本级地方政府组成人员。
</t>
  </si>
  <si>
    <t xml:space="preserve">2019年1-2月完成。
</t>
  </si>
  <si>
    <t xml:space="preserve">会议期间租用办公用房间140间及大会主会场、分组讨论会议室。
</t>
  </si>
  <si>
    <t xml:space="preserve">会议期间印刷文件、工作报告、决议、决定、选举票等各类材料约30000份。
</t>
  </si>
  <si>
    <t>选举产生地方国家政府组成人员，保证抚顺政治、经济、文化各项事业的顺利发展。</t>
  </si>
  <si>
    <t>通过常委会制订、修改、废止的法律、法规，使抚顺市的各项工作有法可依，有章可循。</t>
  </si>
  <si>
    <t>拟制订、修订3部新法规。</t>
  </si>
  <si>
    <t>拟修改1部法规。</t>
  </si>
  <si>
    <t>促进了抚顺的法制进程。</t>
  </si>
  <si>
    <t>通过组织社会各界对政府预算决算进行审查，保障政府资金使用合理、合规、合法，充分有效地发挥政府资金的使用效益。</t>
  </si>
  <si>
    <t>保障对政府资金实行全口径监督；保障政府资金使用合理合规合法；保障政府资金使用发挥最大效益；满足市人民代表大会审查的需要。</t>
  </si>
  <si>
    <t>促进政府资金产生最大经济效益。</t>
  </si>
  <si>
    <t>促进政府资金使用公开、公平、公正，维护党和政府威信，为人民管好政府资金，用好钱袋子。</t>
  </si>
  <si>
    <t>保证市人大代表在市人代会闭会期间能够依法行权履职，密切联系群众，发挥代表作用。</t>
  </si>
  <si>
    <t>组织市人大代表参政议政。</t>
  </si>
  <si>
    <t>保障了抚顺市代表工作的顺利进行。</t>
  </si>
  <si>
    <t>通过各专门委员会组织视察、检查、调查工作，保障全市政治、经济、教育、科学、文化、卫生、环境和资源保护、民政、民族等工作的重大事项顺利进行。</t>
  </si>
  <si>
    <t>市人大常委会及专委会每年定期在市区三县开展“三查（察）”活动，对我市的经济、民生工作开展执法监督，常委会每年开展视察、执行检查二十余次，各专委会每年开展各类调研近五十次。</t>
  </si>
  <si>
    <t>保障全市的各项工作顺利进行。</t>
  </si>
  <si>
    <t>通过该刊物，向市人大代表及时宣传人大工作。</t>
  </si>
  <si>
    <t>2019年每两月印刷一期《抚顺人大》刊物。</t>
  </si>
  <si>
    <t>为300余位市人大代表每月发放一期刊物。</t>
  </si>
  <si>
    <t>向县区办公室每两个月发放一期刊物。</t>
  </si>
  <si>
    <t>提高代表履职能力，发挥代表作用。</t>
  </si>
  <si>
    <t>及时宣传人大工作最新动态</t>
  </si>
  <si>
    <t>通过各国友好议会城市的互访，增进了与各国友好城市间的文化、经济的交流。</t>
  </si>
  <si>
    <t>接待韩国、日本议会代表团来抚交流、考察。</t>
  </si>
  <si>
    <t>促进了各国友好议会城市的往来。</t>
  </si>
  <si>
    <t>2019年部门一般公共预算支出情况表</t>
  </si>
  <si>
    <t xml:space="preserve">                    十、2019年一般公共预算基本支出情况表（按经济分类）</t>
  </si>
  <si>
    <t>2019年预算数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</si>
</sst>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Red]\(0.0\)"/>
    <numFmt numFmtId="178" formatCode=";;"/>
    <numFmt numFmtId="179" formatCode="#,##0.00_ "/>
    <numFmt numFmtId="180" formatCode="#,##0.00_);[Red]\(#,##0.00\)"/>
    <numFmt numFmtId="181" formatCode="#,##0.0000"/>
    <numFmt numFmtId="182" formatCode="#,##0.0"/>
    <numFmt numFmtId="183" formatCode="#,##0_ "/>
    <numFmt numFmtId="184" formatCode="0.00_ "/>
  </numFmts>
  <fonts count="56">
    <font>
      <sz val="9"/>
      <name val="宋体"/>
      <family val="0"/>
    </font>
    <font>
      <sz val="11"/>
      <color indexed="8"/>
      <name val="宋体"/>
      <family val="0"/>
    </font>
    <font>
      <sz val="12"/>
      <name val="宋体"/>
      <family val="0"/>
    </font>
    <font>
      <b/>
      <sz val="12"/>
      <name val="宋体"/>
      <family val="0"/>
    </font>
    <font>
      <sz val="22"/>
      <name val="宋体"/>
      <family val="0"/>
    </font>
    <font>
      <b/>
      <sz val="18"/>
      <name val="宋体"/>
      <family val="0"/>
    </font>
    <font>
      <b/>
      <sz val="10"/>
      <name val="宋体"/>
      <family val="0"/>
    </font>
    <font>
      <b/>
      <sz val="9"/>
      <name val="宋体"/>
      <family val="0"/>
    </font>
    <font>
      <sz val="11"/>
      <name val="宋体"/>
      <family val="0"/>
    </font>
    <font>
      <sz val="10"/>
      <name val="宋体"/>
      <family val="0"/>
    </font>
    <font>
      <b/>
      <sz val="22"/>
      <name val="宋体"/>
      <family val="0"/>
    </font>
    <font>
      <b/>
      <sz val="10"/>
      <color indexed="9"/>
      <name val="宋体"/>
      <family val="0"/>
    </font>
    <font>
      <b/>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sz val="11"/>
      <color indexed="9"/>
      <name val="宋体"/>
      <family val="0"/>
    </font>
    <font>
      <sz val="11"/>
      <color indexed="62"/>
      <name val="宋体"/>
      <family val="0"/>
    </font>
    <font>
      <sz val="11"/>
      <color indexed="20"/>
      <name val="宋体"/>
      <family val="0"/>
    </font>
    <font>
      <b/>
      <sz val="11"/>
      <color indexed="52"/>
      <name val="宋体"/>
      <family val="0"/>
    </font>
    <font>
      <sz val="11"/>
      <color indexed="17"/>
      <name val="宋体"/>
      <family val="0"/>
    </font>
    <font>
      <b/>
      <sz val="11"/>
      <color indexed="63"/>
      <name val="宋体"/>
      <family val="0"/>
    </font>
    <font>
      <sz val="10"/>
      <color indexed="8"/>
      <name val="Arial"/>
      <family val="2"/>
    </font>
    <font>
      <sz val="11"/>
      <color indexed="60"/>
      <name val="宋体"/>
      <family val="0"/>
    </font>
    <font>
      <b/>
      <sz val="10"/>
      <name val="Arial"/>
      <family val="2"/>
    </font>
    <font>
      <b/>
      <sz val="11"/>
      <color indexed="9"/>
      <name val="宋体"/>
      <family val="0"/>
    </font>
    <font>
      <sz val="11"/>
      <color indexed="16"/>
      <name val="宋体"/>
      <family val="0"/>
    </font>
    <font>
      <sz val="9"/>
      <color indexed="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52"/>
      <name val="宋体"/>
      <family val="0"/>
    </font>
    <font>
      <sz val="11"/>
      <color indexed="10"/>
      <name val="宋体"/>
      <family val="0"/>
    </font>
    <font>
      <i/>
      <sz val="11"/>
      <color indexed="23"/>
      <name val="宋体"/>
      <family val="0"/>
    </font>
    <font>
      <b/>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rgb="FFFF0000"/>
      <name val="宋体"/>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style="thin"/>
      <bottom/>
    </border>
    <border>
      <left/>
      <right style="thin"/>
      <top style="thin"/>
      <bottom/>
    </border>
    <border>
      <left/>
      <right/>
      <top/>
      <bottom style="thin"/>
    </border>
    <border>
      <left/>
      <right style="thin"/>
      <top style="thin"/>
      <bottom style="thin"/>
    </border>
    <border>
      <left style="thin"/>
      <right/>
      <top/>
      <bottom style="thin"/>
    </border>
    <border>
      <left style="thin"/>
      <right style="thin"/>
      <top/>
      <bottom style="thin"/>
    </border>
    <border>
      <left/>
      <right/>
      <top style="thin"/>
      <bottom style="thin"/>
    </border>
    <border>
      <left style="thin"/>
      <right style="thin"/>
      <top/>
      <bottom/>
    </border>
    <border>
      <left/>
      <right style="thin"/>
      <top/>
      <bottom/>
    </border>
    <border>
      <left/>
      <right style="thin"/>
      <top/>
      <bottom style="thin"/>
    </border>
  </borders>
  <cellStyleXfs count="12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1" fillId="3" borderId="0" applyNumberFormat="0" applyBorder="0" applyAlignment="0" applyProtection="0"/>
    <xf numFmtId="0" fontId="38" fillId="4" borderId="0" applyNumberFormat="0" applyBorder="0" applyAlignment="0" applyProtection="0"/>
    <xf numFmtId="0" fontId="1" fillId="5" borderId="0" applyNumberFormat="0" applyBorder="0" applyAlignment="0" applyProtection="0"/>
    <xf numFmtId="0" fontId="38" fillId="6" borderId="0" applyNumberFormat="0" applyBorder="0" applyAlignment="0" applyProtection="0"/>
    <xf numFmtId="0" fontId="1" fillId="7" borderId="0" applyNumberFormat="0" applyBorder="0" applyAlignment="0" applyProtection="0"/>
    <xf numFmtId="0" fontId="38" fillId="8" borderId="0" applyNumberFormat="0" applyBorder="0" applyAlignment="0" applyProtection="0"/>
    <xf numFmtId="0" fontId="1" fillId="9" borderId="0" applyNumberFormat="0" applyBorder="0" applyAlignment="0" applyProtection="0"/>
    <xf numFmtId="0" fontId="38" fillId="10"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38" fillId="14" borderId="0" applyNumberFormat="0" applyBorder="0" applyAlignment="0" applyProtection="0"/>
    <xf numFmtId="0" fontId="1" fillId="15" borderId="0" applyNumberFormat="0" applyBorder="0" applyAlignment="0" applyProtection="0"/>
    <xf numFmtId="0" fontId="38" fillId="16" borderId="0" applyNumberFormat="0" applyBorder="0" applyAlignment="0" applyProtection="0"/>
    <xf numFmtId="0" fontId="1" fillId="17" borderId="0" applyNumberFormat="0" applyBorder="0" applyAlignment="0" applyProtection="0"/>
    <xf numFmtId="0" fontId="38" fillId="18" borderId="0" applyNumberFormat="0" applyBorder="0" applyAlignment="0" applyProtection="0"/>
    <xf numFmtId="0" fontId="1" fillId="19" borderId="0" applyNumberFormat="0" applyBorder="0" applyAlignment="0" applyProtection="0"/>
    <xf numFmtId="0" fontId="38" fillId="20" borderId="0" applyNumberFormat="0" applyBorder="0" applyAlignment="0" applyProtection="0"/>
    <xf numFmtId="0" fontId="1" fillId="9" borderId="0" applyNumberFormat="0" applyBorder="0" applyAlignment="0" applyProtection="0"/>
    <xf numFmtId="0" fontId="38" fillId="21" borderId="0" applyNumberFormat="0" applyBorder="0" applyAlignment="0" applyProtection="0"/>
    <xf numFmtId="0" fontId="1" fillId="15" borderId="0" applyNumberFormat="0" applyBorder="0" applyAlignment="0" applyProtection="0"/>
    <xf numFmtId="0" fontId="38"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18" fillId="25" borderId="0" applyNumberFormat="0" applyBorder="0" applyAlignment="0" applyProtection="0"/>
    <xf numFmtId="0" fontId="39" fillId="26" borderId="0" applyNumberFormat="0" applyBorder="0" applyAlignment="0" applyProtection="0"/>
    <xf numFmtId="0" fontId="18" fillId="17" borderId="0" applyNumberFormat="0" applyBorder="0" applyAlignment="0" applyProtection="0"/>
    <xf numFmtId="0" fontId="39" fillId="27" borderId="0" applyNumberFormat="0" applyBorder="0" applyAlignment="0" applyProtection="0"/>
    <xf numFmtId="0" fontId="18" fillId="19" borderId="0" applyNumberFormat="0" applyBorder="0" applyAlignment="0" applyProtection="0"/>
    <xf numFmtId="0" fontId="39" fillId="28" borderId="0" applyNumberFormat="0" applyBorder="0" applyAlignment="0" applyProtection="0"/>
    <xf numFmtId="0" fontId="18" fillId="29" borderId="0" applyNumberFormat="0" applyBorder="0" applyAlignment="0" applyProtection="0"/>
    <xf numFmtId="0" fontId="39" fillId="30" borderId="0" applyNumberFormat="0" applyBorder="0" applyAlignment="0" applyProtection="0"/>
    <xf numFmtId="0" fontId="18" fillId="31" borderId="0" applyNumberFormat="0" applyBorder="0" applyAlignment="0" applyProtection="0"/>
    <xf numFmtId="0" fontId="39" fillId="32" borderId="0" applyNumberFormat="0" applyBorder="0" applyAlignment="0" applyProtection="0"/>
    <xf numFmtId="0" fontId="18" fillId="33"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19" borderId="0" applyNumberFormat="0" applyBorder="0" applyAlignment="0" applyProtection="0"/>
    <xf numFmtId="0" fontId="18" fillId="29" borderId="0" applyNumberFormat="0" applyBorder="0" applyAlignment="0" applyProtection="0"/>
    <xf numFmtId="0" fontId="18" fillId="31" borderId="0" applyNumberFormat="0" applyBorder="0" applyAlignment="0" applyProtection="0"/>
    <xf numFmtId="0" fontId="18" fillId="33" borderId="0" applyNumberFormat="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4" borderId="0" applyNumberFormat="0" applyBorder="0" applyAlignment="0" applyProtection="0"/>
    <xf numFmtId="0" fontId="20" fillId="5" borderId="0" applyNumberFormat="0" applyBorder="0" applyAlignment="0" applyProtection="0"/>
    <xf numFmtId="0" fontId="28" fillId="13" borderId="0" applyNumberFormat="0" applyBorder="0" applyAlignment="0" applyProtection="0"/>
    <xf numFmtId="0" fontId="44" fillId="34" borderId="0" applyNumberFormat="0" applyBorder="0" applyAlignment="0" applyProtection="0"/>
    <xf numFmtId="0" fontId="20" fillId="5" borderId="0" applyNumberFormat="0" applyBorder="0" applyAlignment="0" applyProtection="0"/>
    <xf numFmtId="0" fontId="2" fillId="0" borderId="0">
      <alignment/>
      <protection/>
    </xf>
    <xf numFmtId="0" fontId="0" fillId="0" borderId="0">
      <alignment vertical="center"/>
      <protection/>
    </xf>
    <xf numFmtId="0" fontId="0" fillId="0" borderId="0">
      <alignment/>
      <protection/>
    </xf>
    <xf numFmtId="0" fontId="2" fillId="0" borderId="0">
      <alignment/>
      <protection/>
    </xf>
    <xf numFmtId="0" fontId="45" fillId="35"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45" fillId="35" borderId="0" applyNumberFormat="0" applyBorder="0" applyAlignment="0" applyProtection="0"/>
    <xf numFmtId="0" fontId="22" fillId="7"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6" borderId="5" applyNumberFormat="0" applyAlignment="0" applyProtection="0"/>
    <xf numFmtId="0" fontId="21" fillId="37" borderId="6" applyNumberFormat="0" applyAlignment="0" applyProtection="0"/>
    <xf numFmtId="0" fontId="48" fillId="38" borderId="7" applyNumberFormat="0" applyAlignment="0" applyProtection="0"/>
    <xf numFmtId="0" fontId="27" fillId="39" borderId="8"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43" fontId="0" fillId="0" borderId="0" applyFont="0" applyFill="0" applyBorder="0" applyAlignment="0" applyProtection="0"/>
    <xf numFmtId="0" fontId="0" fillId="0" borderId="0">
      <alignment/>
      <protection/>
    </xf>
    <xf numFmtId="0" fontId="39" fillId="40" borderId="0" applyNumberFormat="0" applyBorder="0" applyAlignment="0" applyProtection="0"/>
    <xf numFmtId="0" fontId="18" fillId="41" borderId="0" applyNumberFormat="0" applyBorder="0" applyAlignment="0" applyProtection="0"/>
    <xf numFmtId="0" fontId="39" fillId="42" borderId="0" applyNumberFormat="0" applyBorder="0" applyAlignment="0" applyProtection="0"/>
    <xf numFmtId="0" fontId="18" fillId="43" borderId="0" applyNumberFormat="0" applyBorder="0" applyAlignment="0" applyProtection="0"/>
    <xf numFmtId="0" fontId="39" fillId="44" borderId="0" applyNumberFormat="0" applyBorder="0" applyAlignment="0" applyProtection="0"/>
    <xf numFmtId="0" fontId="18" fillId="45" borderId="0" applyNumberFormat="0" applyBorder="0" applyAlignment="0" applyProtection="0"/>
    <xf numFmtId="0" fontId="39" fillId="46" borderId="0" applyNumberFormat="0" applyBorder="0" applyAlignment="0" applyProtection="0"/>
    <xf numFmtId="0" fontId="18" fillId="29" borderId="0" applyNumberFormat="0" applyBorder="0" applyAlignment="0" applyProtection="0"/>
    <xf numFmtId="0" fontId="39" fillId="47" borderId="0" applyNumberFormat="0" applyBorder="0" applyAlignment="0" applyProtection="0"/>
    <xf numFmtId="0" fontId="18" fillId="31" borderId="0" applyNumberFormat="0" applyBorder="0" applyAlignment="0" applyProtection="0"/>
    <xf numFmtId="0" fontId="39" fillId="48" borderId="0" applyNumberFormat="0" applyBorder="0" applyAlignment="0" applyProtection="0"/>
    <xf numFmtId="0" fontId="18" fillId="49" borderId="0" applyNumberFormat="0" applyBorder="0" applyAlignment="0" applyProtection="0"/>
    <xf numFmtId="0" fontId="52" fillId="50" borderId="0" applyNumberFormat="0" applyBorder="0" applyAlignment="0" applyProtection="0"/>
    <xf numFmtId="0" fontId="25" fillId="51" borderId="0" applyNumberFormat="0" applyBorder="0" applyAlignment="0" applyProtection="0"/>
    <xf numFmtId="0" fontId="53" fillId="36" borderId="10" applyNumberFormat="0" applyAlignment="0" applyProtection="0"/>
    <xf numFmtId="0" fontId="23" fillId="37" borderId="11" applyNumberFormat="0" applyAlignment="0" applyProtection="0"/>
    <xf numFmtId="0" fontId="54" fillId="52" borderId="5" applyNumberFormat="0" applyAlignment="0" applyProtection="0"/>
    <xf numFmtId="0" fontId="19" fillId="13" borderId="6" applyNumberFormat="0" applyAlignment="0" applyProtection="0"/>
    <xf numFmtId="0" fontId="18" fillId="41" borderId="0" applyNumberFormat="0" applyBorder="0" applyAlignment="0" applyProtection="0"/>
    <xf numFmtId="0" fontId="18" fillId="43" borderId="0" applyNumberFormat="0" applyBorder="0" applyAlignment="0" applyProtection="0"/>
    <xf numFmtId="0" fontId="18" fillId="45" borderId="0" applyNumberFormat="0" applyBorder="0" applyAlignment="0" applyProtection="0"/>
    <xf numFmtId="0" fontId="18" fillId="29" borderId="0" applyNumberFormat="0" applyBorder="0" applyAlignment="0" applyProtection="0"/>
    <xf numFmtId="0" fontId="18" fillId="31" borderId="0" applyNumberFormat="0" applyBorder="0" applyAlignment="0" applyProtection="0"/>
    <xf numFmtId="0" fontId="18" fillId="49" borderId="0" applyNumberFormat="0" applyBorder="0" applyAlignment="0" applyProtection="0"/>
    <xf numFmtId="0" fontId="0" fillId="53" borderId="12" applyNumberFormat="0" applyFont="0" applyAlignment="0" applyProtection="0"/>
    <xf numFmtId="0" fontId="0" fillId="54" borderId="13" applyNumberFormat="0" applyFont="0" applyAlignment="0" applyProtection="0"/>
  </cellStyleXfs>
  <cellXfs count="328">
    <xf numFmtId="0" fontId="0" fillId="0" borderId="0" xfId="0" applyAlignment="1">
      <alignment vertical="center"/>
    </xf>
    <xf numFmtId="0" fontId="0" fillId="55" borderId="0" xfId="0" applyFill="1" applyAlignment="1">
      <alignment vertical="center"/>
    </xf>
    <xf numFmtId="0" fontId="5" fillId="55" borderId="0" xfId="0" applyFont="1" applyFill="1" applyAlignment="1">
      <alignment horizontal="centerContinuous" vertical="center"/>
    </xf>
    <xf numFmtId="0" fontId="7" fillId="55" borderId="0" xfId="0" applyFont="1" applyFill="1" applyAlignment="1">
      <alignment vertical="center"/>
    </xf>
    <xf numFmtId="0" fontId="7" fillId="55" borderId="14" xfId="0" applyNumberFormat="1" applyFont="1" applyFill="1" applyBorder="1" applyAlignment="1" applyProtection="1">
      <alignment horizontal="center" vertical="center"/>
      <protection/>
    </xf>
    <xf numFmtId="0" fontId="6" fillId="0" borderId="14" xfId="0" applyFont="1" applyBorder="1" applyAlignment="1">
      <alignment horizontal="center" vertical="center" wrapText="1"/>
    </xf>
    <xf numFmtId="0" fontId="6" fillId="0" borderId="14" xfId="0" applyFont="1" applyBorder="1" applyAlignment="1">
      <alignment vertical="center" wrapText="1"/>
    </xf>
    <xf numFmtId="0" fontId="7" fillId="55" borderId="15" xfId="0" applyNumberFormat="1" applyFont="1" applyFill="1" applyBorder="1" applyAlignment="1" applyProtection="1">
      <alignment horizontal="center" vertical="center"/>
      <protection/>
    </xf>
    <xf numFmtId="176" fontId="7" fillId="55" borderId="16" xfId="0" applyNumberFormat="1" applyFont="1" applyFill="1" applyBorder="1" applyAlignment="1" applyProtection="1">
      <alignment vertical="center" shrinkToFit="1"/>
      <protection/>
    </xf>
    <xf numFmtId="0" fontId="7" fillId="55" borderId="14" xfId="0" applyNumberFormat="1" applyFont="1" applyFill="1" applyBorder="1" applyAlignment="1" applyProtection="1">
      <alignment vertical="center" wrapText="1"/>
      <protection/>
    </xf>
    <xf numFmtId="176" fontId="8" fillId="0" borderId="14" xfId="0" applyNumberFormat="1" applyFont="1" applyFill="1" applyBorder="1" applyAlignment="1">
      <alignment horizontal="right" vertical="center" shrinkToFit="1"/>
    </xf>
    <xf numFmtId="176" fontId="0" fillId="0" borderId="14" xfId="0" applyNumberFormat="1" applyFill="1" applyBorder="1" applyAlignment="1">
      <alignment horizontal="right" vertical="center" shrinkToFit="1"/>
    </xf>
    <xf numFmtId="176" fontId="7" fillId="55" borderId="17" xfId="0" applyNumberFormat="1" applyFont="1" applyFill="1" applyBorder="1" applyAlignment="1" applyProtection="1">
      <alignment vertical="center" shrinkToFit="1"/>
      <protection/>
    </xf>
    <xf numFmtId="176" fontId="7" fillId="55" borderId="14" xfId="0" applyNumberFormat="1" applyFont="1" applyFill="1" applyBorder="1" applyAlignment="1" applyProtection="1">
      <alignment vertical="center" shrinkToFit="1"/>
      <protection/>
    </xf>
    <xf numFmtId="0" fontId="7" fillId="55" borderId="14" xfId="0" applyNumberFormat="1" applyFont="1" applyFill="1" applyBorder="1" applyAlignment="1" applyProtection="1">
      <alignment horizontal="center" vertical="center" wrapText="1"/>
      <protection/>
    </xf>
    <xf numFmtId="0" fontId="9" fillId="55" borderId="0" xfId="0" applyFont="1" applyFill="1" applyAlignment="1">
      <alignment vertical="center"/>
    </xf>
    <xf numFmtId="0" fontId="7" fillId="55" borderId="14" xfId="0" applyNumberFormat="1" applyFont="1" applyFill="1" applyBorder="1" applyAlignment="1" applyProtection="1">
      <alignment horizontal="left" vertical="center" wrapText="1"/>
      <protection/>
    </xf>
    <xf numFmtId="0" fontId="7" fillId="55" borderId="0" xfId="0" applyNumberFormat="1" applyFont="1" applyFill="1" applyAlignment="1" applyProtection="1">
      <alignment horizontal="right" vertical="center"/>
      <protection/>
    </xf>
    <xf numFmtId="0" fontId="7" fillId="55" borderId="0" xfId="0" applyFont="1" applyFill="1" applyAlignment="1">
      <alignment horizontal="right" vertical="center"/>
    </xf>
    <xf numFmtId="0" fontId="9" fillId="0" borderId="0" xfId="102" applyFont="1" applyAlignment="1">
      <alignment vertical="center"/>
      <protection/>
    </xf>
    <xf numFmtId="0" fontId="6" fillId="55" borderId="0" xfId="102" applyFont="1" applyFill="1" applyAlignment="1">
      <alignment vertical="center" wrapText="1"/>
      <protection/>
    </xf>
    <xf numFmtId="0" fontId="6" fillId="0" borderId="0" xfId="102" applyFont="1" applyAlignment="1">
      <alignment vertical="center"/>
      <protection/>
    </xf>
    <xf numFmtId="0" fontId="7" fillId="0" borderId="0" xfId="0" applyFont="1" applyAlignment="1">
      <alignment vertical="center"/>
    </xf>
    <xf numFmtId="49" fontId="9" fillId="0" borderId="0" xfId="102" applyNumberFormat="1" applyFont="1" applyFill="1" applyAlignment="1" applyProtection="1">
      <alignment vertical="center"/>
      <protection/>
    </xf>
    <xf numFmtId="177" fontId="9" fillId="0" borderId="0" xfId="102" applyNumberFormat="1" applyFont="1" applyAlignment="1">
      <alignment vertical="center"/>
      <protection/>
    </xf>
    <xf numFmtId="2" fontId="10" fillId="0" borderId="0" xfId="102" applyNumberFormat="1" applyFont="1" applyFill="1" applyAlignment="1" applyProtection="1">
      <alignment horizontal="centerContinuous" vertical="center"/>
      <protection/>
    </xf>
    <xf numFmtId="2" fontId="9" fillId="0" borderId="0" xfId="102" applyNumberFormat="1" applyFont="1" applyFill="1" applyAlignment="1" applyProtection="1">
      <alignment horizontal="center" vertical="center"/>
      <protection/>
    </xf>
    <xf numFmtId="2" fontId="6" fillId="0" borderId="0" xfId="102" applyNumberFormat="1" applyFont="1" applyFill="1" applyAlignment="1" applyProtection="1">
      <alignment horizontal="right" vertical="center"/>
      <protection/>
    </xf>
    <xf numFmtId="0" fontId="6" fillId="0" borderId="18" xfId="84" applyFont="1" applyFill="1" applyBorder="1" applyAlignment="1">
      <alignment horizontal="left" vertical="center"/>
      <protection/>
    </xf>
    <xf numFmtId="177" fontId="9" fillId="0" borderId="0" xfId="102" applyNumberFormat="1" applyFont="1" applyFill="1" applyAlignment="1">
      <alignment horizontal="center" vertical="center"/>
      <protection/>
    </xf>
    <xf numFmtId="177" fontId="6" fillId="0" borderId="18" xfId="102" applyNumberFormat="1" applyFont="1" applyFill="1" applyBorder="1" applyAlignment="1" applyProtection="1">
      <alignment horizontal="right" vertical="center"/>
      <protection/>
    </xf>
    <xf numFmtId="0" fontId="6" fillId="0" borderId="14" xfId="0" applyFont="1" applyFill="1" applyBorder="1" applyAlignment="1">
      <alignment horizontal="center" vertical="center" wrapText="1"/>
    </xf>
    <xf numFmtId="49" fontId="6" fillId="0" borderId="15" xfId="0" applyNumberFormat="1" applyFont="1" applyFill="1" applyBorder="1" applyAlignment="1" applyProtection="1">
      <alignment vertical="center" wrapText="1"/>
      <protection/>
    </xf>
    <xf numFmtId="49" fontId="6" fillId="0" borderId="15" xfId="0" applyNumberFormat="1" applyFont="1" applyFill="1" applyBorder="1" applyAlignment="1" applyProtection="1">
      <alignment horizontal="center" vertical="center"/>
      <protection/>
    </xf>
    <xf numFmtId="178" fontId="6" fillId="0" borderId="15" xfId="0" applyNumberFormat="1" applyFont="1" applyFill="1" applyBorder="1" applyAlignment="1" applyProtection="1">
      <alignment horizontal="center" vertical="center" wrapText="1"/>
      <protection/>
    </xf>
    <xf numFmtId="179" fontId="6" fillId="0" borderId="14" xfId="102" applyNumberFormat="1" applyFont="1" applyFill="1" applyBorder="1" applyAlignment="1" applyProtection="1">
      <alignment horizontal="right" vertical="center" wrapText="1"/>
      <protection/>
    </xf>
    <xf numFmtId="49" fontId="0" fillId="0" borderId="14" xfId="0" applyNumberFormat="1" applyFill="1" applyBorder="1" applyAlignment="1">
      <alignment vertical="center"/>
    </xf>
    <xf numFmtId="0" fontId="0" fillId="0" borderId="14" xfId="0" applyNumberFormat="1" applyFill="1" applyBorder="1" applyAlignment="1">
      <alignment vertical="center"/>
    </xf>
    <xf numFmtId="180" fontId="0" fillId="0" borderId="14" xfId="0" applyNumberFormat="1" applyFill="1" applyBorder="1" applyAlignment="1">
      <alignment horizontal="right" vertical="center"/>
    </xf>
    <xf numFmtId="49" fontId="0" fillId="0" borderId="14" xfId="0" applyNumberFormat="1" applyFill="1" applyBorder="1" applyAlignment="1" applyProtection="1">
      <alignment horizontal="left" vertical="center" wrapText="1"/>
      <protection/>
    </xf>
    <xf numFmtId="0" fontId="6" fillId="0" borderId="0" xfId="0" applyFont="1" applyAlignment="1">
      <alignment vertical="center"/>
    </xf>
    <xf numFmtId="0" fontId="9" fillId="0" borderId="0" xfId="0" applyFont="1" applyAlignment="1">
      <alignment vertical="center"/>
    </xf>
    <xf numFmtId="0" fontId="10" fillId="0" borderId="0" xfId="0" applyFont="1" applyAlignment="1">
      <alignment horizontal="centerContinuous" vertical="center"/>
    </xf>
    <xf numFmtId="0" fontId="6" fillId="0" borderId="0" xfId="0" applyNumberFormat="1" applyFont="1" applyFill="1" applyAlignment="1" applyProtection="1">
      <alignment horizontal="right" vertical="center"/>
      <protection/>
    </xf>
    <xf numFmtId="0" fontId="6" fillId="0" borderId="18" xfId="84" applyFont="1" applyFill="1" applyBorder="1" applyAlignment="1">
      <alignment horizontal="right" vertical="center"/>
      <protection/>
    </xf>
    <xf numFmtId="0" fontId="6" fillId="0" borderId="19"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0" xfId="0" applyFont="1" applyFill="1" applyAlignment="1">
      <alignment vertical="center"/>
    </xf>
    <xf numFmtId="0" fontId="6" fillId="0" borderId="14" xfId="0" applyFont="1" applyBorder="1" applyAlignment="1">
      <alignment horizontal="center" vertical="center"/>
    </xf>
    <xf numFmtId="0" fontId="6" fillId="0" borderId="14" xfId="0" applyFont="1" applyFill="1" applyBorder="1" applyAlignment="1">
      <alignment horizontal="center" vertical="center"/>
    </xf>
    <xf numFmtId="181" fontId="11" fillId="0" borderId="0" xfId="0" applyNumberFormat="1" applyFont="1" applyFill="1" applyAlignment="1" applyProtection="1">
      <alignment vertical="center" wrapText="1"/>
      <protection/>
    </xf>
    <xf numFmtId="0" fontId="6" fillId="0" borderId="20" xfId="0" applyFont="1" applyFill="1" applyBorder="1" applyAlignment="1">
      <alignment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9" fillId="0" borderId="0" xfId="0" applyFont="1" applyFill="1" applyAlignment="1">
      <alignment vertical="center"/>
    </xf>
    <xf numFmtId="0" fontId="9" fillId="0" borderId="15" xfId="0" applyFont="1" applyBorder="1" applyAlignment="1">
      <alignment vertical="center"/>
    </xf>
    <xf numFmtId="179" fontId="8" fillId="0" borderId="14" xfId="0" applyNumberFormat="1" applyFont="1" applyFill="1" applyBorder="1" applyAlignment="1">
      <alignment horizontal="right" vertical="center"/>
    </xf>
    <xf numFmtId="0" fontId="9" fillId="0" borderId="14"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centerContinuous" vertical="center"/>
    </xf>
    <xf numFmtId="0" fontId="7" fillId="0" borderId="14" xfId="0" applyNumberFormat="1" applyFont="1" applyFill="1" applyBorder="1" applyAlignment="1" applyProtection="1">
      <alignment horizontal="center" vertical="center"/>
      <protection/>
    </xf>
    <xf numFmtId="0" fontId="7" fillId="0" borderId="14" xfId="0" applyFont="1" applyBorder="1" applyAlignment="1">
      <alignment horizontal="center" vertical="center"/>
    </xf>
    <xf numFmtId="178" fontId="9" fillId="0" borderId="14" xfId="0" applyNumberFormat="1" applyFont="1" applyFill="1" applyBorder="1" applyAlignment="1" applyProtection="1">
      <alignment vertical="center" wrapText="1"/>
      <protection/>
    </xf>
    <xf numFmtId="49" fontId="9" fillId="0" borderId="14" xfId="0" applyNumberFormat="1" applyFont="1" applyFill="1" applyBorder="1" applyAlignment="1" applyProtection="1">
      <alignment vertical="center" wrapText="1"/>
      <protection/>
    </xf>
    <xf numFmtId="182" fontId="9" fillId="0" borderId="14" xfId="102" applyNumberFormat="1" applyFont="1" applyFill="1" applyBorder="1" applyAlignment="1" applyProtection="1">
      <alignment horizontal="right" vertical="center" wrapText="1"/>
      <protection/>
    </xf>
    <xf numFmtId="0" fontId="0" fillId="0" borderId="14" xfId="0" applyBorder="1" applyAlignment="1">
      <alignment vertical="center"/>
    </xf>
    <xf numFmtId="0" fontId="7" fillId="0" borderId="0" xfId="0" applyNumberFormat="1" applyFont="1" applyFill="1" applyAlignment="1" applyProtection="1">
      <alignment horizontal="right" vertical="center"/>
      <protection/>
    </xf>
    <xf numFmtId="0" fontId="7" fillId="0" borderId="0" xfId="0" applyFont="1" applyAlignment="1">
      <alignment horizontal="right" vertical="center"/>
    </xf>
    <xf numFmtId="178" fontId="9" fillId="0" borderId="15" xfId="0" applyNumberFormat="1" applyFont="1" applyFill="1" applyBorder="1" applyAlignment="1" applyProtection="1">
      <alignment vertical="center" wrapText="1"/>
      <protection/>
    </xf>
    <xf numFmtId="49" fontId="9" fillId="0" borderId="15" xfId="0" applyNumberFormat="1" applyFont="1" applyFill="1" applyBorder="1" applyAlignment="1" applyProtection="1">
      <alignment vertical="center" wrapText="1"/>
      <protection/>
    </xf>
    <xf numFmtId="183" fontId="9" fillId="0" borderId="14" xfId="0" applyNumberFormat="1" applyFont="1" applyFill="1" applyBorder="1" applyAlignment="1" applyProtection="1">
      <alignment horizontal="right" vertical="center"/>
      <protection/>
    </xf>
    <xf numFmtId="182" fontId="9" fillId="0" borderId="14" xfId="0" applyNumberFormat="1" applyFont="1" applyFill="1" applyBorder="1" applyAlignment="1" applyProtection="1">
      <alignment horizontal="right" vertical="center"/>
      <protection/>
    </xf>
    <xf numFmtId="0" fontId="7" fillId="0" borderId="14" xfId="0" applyNumberFormat="1" applyFont="1" applyFill="1" applyBorder="1" applyAlignment="1" applyProtection="1">
      <alignment horizontal="center" vertical="center" wrapText="1"/>
      <protection/>
    </xf>
    <xf numFmtId="0" fontId="7" fillId="0" borderId="14" xfId="0" applyFont="1" applyBorder="1" applyAlignment="1">
      <alignment vertical="center"/>
    </xf>
    <xf numFmtId="0" fontId="0" fillId="0" borderId="0" xfId="0" applyAlignment="1">
      <alignment vertical="center" wrapText="1"/>
    </xf>
    <xf numFmtId="0" fontId="9" fillId="0" borderId="0" xfId="0" applyFont="1" applyAlignment="1">
      <alignment vertical="center" wrapText="1"/>
    </xf>
    <xf numFmtId="0" fontId="6" fillId="0" borderId="21" xfId="0" applyFont="1" applyBorder="1" applyAlignment="1">
      <alignment horizontal="center" vertical="center" wrapText="1"/>
    </xf>
    <xf numFmtId="4" fontId="9" fillId="0" borderId="14" xfId="102" applyNumberFormat="1" applyFont="1" applyFill="1" applyBorder="1" applyAlignment="1" applyProtection="1">
      <alignment horizontal="right" vertical="center" wrapText="1"/>
      <protection/>
    </xf>
    <xf numFmtId="180" fontId="9" fillId="0" borderId="14" xfId="102" applyNumberFormat="1" applyFont="1" applyFill="1" applyBorder="1" applyAlignment="1" applyProtection="1">
      <alignment horizontal="right" vertical="center" wrapText="1"/>
      <protection/>
    </xf>
    <xf numFmtId="0" fontId="9" fillId="0" borderId="14" xfId="0" applyNumberFormat="1" applyFont="1" applyFill="1" applyBorder="1" applyAlignment="1" applyProtection="1">
      <alignment vertical="center" wrapText="1"/>
      <protection/>
    </xf>
    <xf numFmtId="4" fontId="9" fillId="0" borderId="14" xfId="83" applyNumberFormat="1" applyFont="1" applyFill="1" applyBorder="1" applyAlignment="1" applyProtection="1">
      <alignment horizontal="right" vertical="center" wrapText="1"/>
      <protection/>
    </xf>
    <xf numFmtId="49" fontId="9" fillId="0" borderId="14" xfId="83" applyNumberFormat="1" applyFont="1" applyFill="1" applyBorder="1" applyAlignment="1" applyProtection="1">
      <alignment vertical="center" wrapText="1"/>
      <protection/>
    </xf>
    <xf numFmtId="0" fontId="9" fillId="0" borderId="14" xfId="0" applyNumberFormat="1" applyFont="1" applyBorder="1" applyAlignment="1">
      <alignment vertical="center" wrapText="1"/>
    </xf>
    <xf numFmtId="4" fontId="9" fillId="0" borderId="15" xfId="83" applyNumberFormat="1" applyFont="1" applyFill="1" applyBorder="1" applyAlignment="1" applyProtection="1">
      <alignment horizontal="right" vertical="center" wrapText="1"/>
      <protection/>
    </xf>
    <xf numFmtId="49" fontId="9" fillId="0" borderId="14" xfId="84" applyNumberFormat="1" applyFont="1" applyFill="1" applyBorder="1" applyAlignment="1" applyProtection="1">
      <alignment vertical="center"/>
      <protection/>
    </xf>
    <xf numFmtId="0" fontId="0" fillId="0" borderId="14" xfId="0" applyNumberFormat="1" applyBorder="1" applyAlignment="1">
      <alignment vertical="center" wrapText="1"/>
    </xf>
    <xf numFmtId="0" fontId="9" fillId="0" borderId="0" xfId="0" applyFont="1" applyFill="1" applyAlignment="1">
      <alignment vertical="center" wrapText="1"/>
    </xf>
    <xf numFmtId="0" fontId="6" fillId="0" borderId="0" xfId="0" applyNumberFormat="1" applyFont="1" applyFill="1" applyBorder="1" applyAlignment="1" applyProtection="1">
      <alignment horizontal="right" vertical="center"/>
      <protection/>
    </xf>
    <xf numFmtId="0" fontId="0" fillId="0" borderId="14" xfId="0" applyFill="1" applyBorder="1" applyAlignment="1">
      <alignment vertical="center"/>
    </xf>
    <xf numFmtId="0" fontId="3" fillId="0" borderId="0" xfId="0" applyFont="1" applyAlignment="1">
      <alignment vertical="center"/>
    </xf>
    <xf numFmtId="0" fontId="6" fillId="0" borderId="18" xfId="84" applyFont="1" applyFill="1" applyBorder="1" applyAlignment="1">
      <alignment vertical="center"/>
      <protection/>
    </xf>
    <xf numFmtId="0" fontId="9" fillId="0" borderId="18" xfId="0" applyFont="1" applyBorder="1" applyAlignment="1">
      <alignment vertical="center"/>
    </xf>
    <xf numFmtId="49" fontId="6" fillId="0" borderId="14" xfId="0" applyNumberFormat="1" applyFont="1" applyFill="1" applyBorder="1" applyAlignment="1" applyProtection="1">
      <alignment horizontal="center" vertical="center"/>
      <protection/>
    </xf>
    <xf numFmtId="178" fontId="6" fillId="0" borderId="14" xfId="0" applyNumberFormat="1" applyFont="1" applyFill="1" applyBorder="1" applyAlignment="1" applyProtection="1">
      <alignment horizontal="center" vertical="center" wrapText="1"/>
      <protection/>
    </xf>
    <xf numFmtId="182" fontId="6" fillId="0" borderId="14" xfId="0" applyNumberFormat="1" applyFont="1" applyFill="1" applyBorder="1" applyAlignment="1" applyProtection="1">
      <alignment horizontal="right" vertical="center"/>
      <protection/>
    </xf>
    <xf numFmtId="49" fontId="9" fillId="0" borderId="14" xfId="0" applyNumberFormat="1" applyFont="1" applyFill="1" applyBorder="1" applyAlignment="1" applyProtection="1">
      <alignment horizontal="center" vertical="center"/>
      <protection/>
    </xf>
    <xf numFmtId="0" fontId="6" fillId="0" borderId="0" xfId="0" applyFont="1" applyAlignment="1">
      <alignment horizontal="right" vertical="center"/>
    </xf>
    <xf numFmtId="0" fontId="6" fillId="0" borderId="14" xfId="0" applyFont="1" applyFill="1" applyBorder="1" applyAlignment="1">
      <alignment vertical="center"/>
    </xf>
    <xf numFmtId="0" fontId="6" fillId="0" borderId="14" xfId="0" applyFont="1" applyBorder="1" applyAlignment="1">
      <alignment vertical="center"/>
    </xf>
    <xf numFmtId="0" fontId="4" fillId="0" borderId="0" xfId="0" applyFont="1" applyAlignment="1">
      <alignment vertical="center"/>
    </xf>
    <xf numFmtId="0" fontId="6" fillId="0" borderId="0" xfId="102" applyNumberFormat="1" applyFont="1" applyFill="1" applyAlignment="1" applyProtection="1">
      <alignment horizontal="centerContinuous" vertical="center"/>
      <protection/>
    </xf>
    <xf numFmtId="0" fontId="9" fillId="0" borderId="0" xfId="102" applyNumberFormat="1" applyFont="1" applyFill="1" applyAlignment="1" applyProtection="1">
      <alignment horizontal="centerContinuous" vertical="center"/>
      <protection/>
    </xf>
    <xf numFmtId="0" fontId="6" fillId="0" borderId="0" xfId="102" applyNumberFormat="1" applyFont="1" applyFill="1" applyAlignment="1" applyProtection="1">
      <alignment horizontal="right" vertical="center"/>
      <protection/>
    </xf>
    <xf numFmtId="49" fontId="0" fillId="0" borderId="0" xfId="0" applyNumberFormat="1" applyAlignment="1">
      <alignment horizontal="center" vertical="center"/>
    </xf>
    <xf numFmtId="0" fontId="6" fillId="0" borderId="0" xfId="84" applyFont="1" applyFill="1" applyBorder="1" applyAlignment="1">
      <alignment horizontal="left" vertical="center"/>
      <protection/>
    </xf>
    <xf numFmtId="49" fontId="6" fillId="0" borderId="14" xfId="0" applyNumberFormat="1" applyFont="1" applyBorder="1" applyAlignment="1">
      <alignment horizontal="center" vertical="center"/>
    </xf>
    <xf numFmtId="180" fontId="6" fillId="0" borderId="14" xfId="0" applyNumberFormat="1" applyFont="1" applyBorder="1" applyAlignment="1">
      <alignment horizontal="center" vertical="center"/>
    </xf>
    <xf numFmtId="179" fontId="9" fillId="0" borderId="14" xfId="0" applyNumberFormat="1" applyFont="1" applyFill="1" applyBorder="1" applyAlignment="1" applyProtection="1">
      <alignment horizontal="right" vertical="center"/>
      <protection/>
    </xf>
    <xf numFmtId="49" fontId="9" fillId="0" borderId="14" xfId="0" applyNumberFormat="1" applyFont="1" applyBorder="1" applyAlignment="1">
      <alignment horizontal="center" vertical="center"/>
    </xf>
    <xf numFmtId="0" fontId="0" fillId="0" borderId="0" xfId="0" applyFill="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6" fillId="0" borderId="21" xfId="0" applyFont="1" applyFill="1" applyBorder="1" applyAlignment="1">
      <alignment horizontal="center" vertical="center"/>
    </xf>
    <xf numFmtId="0" fontId="6" fillId="0" borderId="21" xfId="0" applyFont="1" applyBorder="1" applyAlignment="1">
      <alignment horizontal="center" vertical="center"/>
    </xf>
    <xf numFmtId="180" fontId="6" fillId="0" borderId="14" xfId="0" applyNumberFormat="1" applyFont="1" applyBorder="1" applyAlignment="1">
      <alignment horizontal="center" vertical="center" wrapText="1"/>
    </xf>
    <xf numFmtId="180" fontId="9" fillId="0" borderId="14" xfId="0" applyNumberFormat="1" applyFont="1" applyFill="1" applyBorder="1" applyAlignment="1" applyProtection="1">
      <alignment horizontal="right" vertical="center"/>
      <protection/>
    </xf>
    <xf numFmtId="0" fontId="6" fillId="0" borderId="0" xfId="0" applyFont="1" applyBorder="1" applyAlignment="1">
      <alignment horizontal="right" vertical="center"/>
    </xf>
    <xf numFmtId="49" fontId="6" fillId="0" borderId="14" xfId="0" applyNumberFormat="1" applyFont="1" applyFill="1" applyBorder="1" applyAlignment="1" applyProtection="1">
      <alignment horizontal="center" vertical="center" wrapText="1"/>
      <protection/>
    </xf>
    <xf numFmtId="4" fontId="6" fillId="0" borderId="21" xfId="0" applyNumberFormat="1" applyFont="1" applyBorder="1" applyAlignment="1">
      <alignment horizontal="center" vertical="center" wrapText="1"/>
    </xf>
    <xf numFmtId="4" fontId="9" fillId="0" borderId="14" xfId="0" applyNumberFormat="1" applyFont="1" applyFill="1" applyBorder="1" applyAlignment="1" applyProtection="1">
      <alignment horizontal="right" vertical="center"/>
      <protection/>
    </xf>
    <xf numFmtId="0" fontId="0" fillId="0" borderId="14" xfId="0" applyNumberFormat="1" applyFill="1" applyBorder="1" applyAlignment="1">
      <alignment horizontal="center" vertical="center"/>
    </xf>
    <xf numFmtId="0" fontId="6" fillId="0" borderId="0" xfId="0" applyFont="1" applyAlignment="1">
      <alignment vertical="center" wrapText="1"/>
    </xf>
    <xf numFmtId="0" fontId="6" fillId="0" borderId="15" xfId="0" applyNumberFormat="1" applyFont="1" applyFill="1" applyBorder="1" applyAlignment="1" applyProtection="1">
      <alignment horizontal="centerContinuous" vertical="center"/>
      <protection/>
    </xf>
    <xf numFmtId="0" fontId="6" fillId="0" borderId="22" xfId="0" applyNumberFormat="1" applyFont="1" applyFill="1" applyBorder="1" applyAlignment="1" applyProtection="1">
      <alignment horizontal="centerContinuous" vertical="center"/>
      <protection/>
    </xf>
    <xf numFmtId="182" fontId="6" fillId="0" borderId="21" xfId="0" applyNumberFormat="1" applyFont="1" applyFill="1" applyBorder="1" applyAlignment="1">
      <alignment vertical="center" wrapText="1"/>
    </xf>
    <xf numFmtId="180" fontId="6" fillId="0" borderId="21" xfId="0" applyNumberFormat="1" applyFont="1" applyFill="1" applyBorder="1" applyAlignment="1">
      <alignment vertical="center" wrapText="1"/>
    </xf>
    <xf numFmtId="0" fontId="3" fillId="0" borderId="0" xfId="85" applyFont="1" applyAlignment="1">
      <alignment/>
      <protection/>
    </xf>
    <xf numFmtId="0" fontId="6" fillId="0" borderId="22" xfId="0" applyFont="1" applyBorder="1" applyAlignment="1">
      <alignment horizontal="centerContinuous" vertical="center"/>
    </xf>
    <xf numFmtId="0" fontId="6" fillId="0" borderId="19" xfId="0" applyNumberFormat="1" applyFont="1" applyFill="1" applyBorder="1" applyAlignment="1" applyProtection="1">
      <alignment horizontal="centerContinuous" vertical="center"/>
      <protection/>
    </xf>
    <xf numFmtId="182" fontId="0" fillId="0" borderId="14" xfId="0" applyNumberFormat="1" applyFont="1" applyFill="1" applyBorder="1" applyAlignment="1" applyProtection="1">
      <alignment vertical="center"/>
      <protection/>
    </xf>
    <xf numFmtId="180" fontId="0" fillId="0" borderId="14" xfId="0" applyNumberFormat="1" applyFont="1" applyFill="1" applyBorder="1" applyAlignment="1">
      <alignment vertical="center"/>
    </xf>
    <xf numFmtId="0" fontId="9" fillId="0" borderId="0" xfId="0" applyFont="1" applyAlignment="1">
      <alignment vertical="center"/>
    </xf>
    <xf numFmtId="0" fontId="10" fillId="0" borderId="0" xfId="102" applyNumberFormat="1" applyFont="1" applyFill="1" applyAlignment="1" applyProtection="1">
      <alignment vertical="center"/>
      <protection/>
    </xf>
    <xf numFmtId="180" fontId="6" fillId="0" borderId="14" xfId="0" applyNumberFormat="1" applyFont="1" applyFill="1" applyBorder="1" applyAlignment="1" applyProtection="1">
      <alignment horizontal="right" vertical="center"/>
      <protection/>
    </xf>
    <xf numFmtId="0" fontId="6" fillId="0" borderId="0" xfId="0" applyFont="1" applyBorder="1" applyAlignment="1">
      <alignment vertical="center"/>
    </xf>
    <xf numFmtId="0" fontId="10" fillId="0" borderId="0" xfId="102" applyNumberFormat="1" applyFont="1" applyFill="1" applyAlignment="1" applyProtection="1">
      <alignment horizontal="centerContinuous" vertical="center"/>
      <protection/>
    </xf>
    <xf numFmtId="179" fontId="0" fillId="0" borderId="14" xfId="0" applyNumberFormat="1" applyFill="1" applyBorder="1" applyAlignment="1">
      <alignment horizontal="right" vertical="center"/>
    </xf>
    <xf numFmtId="0" fontId="9" fillId="0" borderId="23" xfId="0" applyFont="1" applyBorder="1" applyAlignment="1">
      <alignment vertical="center"/>
    </xf>
    <xf numFmtId="49" fontId="0" fillId="0" borderId="14" xfId="0" applyNumberFormat="1" applyFill="1" applyBorder="1" applyAlignment="1">
      <alignment horizontal="center" vertical="center"/>
    </xf>
    <xf numFmtId="182" fontId="9" fillId="0" borderId="0" xfId="0" applyNumberFormat="1" applyFont="1" applyFill="1" applyBorder="1" applyAlignment="1" applyProtection="1">
      <alignment horizontal="right" vertical="center"/>
      <protection/>
    </xf>
    <xf numFmtId="0" fontId="9" fillId="0" borderId="0" xfId="0" applyFont="1" applyAlignment="1">
      <alignment horizontal="centerContinuous" vertical="center"/>
    </xf>
    <xf numFmtId="179" fontId="6" fillId="0" borderId="14" xfId="0" applyNumberFormat="1" applyFont="1" applyFill="1" applyBorder="1" applyAlignment="1" applyProtection="1">
      <alignment horizontal="right" vertical="center"/>
      <protection/>
    </xf>
    <xf numFmtId="180" fontId="0" fillId="0" borderId="14" xfId="0" applyNumberFormat="1" applyFont="1" applyFill="1" applyBorder="1" applyAlignment="1">
      <alignment horizontal="right" vertical="center"/>
    </xf>
    <xf numFmtId="179" fontId="9" fillId="0" borderId="14" xfId="0" applyNumberFormat="1" applyFont="1" applyFill="1" applyBorder="1" applyAlignment="1">
      <alignment vertical="center"/>
    </xf>
    <xf numFmtId="49" fontId="9" fillId="0" borderId="15" xfId="84" applyNumberFormat="1" applyFont="1" applyFill="1" applyBorder="1" applyAlignment="1" applyProtection="1">
      <alignment vertical="center"/>
      <protection/>
    </xf>
    <xf numFmtId="179" fontId="9" fillId="0" borderId="14" xfId="0" applyNumberFormat="1" applyFont="1" applyBorder="1" applyAlignment="1">
      <alignment vertical="center"/>
    </xf>
    <xf numFmtId="0" fontId="9" fillId="0" borderId="0" xfId="0" applyFont="1" applyAlignment="1">
      <alignment horizontal="left" vertical="center"/>
    </xf>
    <xf numFmtId="0" fontId="7" fillId="0" borderId="0" xfId="0" applyFont="1" applyAlignment="1">
      <alignment horizontal="left" vertical="center"/>
    </xf>
    <xf numFmtId="179" fontId="7" fillId="0" borderId="14" xfId="0" applyNumberFormat="1" applyFont="1" applyFill="1" applyBorder="1" applyAlignment="1" applyProtection="1">
      <alignment vertical="center"/>
      <protection/>
    </xf>
    <xf numFmtId="179" fontId="0" fillId="0" borderId="14" xfId="0" applyNumberFormat="1" applyFill="1" applyBorder="1" applyAlignment="1">
      <alignment vertical="center"/>
    </xf>
    <xf numFmtId="179" fontId="0" fillId="0" borderId="14" xfId="0" applyNumberFormat="1" applyBorder="1" applyAlignment="1">
      <alignment vertical="center"/>
    </xf>
    <xf numFmtId="179" fontId="6" fillId="0" borderId="21" xfId="0" applyNumberFormat="1" applyFont="1" applyFill="1" applyBorder="1" applyAlignment="1">
      <alignment horizontal="right" vertical="center" wrapText="1"/>
    </xf>
    <xf numFmtId="0" fontId="0" fillId="0" borderId="0" xfId="0" applyAlignment="1">
      <alignment horizontal="centerContinuous" vertical="center"/>
    </xf>
    <xf numFmtId="179" fontId="0" fillId="0" borderId="14" xfId="0" applyNumberFormat="1" applyFont="1" applyFill="1" applyBorder="1" applyAlignment="1" applyProtection="1">
      <alignment horizontal="right" vertical="center"/>
      <protection/>
    </xf>
    <xf numFmtId="0" fontId="3" fillId="0" borderId="0" xfId="85" applyFont="1">
      <alignment/>
      <protection/>
    </xf>
    <xf numFmtId="0" fontId="2" fillId="0" borderId="0" xfId="85">
      <alignment/>
      <protection/>
    </xf>
    <xf numFmtId="0" fontId="9" fillId="0" borderId="0" xfId="84" applyFont="1" applyFill="1" applyAlignment="1">
      <alignment vertical="center"/>
      <protection/>
    </xf>
    <xf numFmtId="0" fontId="9" fillId="0" borderId="0" xfId="84" applyFont="1" applyFill="1" applyAlignment="1">
      <alignment horizontal="center" vertical="center"/>
      <protection/>
    </xf>
    <xf numFmtId="177" fontId="6" fillId="0" borderId="0" xfId="84" applyNumberFormat="1" applyFont="1" applyFill="1" applyAlignment="1" applyProtection="1">
      <alignment horizontal="right" vertical="center"/>
      <protection/>
    </xf>
    <xf numFmtId="0" fontId="8" fillId="0" borderId="0" xfId="84" applyFont="1" applyFill="1" applyAlignment="1">
      <alignment vertical="center"/>
      <protection/>
    </xf>
    <xf numFmtId="177" fontId="9" fillId="0" borderId="18" xfId="84" applyNumberFormat="1" applyFont="1" applyFill="1" applyBorder="1" applyAlignment="1">
      <alignment horizontal="center" vertical="center"/>
      <protection/>
    </xf>
    <xf numFmtId="0" fontId="9" fillId="0" borderId="18" xfId="84" applyFont="1" applyFill="1" applyBorder="1" applyAlignment="1">
      <alignment horizontal="center" vertical="center"/>
      <protection/>
    </xf>
    <xf numFmtId="0" fontId="8" fillId="0" borderId="0" xfId="84" applyFont="1" applyFill="1" applyBorder="1" applyAlignment="1">
      <alignment vertical="center"/>
      <protection/>
    </xf>
    <xf numFmtId="0" fontId="6" fillId="0" borderId="14" xfId="84" applyNumberFormat="1" applyFont="1" applyFill="1" applyBorder="1" applyAlignment="1" applyProtection="1">
      <alignment horizontal="centerContinuous" vertical="center"/>
      <protection/>
    </xf>
    <xf numFmtId="0" fontId="6" fillId="0" borderId="14" xfId="84" applyNumberFormat="1" applyFont="1" applyFill="1" applyBorder="1" applyAlignment="1" applyProtection="1">
      <alignment horizontal="center" vertical="center"/>
      <protection/>
    </xf>
    <xf numFmtId="177" fontId="6" fillId="0" borderId="16" xfId="84" applyNumberFormat="1" applyFont="1" applyFill="1" applyBorder="1" applyAlignment="1" applyProtection="1">
      <alignment horizontal="center" vertical="center"/>
      <protection/>
    </xf>
    <xf numFmtId="177" fontId="6" fillId="0" borderId="14" xfId="84" applyNumberFormat="1" applyFont="1" applyFill="1" applyBorder="1" applyAlignment="1" applyProtection="1">
      <alignment horizontal="center" vertical="center"/>
      <protection/>
    </xf>
    <xf numFmtId="49" fontId="9" fillId="0" borderId="14" xfId="84" applyNumberFormat="1" applyFont="1" applyFill="1" applyBorder="1" applyAlignment="1" applyProtection="1">
      <alignment horizontal="left" vertical="center" indent="1"/>
      <protection/>
    </xf>
    <xf numFmtId="179" fontId="9" fillId="0" borderId="21" xfId="84" applyNumberFormat="1" applyFont="1" applyFill="1" applyBorder="1" applyAlignment="1" applyProtection="1">
      <alignment horizontal="right" vertical="center" wrapText="1"/>
      <protection/>
    </xf>
    <xf numFmtId="179" fontId="9" fillId="0" borderId="14" xfId="84" applyNumberFormat="1" applyFont="1" applyFill="1" applyBorder="1" applyAlignment="1" applyProtection="1">
      <alignment horizontal="right" vertical="center" wrapText="1"/>
      <protection/>
    </xf>
    <xf numFmtId="0" fontId="2" fillId="0" borderId="23" xfId="85" applyBorder="1">
      <alignment/>
      <protection/>
    </xf>
    <xf numFmtId="3" fontId="0" fillId="0" borderId="14" xfId="0" applyNumberFormat="1" applyFill="1" applyBorder="1" applyAlignment="1">
      <alignment vertical="center"/>
    </xf>
    <xf numFmtId="49" fontId="6" fillId="0" borderId="15" xfId="84" applyNumberFormat="1" applyFont="1" applyFill="1" applyBorder="1" applyAlignment="1" applyProtection="1">
      <alignment horizontal="center" vertical="center"/>
      <protection/>
    </xf>
    <xf numFmtId="179" fontId="6" fillId="0" borderId="14" xfId="84" applyNumberFormat="1" applyFont="1" applyFill="1" applyBorder="1" applyAlignment="1" applyProtection="1">
      <alignment horizontal="right" vertical="center" wrapText="1"/>
      <protection/>
    </xf>
    <xf numFmtId="0" fontId="12" fillId="0" borderId="0" xfId="84" applyFont="1" applyFill="1" applyAlignment="1">
      <alignment vertical="center"/>
      <protection/>
    </xf>
    <xf numFmtId="0" fontId="3" fillId="0" borderId="0" xfId="85" applyFont="1" applyAlignment="1">
      <alignment horizontal="left"/>
      <protection/>
    </xf>
    <xf numFmtId="0" fontId="8" fillId="0" borderId="0" xfId="84"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3" fillId="0" borderId="0" xfId="0" applyFont="1" applyAlignment="1">
      <alignment/>
    </xf>
    <xf numFmtId="0" fontId="14" fillId="0" borderId="0" xfId="0" applyFont="1" applyAlignment="1">
      <alignment/>
    </xf>
    <xf numFmtId="0" fontId="0" fillId="0" borderId="0" xfId="0" applyFont="1" applyAlignment="1">
      <alignment/>
    </xf>
    <xf numFmtId="0" fontId="2" fillId="0" borderId="0" xfId="0" applyFont="1" applyAlignment="1">
      <alignment/>
    </xf>
    <xf numFmtId="0" fontId="15" fillId="0" borderId="0" xfId="0" applyFont="1" applyFill="1" applyAlignment="1">
      <alignment horizontal="left" vertical="center"/>
    </xf>
    <xf numFmtId="181" fontId="0" fillId="0" borderId="0" xfId="0" applyNumberFormat="1" applyFont="1" applyFill="1" applyAlignment="1" applyProtection="1">
      <alignment/>
      <protection/>
    </xf>
    <xf numFmtId="0" fontId="13" fillId="0" borderId="0" xfId="0" applyFont="1" applyFill="1" applyAlignment="1">
      <alignment/>
    </xf>
    <xf numFmtId="49" fontId="13"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4" fillId="0" borderId="0" xfId="0" applyFont="1" applyFill="1" applyAlignment="1">
      <alignment/>
    </xf>
    <xf numFmtId="180" fontId="55" fillId="0" borderId="14" xfId="0" applyNumberFormat="1" applyFont="1" applyFill="1" applyBorder="1" applyAlignment="1">
      <alignment horizontal="right" vertical="center"/>
    </xf>
    <xf numFmtId="0" fontId="6" fillId="0" borderId="18" xfId="84" applyFont="1" applyFill="1" applyBorder="1" applyAlignment="1">
      <alignment horizontal="left" vertical="center"/>
      <protection/>
    </xf>
    <xf numFmtId="49" fontId="6" fillId="0" borderId="14" xfId="0" applyNumberFormat="1" applyFont="1" applyFill="1" applyBorder="1" applyAlignment="1" applyProtection="1">
      <alignment vertical="center" wrapText="1"/>
      <protection/>
    </xf>
    <xf numFmtId="49" fontId="9" fillId="0" borderId="14" xfId="0" applyNumberFormat="1" applyFont="1" applyFill="1" applyBorder="1" applyAlignment="1" applyProtection="1">
      <alignment vertical="center" wrapText="1"/>
      <protection/>
    </xf>
    <xf numFmtId="0" fontId="10" fillId="0" borderId="0" xfId="102" applyNumberFormat="1" applyFont="1" applyFill="1" applyAlignment="1" applyProtection="1">
      <alignment horizontal="centerContinuous" vertical="center"/>
      <protection/>
    </xf>
    <xf numFmtId="49" fontId="0" fillId="0" borderId="14" xfId="0" applyNumberFormat="1" applyFont="1" applyFill="1" applyBorder="1" applyAlignment="1">
      <alignment horizontal="left" vertical="center" wrapText="1"/>
    </xf>
    <xf numFmtId="0" fontId="6" fillId="0" borderId="0" xfId="84" applyFont="1" applyFill="1" applyBorder="1" applyAlignment="1">
      <alignment horizontal="left" vertical="center"/>
      <protection/>
    </xf>
    <xf numFmtId="0" fontId="6" fillId="0" borderId="18" xfId="84" applyFont="1" applyFill="1" applyBorder="1" applyAlignment="1">
      <alignment vertical="center"/>
      <protection/>
    </xf>
    <xf numFmtId="0" fontId="10" fillId="0" borderId="0" xfId="0" applyFont="1" applyAlignment="1">
      <alignment horizontal="centerContinuous" vertical="center"/>
    </xf>
    <xf numFmtId="49" fontId="6" fillId="0" borderId="15" xfId="0" applyNumberFormat="1" applyFont="1" applyFill="1" applyBorder="1" applyAlignment="1" applyProtection="1">
      <alignment vertical="center" wrapText="1"/>
      <protection/>
    </xf>
    <xf numFmtId="2" fontId="5" fillId="0" borderId="0" xfId="102" applyNumberFormat="1" applyFont="1" applyFill="1" applyAlignment="1" applyProtection="1">
      <alignment horizontal="centerContinuous" vertical="center"/>
      <protection/>
    </xf>
    <xf numFmtId="0" fontId="7" fillId="55" borderId="15" xfId="0" applyNumberFormat="1" applyFont="1" applyFill="1" applyBorder="1" applyAlignment="1" applyProtection="1">
      <alignment horizontal="center" vertical="center" wrapText="1"/>
      <protection/>
    </xf>
    <xf numFmtId="0" fontId="6" fillId="55" borderId="18" xfId="84" applyFont="1" applyFill="1" applyBorder="1" applyAlignment="1">
      <alignment vertical="center"/>
      <protection/>
    </xf>
    <xf numFmtId="0" fontId="5" fillId="55" borderId="0" xfId="0" applyFont="1" applyFill="1" applyAlignment="1">
      <alignment horizontal="centerContinuous" vertical="center"/>
    </xf>
    <xf numFmtId="180" fontId="0" fillId="0" borderId="14" xfId="0" applyNumberFormat="1" applyFont="1" applyFill="1" applyBorder="1" applyAlignment="1">
      <alignment horizontal="right" vertical="center"/>
    </xf>
    <xf numFmtId="177" fontId="9" fillId="0" borderId="0" xfId="102" applyNumberFormat="1" applyFont="1" applyAlignment="1">
      <alignment vertical="center"/>
      <protection/>
    </xf>
    <xf numFmtId="0" fontId="7" fillId="55" borderId="14" xfId="0" applyNumberFormat="1" applyFont="1" applyFill="1" applyBorder="1" applyAlignment="1" applyProtection="1">
      <alignment vertical="center" wrapText="1"/>
      <protection/>
    </xf>
    <xf numFmtId="0" fontId="7" fillId="55" borderId="14" xfId="0" applyNumberFormat="1" applyFont="1" applyFill="1" applyBorder="1" applyAlignment="1" applyProtection="1">
      <alignment horizontal="left" vertical="center" wrapText="1"/>
      <protection/>
    </xf>
    <xf numFmtId="0" fontId="7" fillId="0" borderId="15" xfId="0" applyNumberFormat="1" applyFont="1" applyFill="1" applyBorder="1" applyAlignment="1" applyProtection="1">
      <alignment horizontal="center" vertical="center"/>
      <protection/>
    </xf>
    <xf numFmtId="176" fontId="7" fillId="0" borderId="16" xfId="0" applyNumberFormat="1" applyFont="1" applyFill="1" applyBorder="1" applyAlignment="1" applyProtection="1">
      <alignment vertical="center" shrinkToFit="1"/>
      <protection/>
    </xf>
    <xf numFmtId="176" fontId="7" fillId="0" borderId="17" xfId="0" applyNumberFormat="1" applyFont="1" applyFill="1" applyBorder="1" applyAlignment="1" applyProtection="1">
      <alignment vertical="center" shrinkToFit="1"/>
      <protection/>
    </xf>
    <xf numFmtId="0" fontId="7" fillId="0" borderId="14" xfId="0" applyNumberFormat="1" applyFont="1" applyFill="1" applyBorder="1" applyAlignment="1" applyProtection="1">
      <alignment vertical="center" wrapText="1"/>
      <protection/>
    </xf>
    <xf numFmtId="0" fontId="7" fillId="0" borderId="14" xfId="0" applyNumberFormat="1" applyFont="1" applyFill="1" applyBorder="1" applyAlignment="1" applyProtection="1">
      <alignment vertical="center" wrapText="1"/>
      <protection/>
    </xf>
    <xf numFmtId="0" fontId="7" fillId="0" borderId="14"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176" fontId="7" fillId="0" borderId="14" xfId="0" applyNumberFormat="1" applyFont="1" applyFill="1" applyBorder="1" applyAlignment="1" applyProtection="1">
      <alignment vertical="center" shrinkToFit="1"/>
      <protection/>
    </xf>
    <xf numFmtId="180" fontId="6" fillId="0" borderId="14" xfId="0" applyNumberFormat="1" applyFont="1" applyFill="1" applyBorder="1" applyAlignment="1" applyProtection="1">
      <alignment horizontal="right" vertical="center"/>
      <protection/>
    </xf>
    <xf numFmtId="179" fontId="0" fillId="0" borderId="14" xfId="0" applyNumberFormat="1" applyFont="1" applyFill="1" applyBorder="1" applyAlignment="1">
      <alignment horizontal="right" vertical="center"/>
    </xf>
    <xf numFmtId="178" fontId="6" fillId="0" borderId="14" xfId="0" applyNumberFormat="1" applyFont="1" applyFill="1" applyBorder="1" applyAlignment="1" applyProtection="1">
      <alignment horizontal="center" vertical="center" wrapText="1"/>
      <protection/>
    </xf>
    <xf numFmtId="0" fontId="0" fillId="0" borderId="14" xfId="0" applyNumberFormat="1" applyFont="1" applyFill="1" applyBorder="1" applyAlignment="1">
      <alignment vertical="center"/>
    </xf>
    <xf numFmtId="182" fontId="9" fillId="0" borderId="14" xfId="0" applyNumberFormat="1" applyFont="1" applyFill="1" applyBorder="1" applyAlignment="1" applyProtection="1">
      <alignment horizontal="right" vertical="center"/>
      <protection/>
    </xf>
    <xf numFmtId="4" fontId="6" fillId="0" borderId="14" xfId="0" applyNumberFormat="1" applyFont="1" applyFill="1" applyBorder="1" applyAlignment="1" applyProtection="1">
      <alignment vertical="center"/>
      <protection/>
    </xf>
    <xf numFmtId="4" fontId="9" fillId="0" borderId="14" xfId="0" applyNumberFormat="1" applyFont="1" applyFill="1" applyBorder="1" applyAlignment="1" applyProtection="1">
      <alignment horizontal="right" vertical="center"/>
      <protection/>
    </xf>
    <xf numFmtId="180" fontId="9" fillId="0" borderId="14" xfId="0" applyNumberFormat="1" applyFont="1" applyFill="1" applyBorder="1" applyAlignment="1" applyProtection="1">
      <alignment horizontal="right" vertical="center"/>
      <protection/>
    </xf>
    <xf numFmtId="0" fontId="9" fillId="0" borderId="0" xfId="0" applyFont="1" applyFill="1" applyAlignment="1">
      <alignment vertical="center"/>
    </xf>
    <xf numFmtId="0" fontId="9" fillId="0" borderId="0" xfId="0" applyFont="1" applyFill="1" applyBorder="1" applyAlignment="1">
      <alignment vertical="center"/>
    </xf>
    <xf numFmtId="0" fontId="6" fillId="0" borderId="0" xfId="0" applyFont="1" applyFill="1" applyAlignment="1">
      <alignment vertical="center"/>
    </xf>
    <xf numFmtId="0" fontId="6" fillId="0" borderId="14" xfId="0" applyFont="1" applyFill="1" applyBorder="1" applyAlignment="1">
      <alignment horizontal="center" vertical="center"/>
    </xf>
    <xf numFmtId="0" fontId="6" fillId="0" borderId="14" xfId="0" applyFont="1" applyFill="1" applyBorder="1" applyAlignment="1">
      <alignment horizontal="center" vertical="center" wrapText="1"/>
    </xf>
    <xf numFmtId="49" fontId="6" fillId="0" borderId="14" xfId="0" applyNumberFormat="1" applyFont="1" applyFill="1" applyBorder="1" applyAlignment="1" applyProtection="1">
      <alignment horizontal="center" vertical="center"/>
      <protection/>
    </xf>
    <xf numFmtId="180" fontId="6" fillId="0" borderId="14" xfId="0" applyNumberFormat="1" applyFont="1" applyFill="1" applyBorder="1" applyAlignment="1" applyProtection="1">
      <alignment horizontal="right" vertical="center" shrinkToFit="1"/>
      <protection/>
    </xf>
    <xf numFmtId="180" fontId="6" fillId="0" borderId="14" xfId="0" applyNumberFormat="1" applyFont="1" applyFill="1" applyBorder="1" applyAlignment="1">
      <alignment vertical="center" shrinkToFit="1"/>
    </xf>
    <xf numFmtId="180" fontId="6" fillId="0" borderId="14" xfId="0" applyNumberFormat="1" applyFont="1" applyFill="1" applyBorder="1" applyAlignment="1">
      <alignment vertical="center"/>
    </xf>
    <xf numFmtId="49" fontId="9" fillId="0" borderId="14" xfId="0" applyNumberFormat="1" applyFont="1" applyFill="1" applyBorder="1" applyAlignment="1" applyProtection="1">
      <alignment horizontal="center" vertical="center"/>
      <protection/>
    </xf>
    <xf numFmtId="178" fontId="9" fillId="0" borderId="14" xfId="0" applyNumberFormat="1" applyFont="1" applyFill="1" applyBorder="1" applyAlignment="1" applyProtection="1">
      <alignment vertical="center" wrapText="1"/>
      <protection/>
    </xf>
    <xf numFmtId="180" fontId="9" fillId="0" borderId="14" xfId="0" applyNumberFormat="1" applyFont="1" applyFill="1" applyBorder="1" applyAlignment="1" applyProtection="1">
      <alignment horizontal="right" vertical="center" shrinkToFit="1"/>
      <protection/>
    </xf>
    <xf numFmtId="180" fontId="9" fillId="0" borderId="14" xfId="0" applyNumberFormat="1" applyFont="1" applyFill="1" applyBorder="1" applyAlignment="1">
      <alignment vertical="center"/>
    </xf>
    <xf numFmtId="49" fontId="0" fillId="0" borderId="14" xfId="0" applyNumberFormat="1" applyFont="1" applyFill="1" applyBorder="1" applyAlignment="1">
      <alignment vertical="center"/>
    </xf>
    <xf numFmtId="180" fontId="0" fillId="0" borderId="14" xfId="0" applyNumberFormat="1" applyFont="1" applyFill="1" applyBorder="1" applyAlignment="1">
      <alignment horizontal="right" vertical="center" shrinkToFit="1"/>
    </xf>
    <xf numFmtId="0" fontId="0" fillId="0" borderId="14" xfId="0" applyNumberFormat="1" applyFont="1" applyFill="1" applyBorder="1" applyAlignment="1">
      <alignment vertical="center" shrinkToFit="1"/>
    </xf>
    <xf numFmtId="0" fontId="9" fillId="0" borderId="14" xfId="0" applyFont="1" applyFill="1" applyBorder="1" applyAlignment="1">
      <alignment vertical="center"/>
    </xf>
    <xf numFmtId="0" fontId="0" fillId="0" borderId="14" xfId="0" applyNumberFormat="1" applyFont="1" applyFill="1" applyBorder="1" applyAlignment="1">
      <alignment vertical="center" wrapText="1"/>
    </xf>
    <xf numFmtId="49" fontId="9" fillId="0" borderId="14" xfId="84" applyNumberFormat="1" applyFont="1" applyFill="1" applyBorder="1" applyAlignment="1" applyProtection="1">
      <alignment vertical="center"/>
      <protection/>
    </xf>
    <xf numFmtId="0" fontId="9" fillId="0" borderId="0" xfId="0" applyFont="1" applyFill="1" applyAlignment="1">
      <alignment vertical="center" wrapText="1"/>
    </xf>
    <xf numFmtId="184" fontId="9" fillId="0" borderId="14" xfId="0" applyNumberFormat="1" applyFont="1" applyBorder="1" applyAlignment="1">
      <alignment vertical="center"/>
    </xf>
    <xf numFmtId="31" fontId="5" fillId="0" borderId="0" xfId="0" applyNumberFormat="1" applyFont="1" applyFill="1" applyAlignment="1">
      <alignment horizontal="center"/>
    </xf>
    <xf numFmtId="0" fontId="13" fillId="0" borderId="0" xfId="0" applyNumberFormat="1" applyFont="1" applyFill="1" applyAlignment="1" applyProtection="1">
      <alignment horizontal="center" wrapText="1"/>
      <protection/>
    </xf>
    <xf numFmtId="0" fontId="13" fillId="0" borderId="0" xfId="0" applyNumberFormat="1" applyFont="1" applyFill="1" applyAlignment="1" applyProtection="1">
      <alignment horizontal="center"/>
      <protection/>
    </xf>
    <xf numFmtId="0" fontId="16" fillId="0" borderId="0" xfId="0" applyFont="1" applyFill="1" applyAlignment="1">
      <alignment horizontal="center"/>
    </xf>
    <xf numFmtId="0" fontId="17" fillId="0" borderId="0" xfId="0" applyFont="1" applyAlignment="1">
      <alignment horizontal="center" vertical="center"/>
    </xf>
    <xf numFmtId="57" fontId="13" fillId="0" borderId="0" xfId="0" applyNumberFormat="1" applyFont="1" applyFill="1" applyAlignment="1" applyProtection="1">
      <alignment horizontal="center"/>
      <protection/>
    </xf>
    <xf numFmtId="0" fontId="5" fillId="0" borderId="0" xfId="0" applyFont="1" applyFill="1" applyAlignment="1">
      <alignment horizontal="center"/>
    </xf>
    <xf numFmtId="0" fontId="10" fillId="0" borderId="0" xfId="84" applyNumberFormat="1" applyFont="1" applyFill="1" applyAlignment="1" applyProtection="1">
      <alignment horizontal="center" vertical="center"/>
      <protection/>
    </xf>
    <xf numFmtId="0" fontId="3" fillId="0" borderId="0" xfId="85" applyFont="1" applyAlignment="1">
      <alignment horizontal="left" vertical="center" wrapText="1"/>
      <protection/>
    </xf>
    <xf numFmtId="0" fontId="3" fillId="0" borderId="0" xfId="0" applyFont="1" applyAlignment="1">
      <alignment horizontal="left" vertical="center"/>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Alignment="1">
      <alignment horizontal="right" vertical="center"/>
    </xf>
    <xf numFmtId="0" fontId="6" fillId="0" borderId="18" xfId="0" applyFont="1" applyBorder="1" applyAlignment="1">
      <alignment horizontal="right" vertical="center"/>
    </xf>
    <xf numFmtId="0" fontId="6" fillId="0" borderId="15"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0" fontId="10" fillId="0" borderId="0" xfId="102" applyNumberFormat="1" applyFont="1" applyFill="1" applyAlignment="1" applyProtection="1">
      <alignment horizontal="center" vertical="center"/>
      <protection/>
    </xf>
    <xf numFmtId="0" fontId="10" fillId="0" borderId="0" xfId="102" applyNumberFormat="1" applyFont="1" applyFill="1" applyAlignment="1" applyProtection="1">
      <alignment horizontal="center" vertical="center"/>
      <protection/>
    </xf>
    <xf numFmtId="0" fontId="6" fillId="0" borderId="0" xfId="0" applyFont="1" applyAlignment="1">
      <alignment horizontal="left" vertical="center"/>
    </xf>
    <xf numFmtId="0" fontId="6" fillId="0" borderId="14" xfId="0" applyFont="1" applyFill="1" applyBorder="1" applyAlignment="1">
      <alignment horizontal="center" vertical="center"/>
    </xf>
    <xf numFmtId="0" fontId="6" fillId="0" borderId="14" xfId="0" applyNumberFormat="1" applyFont="1" applyFill="1" applyBorder="1" applyAlignment="1" applyProtection="1">
      <alignment horizontal="center" vertical="center"/>
      <protection/>
    </xf>
    <xf numFmtId="0" fontId="6" fillId="0" borderId="23" xfId="0" applyFont="1" applyFill="1" applyBorder="1" applyAlignment="1">
      <alignment horizontal="center" vertical="center" wrapText="1"/>
    </xf>
    <xf numFmtId="0" fontId="6" fillId="55" borderId="16" xfId="0" applyFont="1" applyFill="1" applyBorder="1" applyAlignment="1">
      <alignment horizontal="center" vertical="center"/>
    </xf>
    <xf numFmtId="0" fontId="6" fillId="55" borderId="21" xfId="0" applyFont="1" applyFill="1" applyBorder="1" applyAlignment="1">
      <alignment horizontal="center" vertical="center"/>
    </xf>
    <xf numFmtId="0" fontId="6" fillId="0" borderId="16" xfId="0" applyFont="1" applyBorder="1" applyAlignment="1">
      <alignment horizontal="center" vertical="center"/>
    </xf>
    <xf numFmtId="0" fontId="6" fillId="0" borderId="23" xfId="0" applyFont="1" applyBorder="1" applyAlignment="1">
      <alignment horizontal="center" vertical="center"/>
    </xf>
    <xf numFmtId="0" fontId="6" fillId="0" borderId="21" xfId="0" applyFont="1" applyBorder="1" applyAlignment="1">
      <alignment horizontal="center" vertical="center"/>
    </xf>
    <xf numFmtId="49" fontId="3" fillId="0" borderId="0" xfId="84" applyNumberFormat="1" applyFont="1" applyFill="1" applyAlignment="1" applyProtection="1">
      <alignment horizontal="left" vertical="center"/>
      <protection/>
    </xf>
    <xf numFmtId="0" fontId="6" fillId="0" borderId="1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19" xfId="0" applyFont="1" applyBorder="1" applyAlignment="1">
      <alignment horizontal="center" vertical="center"/>
    </xf>
    <xf numFmtId="0" fontId="6" fillId="0" borderId="23" xfId="0" applyFont="1" applyFill="1" applyBorder="1" applyAlignment="1">
      <alignment horizontal="center" vertical="center"/>
    </xf>
    <xf numFmtId="0" fontId="3" fillId="0" borderId="0" xfId="0" applyFont="1" applyFill="1" applyAlignment="1">
      <alignment horizontal="left" vertical="center" wrapText="1"/>
    </xf>
    <xf numFmtId="0" fontId="6" fillId="0" borderId="14" xfId="0" applyFont="1" applyFill="1" applyBorder="1" applyAlignment="1">
      <alignment horizontal="center" vertical="center"/>
    </xf>
    <xf numFmtId="0" fontId="10"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12"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center" vertical="center"/>
    </xf>
    <xf numFmtId="0" fontId="6" fillId="0" borderId="18" xfId="84" applyFont="1" applyFill="1" applyBorder="1" applyAlignment="1">
      <alignment horizontal="left" vertical="center"/>
      <protection/>
    </xf>
    <xf numFmtId="0" fontId="6" fillId="0" borderId="18" xfId="84" applyFont="1" applyFill="1" applyBorder="1" applyAlignment="1">
      <alignment horizontal="left" vertical="center"/>
      <protection/>
    </xf>
    <xf numFmtId="0" fontId="6" fillId="0" borderId="0" xfId="84" applyFont="1" applyFill="1" applyBorder="1" applyAlignment="1">
      <alignment horizontal="left" vertical="center"/>
      <protection/>
    </xf>
    <xf numFmtId="49" fontId="6" fillId="0" borderId="14" xfId="0" applyNumberFormat="1" applyFont="1" applyBorder="1" applyAlignment="1">
      <alignment horizontal="center" vertical="center"/>
    </xf>
    <xf numFmtId="49" fontId="3" fillId="0" borderId="0" xfId="0" applyNumberFormat="1" applyFont="1" applyAlignment="1">
      <alignment horizontal="left"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6" fillId="0" borderId="23" xfId="0" applyFont="1" applyBorder="1" applyAlignment="1">
      <alignment horizontal="center" vertical="center" wrapText="1"/>
    </xf>
    <xf numFmtId="0" fontId="7" fillId="0" borderId="14"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protection/>
    </xf>
    <xf numFmtId="0" fontId="7" fillId="0" borderId="23"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protection/>
    </xf>
    <xf numFmtId="0" fontId="7" fillId="0" borderId="24" xfId="0" applyNumberFormat="1" applyFont="1" applyFill="1" applyBorder="1" applyAlignment="1" applyProtection="1">
      <alignment horizontal="center" vertical="center"/>
      <protection/>
    </xf>
    <xf numFmtId="0" fontId="7" fillId="0" borderId="25"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55" borderId="14" xfId="0" applyNumberFormat="1" applyFont="1" applyFill="1" applyBorder="1" applyAlignment="1" applyProtection="1">
      <alignment horizontal="center" vertical="center" wrapText="1"/>
      <protection/>
    </xf>
    <xf numFmtId="0" fontId="7" fillId="55" borderId="23" xfId="0" applyFont="1" applyFill="1" applyBorder="1" applyAlignment="1">
      <alignment horizontal="center" vertical="center"/>
    </xf>
    <xf numFmtId="0" fontId="7" fillId="55" borderId="21" xfId="0" applyFont="1" applyFill="1" applyBorder="1" applyAlignment="1">
      <alignment horizontal="center" vertical="center"/>
    </xf>
    <xf numFmtId="0" fontId="7" fillId="55" borderId="16" xfId="0" applyNumberFormat="1" applyFont="1" applyFill="1" applyBorder="1" applyAlignment="1" applyProtection="1">
      <alignment horizontal="center" vertical="center" wrapText="1"/>
      <protection/>
    </xf>
    <xf numFmtId="0" fontId="7" fillId="55" borderId="23" xfId="0" applyNumberFormat="1" applyFont="1" applyFill="1" applyBorder="1" applyAlignment="1" applyProtection="1">
      <alignment horizontal="center" vertical="center" wrapText="1"/>
      <protection/>
    </xf>
    <xf numFmtId="0" fontId="7" fillId="55" borderId="21" xfId="0" applyNumberFormat="1" applyFont="1" applyFill="1" applyBorder="1" applyAlignment="1" applyProtection="1">
      <alignment horizontal="center" vertical="center" wrapText="1"/>
      <protection/>
    </xf>
    <xf numFmtId="49" fontId="6" fillId="0" borderId="14" xfId="102" applyNumberFormat="1" applyFont="1" applyFill="1" applyBorder="1" applyAlignment="1" applyProtection="1">
      <alignment horizontal="center" vertical="center" wrapText="1"/>
      <protection/>
    </xf>
    <xf numFmtId="177" fontId="6" fillId="0" borderId="14" xfId="102" applyNumberFormat="1" applyFont="1" applyFill="1" applyBorder="1" applyAlignment="1" applyProtection="1">
      <alignment horizontal="center" vertical="center" wrapText="1"/>
      <protection/>
    </xf>
    <xf numFmtId="0" fontId="7" fillId="55" borderId="15" xfId="0" applyNumberFormat="1" applyFont="1" applyFill="1" applyBorder="1" applyAlignment="1" applyProtection="1">
      <alignment horizontal="center" vertical="center" wrapText="1"/>
      <protection/>
    </xf>
    <xf numFmtId="0" fontId="7" fillId="55" borderId="22" xfId="0" applyNumberFormat="1" applyFont="1" applyFill="1" applyBorder="1" applyAlignment="1" applyProtection="1">
      <alignment horizontal="center" vertical="center" wrapText="1"/>
      <protection/>
    </xf>
    <xf numFmtId="0" fontId="7" fillId="55" borderId="19" xfId="0" applyNumberFormat="1" applyFont="1" applyFill="1" applyBorder="1" applyAlignment="1" applyProtection="1">
      <alignment horizontal="center" vertical="center" wrapText="1"/>
      <protection/>
    </xf>
    <xf numFmtId="0" fontId="7" fillId="55" borderId="16" xfId="0" applyNumberFormat="1" applyFont="1" applyFill="1" applyBorder="1" applyAlignment="1" applyProtection="1">
      <alignment horizontal="center" vertical="center"/>
      <protection/>
    </xf>
    <xf numFmtId="0" fontId="7" fillId="55" borderId="23" xfId="0" applyNumberFormat="1" applyFont="1" applyFill="1" applyBorder="1" applyAlignment="1" applyProtection="1">
      <alignment horizontal="center" vertical="center"/>
      <protection/>
    </xf>
    <xf numFmtId="0" fontId="7" fillId="55" borderId="21" xfId="0" applyNumberFormat="1" applyFont="1" applyFill="1" applyBorder="1" applyAlignment="1" applyProtection="1">
      <alignment horizontal="center" vertical="center"/>
      <protection/>
    </xf>
    <xf numFmtId="0" fontId="7" fillId="55" borderId="14" xfId="0" applyNumberFormat="1" applyFont="1" applyFill="1" applyBorder="1" applyAlignment="1" applyProtection="1">
      <alignment horizontal="center" vertical="center"/>
      <protection/>
    </xf>
  </cellXfs>
  <cellStyles count="115">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StartUp" xfId="80"/>
    <cellStyle name="差_填报模板 " xfId="81"/>
    <cellStyle name="常规 2" xfId="82"/>
    <cellStyle name="常规_2014年附表" xfId="83"/>
    <cellStyle name="常规_Sheet1" xfId="84"/>
    <cellStyle name="常规_附件1：2016年部门预算和“三公”经费预算公开表样" xfId="85"/>
    <cellStyle name="好" xfId="86"/>
    <cellStyle name="好 2" xfId="87"/>
    <cellStyle name="好_（新增预算公开表20160201）2016年鞍山市市本级一般公共预算经济分类预算表" xfId="88"/>
    <cellStyle name="好_StartUp" xfId="89"/>
    <cellStyle name="好_填报模板 " xfId="90"/>
    <cellStyle name="汇总" xfId="91"/>
    <cellStyle name="Currency" xfId="92"/>
    <cellStyle name="Currency [0]" xfId="93"/>
    <cellStyle name="计算" xfId="94"/>
    <cellStyle name="计算 2" xfId="95"/>
    <cellStyle name="检查单元格" xfId="96"/>
    <cellStyle name="检查单元格 2" xfId="97"/>
    <cellStyle name="解释性文本" xfId="98"/>
    <cellStyle name="警告文本" xfId="99"/>
    <cellStyle name="链接单元格" xfId="100"/>
    <cellStyle name="Comma" xfId="101"/>
    <cellStyle name="Comma [0]" xfId="102"/>
    <cellStyle name="强调文字颜色 1" xfId="103"/>
    <cellStyle name="强调文字颜色 1 2" xfId="104"/>
    <cellStyle name="强调文字颜色 2" xfId="105"/>
    <cellStyle name="强调文字颜色 2 2" xfId="106"/>
    <cellStyle name="强调文字颜色 3" xfId="107"/>
    <cellStyle name="强调文字颜色 3 2" xfId="108"/>
    <cellStyle name="强调文字颜色 4" xfId="109"/>
    <cellStyle name="强调文字颜色 4 2" xfId="110"/>
    <cellStyle name="强调文字颜色 5" xfId="111"/>
    <cellStyle name="强调文字颜色 5 2" xfId="112"/>
    <cellStyle name="强调文字颜色 6" xfId="113"/>
    <cellStyle name="强调文字颜色 6 2" xfId="114"/>
    <cellStyle name="适中" xfId="115"/>
    <cellStyle name="适中 2" xfId="116"/>
    <cellStyle name="输出" xfId="117"/>
    <cellStyle name="输出 2" xfId="118"/>
    <cellStyle name="输入" xfId="119"/>
    <cellStyle name="输入 2" xfId="120"/>
    <cellStyle name="着色 1" xfId="121"/>
    <cellStyle name="着色 2" xfId="122"/>
    <cellStyle name="着色 3" xfId="123"/>
    <cellStyle name="着色 4" xfId="124"/>
    <cellStyle name="着色 5" xfId="125"/>
    <cellStyle name="着色 6" xfId="126"/>
    <cellStyle name="注释" xfId="127"/>
    <cellStyle name="注释 2"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7">
      <selection activeCell="A12" sqref="A12:P12"/>
    </sheetView>
  </sheetViews>
  <sheetFormatPr defaultColWidth="7" defaultRowHeight="11.25"/>
  <cols>
    <col min="1" max="5" width="8.83203125" style="182" customWidth="1"/>
    <col min="6" max="6" width="8.83203125" style="179" customWidth="1"/>
    <col min="7" max="16" width="8.83203125" style="182" customWidth="1"/>
    <col min="17" max="19" width="7" style="182" customWidth="1"/>
    <col min="20" max="20" width="50.83203125" style="182" customWidth="1"/>
    <col min="21" max="16384" width="7" style="182" customWidth="1"/>
  </cols>
  <sheetData>
    <row r="1" spans="1:26" ht="15" customHeight="1">
      <c r="A1" s="183"/>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79"/>
      <c r="Y4"/>
      <c r="Z4"/>
    </row>
    <row r="5" spans="1:26" s="179" customFormat="1" ht="36" customHeight="1">
      <c r="A5" s="184" t="s">
        <v>0</v>
      </c>
      <c r="W5" s="185"/>
      <c r="X5" s="109"/>
      <c r="Y5" s="109"/>
      <c r="Z5" s="109"/>
    </row>
    <row r="6" spans="4:26" ht="10.5" customHeight="1">
      <c r="D6" s="179"/>
      <c r="U6" s="179"/>
      <c r="V6" s="179"/>
      <c r="W6" s="179"/>
      <c r="X6" s="179"/>
      <c r="Y6"/>
      <c r="Z6"/>
    </row>
    <row r="7" spans="4:26" ht="10.5" customHeight="1">
      <c r="D7" s="179"/>
      <c r="N7" s="179"/>
      <c r="O7" s="179"/>
      <c r="U7" s="179"/>
      <c r="V7" s="179"/>
      <c r="W7" s="179"/>
      <c r="X7" s="179"/>
      <c r="Y7"/>
      <c r="Z7"/>
    </row>
    <row r="8" spans="1:26" s="180" customFormat="1" ht="66.75" customHeight="1">
      <c r="A8" s="246" t="s">
        <v>336</v>
      </c>
      <c r="B8" s="247"/>
      <c r="C8" s="247"/>
      <c r="D8" s="247"/>
      <c r="E8" s="247"/>
      <c r="F8" s="247"/>
      <c r="G8" s="247"/>
      <c r="H8" s="247"/>
      <c r="I8" s="247"/>
      <c r="J8" s="247"/>
      <c r="K8" s="247"/>
      <c r="L8" s="247"/>
      <c r="M8" s="247"/>
      <c r="N8" s="247"/>
      <c r="O8" s="247"/>
      <c r="P8" s="247"/>
      <c r="Q8" s="186"/>
      <c r="R8" s="186"/>
      <c r="S8" s="186"/>
      <c r="T8" s="187"/>
      <c r="U8" s="186"/>
      <c r="V8" s="186"/>
      <c r="W8" s="186"/>
      <c r="X8" s="186"/>
      <c r="Y8"/>
      <c r="Z8"/>
    </row>
    <row r="9" spans="1:26" ht="19.5" customHeight="1">
      <c r="A9" s="248"/>
      <c r="B9" s="248"/>
      <c r="C9" s="248"/>
      <c r="D9" s="248"/>
      <c r="E9" s="248"/>
      <c r="F9" s="248"/>
      <c r="G9" s="248"/>
      <c r="H9" s="248"/>
      <c r="I9" s="248"/>
      <c r="J9" s="248"/>
      <c r="K9" s="248"/>
      <c r="L9" s="248"/>
      <c r="M9" s="248"/>
      <c r="N9" s="248"/>
      <c r="O9" s="248"/>
      <c r="P9" s="179"/>
      <c r="T9" s="188"/>
      <c r="U9" s="179"/>
      <c r="V9" s="179"/>
      <c r="W9" s="179"/>
      <c r="X9" s="179"/>
      <c r="Y9"/>
      <c r="Z9"/>
    </row>
    <row r="10" spans="1:26" ht="10.5" customHeight="1">
      <c r="A10" s="179"/>
      <c r="B10" s="179"/>
      <c r="D10" s="179"/>
      <c r="E10" s="179"/>
      <c r="H10" s="179"/>
      <c r="N10" s="179"/>
      <c r="O10" s="179"/>
      <c r="U10" s="179"/>
      <c r="V10" s="179"/>
      <c r="X10" s="179"/>
      <c r="Y10"/>
      <c r="Z10"/>
    </row>
    <row r="11" spans="1:26" ht="77.25" customHeight="1">
      <c r="A11" s="249"/>
      <c r="B11" s="249"/>
      <c r="C11" s="249"/>
      <c r="D11" s="249"/>
      <c r="E11" s="249"/>
      <c r="F11" s="249"/>
      <c r="G11" s="249"/>
      <c r="H11" s="249"/>
      <c r="I11" s="249"/>
      <c r="J11" s="249"/>
      <c r="K11" s="249"/>
      <c r="L11" s="249"/>
      <c r="M11" s="249"/>
      <c r="N11" s="249"/>
      <c r="O11" s="249"/>
      <c r="P11" s="249"/>
      <c r="U11" s="179"/>
      <c r="V11" s="179"/>
      <c r="X11" s="179"/>
      <c r="Y11"/>
      <c r="Z11"/>
    </row>
    <row r="12" spans="1:26" ht="56.25" customHeight="1">
      <c r="A12" s="250"/>
      <c r="B12" s="247"/>
      <c r="C12" s="247"/>
      <c r="D12" s="247"/>
      <c r="E12" s="247"/>
      <c r="F12" s="247"/>
      <c r="G12" s="247"/>
      <c r="H12" s="247"/>
      <c r="I12" s="247"/>
      <c r="J12" s="247"/>
      <c r="K12" s="247"/>
      <c r="L12" s="247"/>
      <c r="M12" s="247"/>
      <c r="N12" s="247"/>
      <c r="O12" s="247"/>
      <c r="P12" s="247"/>
      <c r="S12" s="179"/>
      <c r="T12" s="179"/>
      <c r="U12" s="179"/>
      <c r="V12" s="179"/>
      <c r="W12" s="179"/>
      <c r="X12" s="179"/>
      <c r="Y12"/>
      <c r="Z12"/>
    </row>
    <row r="13" spans="8:26" ht="10.5" customHeight="1">
      <c r="H13" s="179"/>
      <c r="R13" s="179"/>
      <c r="S13" s="179"/>
      <c r="U13" s="179"/>
      <c r="V13" s="179"/>
      <c r="W13" s="179"/>
      <c r="X13" s="179"/>
      <c r="Y13"/>
      <c r="Z13"/>
    </row>
    <row r="14" spans="1:26" s="181" customFormat="1" ht="25.5" customHeight="1">
      <c r="A14" s="251"/>
      <c r="B14" s="251"/>
      <c r="C14" s="251"/>
      <c r="D14" s="251"/>
      <c r="E14" s="251"/>
      <c r="F14" s="251"/>
      <c r="G14" s="251"/>
      <c r="H14" s="251"/>
      <c r="I14" s="251"/>
      <c r="J14" s="251"/>
      <c r="K14" s="251"/>
      <c r="L14" s="251"/>
      <c r="M14" s="251"/>
      <c r="N14" s="251"/>
      <c r="O14" s="251"/>
      <c r="P14" s="251"/>
      <c r="R14" s="189"/>
      <c r="S14" s="189"/>
      <c r="U14" s="189"/>
      <c r="V14" s="189"/>
      <c r="W14" s="189"/>
      <c r="X14" s="189"/>
      <c r="Y14" s="189"/>
      <c r="Z14" s="189"/>
    </row>
    <row r="15" spans="1:26" s="181" customFormat="1" ht="25.5" customHeight="1">
      <c r="A15" s="245"/>
      <c r="B15" s="245"/>
      <c r="C15" s="245"/>
      <c r="D15" s="245"/>
      <c r="E15" s="245"/>
      <c r="F15" s="245"/>
      <c r="G15" s="245"/>
      <c r="H15" s="245"/>
      <c r="I15" s="245"/>
      <c r="J15" s="245"/>
      <c r="K15" s="245"/>
      <c r="L15" s="245"/>
      <c r="M15" s="245"/>
      <c r="N15" s="245"/>
      <c r="O15" s="245"/>
      <c r="P15" s="245"/>
      <c r="S15" s="189"/>
      <c r="T15" s="189"/>
      <c r="U15" s="189"/>
      <c r="V15" s="189"/>
      <c r="W15" s="189"/>
      <c r="X15"/>
      <c r="Y15"/>
      <c r="Z15" s="189"/>
    </row>
    <row r="16" spans="15:26" ht="12">
      <c r="O16" s="179"/>
      <c r="V16"/>
      <c r="W16"/>
      <c r="X16"/>
      <c r="Y16"/>
      <c r="Z16" s="179"/>
    </row>
    <row r="17" spans="1:26" ht="12">
      <c r="A17"/>
      <c r="B17"/>
      <c r="C17"/>
      <c r="D17"/>
      <c r="E17"/>
      <c r="F17"/>
      <c r="G17"/>
      <c r="H17"/>
      <c r="I17"/>
      <c r="J17"/>
      <c r="K17"/>
      <c r="L17"/>
      <c r="M17"/>
      <c r="N17"/>
      <c r="O17"/>
      <c r="P17"/>
      <c r="Q17"/>
      <c r="R17"/>
      <c r="S17"/>
      <c r="T17"/>
      <c r="U17"/>
      <c r="V17"/>
      <c r="W17"/>
      <c r="X17"/>
      <c r="Y17"/>
      <c r="Z17"/>
    </row>
    <row r="18" spans="1:26" ht="12">
      <c r="A18"/>
      <c r="B18"/>
      <c r="C18"/>
      <c r="D18"/>
      <c r="E18"/>
      <c r="F18"/>
      <c r="G18"/>
      <c r="H18"/>
      <c r="I18"/>
      <c r="J18"/>
      <c r="K18"/>
      <c r="L18"/>
      <c r="M18"/>
      <c r="N18"/>
      <c r="O18"/>
      <c r="P18"/>
      <c r="Q18"/>
      <c r="R18"/>
      <c r="S18"/>
      <c r="T18"/>
      <c r="U18"/>
      <c r="V18"/>
      <c r="W18"/>
      <c r="X18"/>
      <c r="Y18"/>
      <c r="Z18"/>
    </row>
    <row r="19" spans="1:26" ht="12">
      <c r="A19"/>
      <c r="B19"/>
      <c r="C19"/>
      <c r="D19"/>
      <c r="E19"/>
      <c r="F19"/>
      <c r="G19"/>
      <c r="H19"/>
      <c r="I19"/>
      <c r="J19"/>
      <c r="K19"/>
      <c r="L19"/>
      <c r="M19"/>
      <c r="N19"/>
      <c r="O19"/>
      <c r="P19"/>
      <c r="Q19"/>
      <c r="R19"/>
      <c r="S19"/>
      <c r="T19"/>
      <c r="U19"/>
      <c r="V19"/>
      <c r="W19"/>
      <c r="X19"/>
      <c r="Y19"/>
      <c r="Z19"/>
    </row>
    <row r="20" ht="12">
      <c r="M20" s="179"/>
    </row>
    <row r="21" ht="12">
      <c r="M21" s="179"/>
    </row>
    <row r="22" ht="12">
      <c r="B22" s="182" t="s">
        <v>1</v>
      </c>
    </row>
  </sheetData>
  <sheetProtection formatCells="0" formatColumns="0" formatRows="0"/>
  <mergeCells count="6">
    <mergeCell ref="A15:P15"/>
    <mergeCell ref="A8:P8"/>
    <mergeCell ref="A9:O9"/>
    <mergeCell ref="A11:P11"/>
    <mergeCell ref="A12:P12"/>
    <mergeCell ref="A14:P14"/>
  </mergeCells>
  <printOptions horizontalCentered="1"/>
  <pageMargins left="0.63" right="0.63" top="0.79" bottom="0.79" header="0.39" footer="0.39"/>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7">
      <selection activeCell="A13" sqref="A13"/>
    </sheetView>
  </sheetViews>
  <sheetFormatPr defaultColWidth="9.33203125" defaultRowHeight="11.25"/>
  <cols>
    <col min="1" max="1" width="128.83203125" style="0" customWidth="1"/>
  </cols>
  <sheetData>
    <row r="1" ht="33" customHeight="1">
      <c r="A1" s="58" t="s">
        <v>2</v>
      </c>
    </row>
    <row r="2" s="177" customFormat="1" ht="21.75" customHeight="1">
      <c r="A2" s="178" t="s">
        <v>307</v>
      </c>
    </row>
    <row r="3" s="177" customFormat="1" ht="21.75" customHeight="1">
      <c r="A3" s="178" t="s">
        <v>308</v>
      </c>
    </row>
    <row r="4" s="177" customFormat="1" ht="21.75" customHeight="1">
      <c r="A4" s="178" t="s">
        <v>309</v>
      </c>
    </row>
    <row r="5" s="177" customFormat="1" ht="21.75" customHeight="1">
      <c r="A5" s="178" t="s">
        <v>310</v>
      </c>
    </row>
    <row r="6" s="177" customFormat="1" ht="21.75" customHeight="1">
      <c r="A6" s="178" t="s">
        <v>311</v>
      </c>
    </row>
    <row r="7" s="177" customFormat="1" ht="21.75" customHeight="1">
      <c r="A7" s="178" t="s">
        <v>312</v>
      </c>
    </row>
    <row r="8" s="177" customFormat="1" ht="21.75" customHeight="1">
      <c r="A8" s="178" t="s">
        <v>313</v>
      </c>
    </row>
    <row r="9" s="177" customFormat="1" ht="21.75" customHeight="1">
      <c r="A9" s="178" t="s">
        <v>314</v>
      </c>
    </row>
    <row r="10" s="177" customFormat="1" ht="21.75" customHeight="1">
      <c r="A10" s="178" t="s">
        <v>315</v>
      </c>
    </row>
    <row r="11" s="177" customFormat="1" ht="21.75" customHeight="1">
      <c r="A11" s="178" t="s">
        <v>396</v>
      </c>
    </row>
    <row r="12" s="177" customFormat="1" ht="21.75" customHeight="1">
      <c r="A12" s="178" t="s">
        <v>316</v>
      </c>
    </row>
    <row r="13" s="177" customFormat="1" ht="21.75" customHeight="1">
      <c r="A13" s="178" t="s">
        <v>317</v>
      </c>
    </row>
    <row r="14" s="177" customFormat="1" ht="21.75" customHeight="1">
      <c r="A14" s="178" t="s">
        <v>318</v>
      </c>
    </row>
    <row r="15" s="177" customFormat="1" ht="21.75" customHeight="1">
      <c r="A15" s="178" t="s">
        <v>319</v>
      </c>
    </row>
    <row r="16" s="177" customFormat="1" ht="21.75" customHeight="1">
      <c r="A16" s="178" t="s">
        <v>320</v>
      </c>
    </row>
    <row r="17" s="177" customFormat="1" ht="21.75" customHeight="1">
      <c r="A17" s="178" t="s">
        <v>321</v>
      </c>
    </row>
    <row r="18" s="177" customFormat="1" ht="21.75" customHeight="1">
      <c r="A18" s="178" t="s">
        <v>322</v>
      </c>
    </row>
    <row r="19" s="177" customFormat="1" ht="21.75" customHeight="1">
      <c r="A19" s="178" t="s">
        <v>323</v>
      </c>
    </row>
    <row r="20" s="177" customFormat="1" ht="21.75" customHeight="1">
      <c r="A20" s="178" t="s">
        <v>324</v>
      </c>
    </row>
    <row r="21" s="177" customFormat="1" ht="21.75" customHeight="1"/>
  </sheetData>
  <sheetProtection/>
  <printOptions horizontalCentered="1"/>
  <pageMargins left="0.71" right="0.71" top="0.75" bottom="0.75" header="0.31" footer="0.31"/>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rgb="FF00B050"/>
  </sheetPr>
  <dimension ref="A1:V27"/>
  <sheetViews>
    <sheetView tabSelected="1" zoomScale="50" zoomScaleNormal="50" zoomScalePageLayoutView="0" workbookViewId="0" topLeftCell="A1">
      <selection activeCell="D23" sqref="D23"/>
    </sheetView>
  </sheetViews>
  <sheetFormatPr defaultColWidth="12" defaultRowHeight="11.25"/>
  <cols>
    <col min="1" max="1" width="52.66015625" style="155" customWidth="1"/>
    <col min="2" max="2" width="21.5" style="155" customWidth="1"/>
    <col min="3" max="3" width="48.66015625" style="155" customWidth="1"/>
    <col min="4" max="4" width="22.16015625" style="155" customWidth="1"/>
    <col min="5" max="16384" width="12" style="155" customWidth="1"/>
  </cols>
  <sheetData>
    <row r="1" spans="1:22" ht="27">
      <c r="A1" s="252" t="s">
        <v>325</v>
      </c>
      <c r="B1" s="252"/>
      <c r="C1" s="252"/>
      <c r="D1" s="252"/>
      <c r="E1" s="156"/>
      <c r="F1" s="156"/>
      <c r="G1" s="156"/>
      <c r="H1" s="156"/>
      <c r="I1" s="156"/>
      <c r="J1" s="156"/>
      <c r="K1" s="156"/>
      <c r="L1" s="156"/>
      <c r="M1" s="156"/>
      <c r="N1" s="156"/>
      <c r="O1" s="156"/>
      <c r="P1" s="156"/>
      <c r="Q1" s="156"/>
      <c r="R1" s="156"/>
      <c r="S1" s="156"/>
      <c r="T1" s="156"/>
      <c r="U1" s="156"/>
      <c r="V1" s="156"/>
    </row>
    <row r="2" spans="1:22" ht="15">
      <c r="A2" s="157"/>
      <c r="B2" s="157"/>
      <c r="C2" s="157"/>
      <c r="D2" s="158" t="s">
        <v>3</v>
      </c>
      <c r="E2" s="159"/>
      <c r="F2" s="159"/>
      <c r="G2" s="159"/>
      <c r="H2" s="159"/>
      <c r="I2" s="159"/>
      <c r="J2" s="159"/>
      <c r="K2" s="159"/>
      <c r="L2" s="159"/>
      <c r="M2" s="159"/>
      <c r="N2" s="159"/>
      <c r="O2" s="159"/>
      <c r="P2" s="159"/>
      <c r="Q2" s="159"/>
      <c r="R2" s="159"/>
      <c r="S2" s="159"/>
      <c r="T2" s="159"/>
      <c r="U2" s="159"/>
      <c r="V2" s="159"/>
    </row>
    <row r="3" spans="1:22" ht="17.25" customHeight="1">
      <c r="A3" s="28" t="s">
        <v>326</v>
      </c>
      <c r="B3" s="160"/>
      <c r="C3" s="161"/>
      <c r="D3" s="158" t="s">
        <v>4</v>
      </c>
      <c r="E3" s="162"/>
      <c r="F3" s="162"/>
      <c r="G3" s="162"/>
      <c r="H3" s="162"/>
      <c r="I3" s="162"/>
      <c r="J3" s="162"/>
      <c r="K3" s="162"/>
      <c r="L3" s="162"/>
      <c r="M3" s="162"/>
      <c r="N3" s="162"/>
      <c r="O3" s="162"/>
      <c r="P3" s="162"/>
      <c r="Q3" s="162"/>
      <c r="R3" s="162"/>
      <c r="S3" s="162"/>
      <c r="T3" s="162"/>
      <c r="U3" s="162"/>
      <c r="V3" s="162"/>
    </row>
    <row r="4" spans="1:22" ht="18" customHeight="1">
      <c r="A4" s="163" t="s">
        <v>5</v>
      </c>
      <c r="B4" s="163"/>
      <c r="C4" s="163" t="s">
        <v>6</v>
      </c>
      <c r="D4" s="163"/>
      <c r="E4" s="159"/>
      <c r="F4" s="159"/>
      <c r="G4" s="159"/>
      <c r="H4" s="159"/>
      <c r="I4" s="159"/>
      <c r="J4" s="159"/>
      <c r="K4" s="159"/>
      <c r="L4" s="159"/>
      <c r="M4" s="159"/>
      <c r="N4" s="159"/>
      <c r="O4" s="159"/>
      <c r="P4" s="159"/>
      <c r="Q4" s="159"/>
      <c r="R4" s="159"/>
      <c r="S4" s="159"/>
      <c r="T4" s="159"/>
      <c r="U4" s="159"/>
      <c r="V4" s="159"/>
    </row>
    <row r="5" spans="1:22" ht="18" customHeight="1">
      <c r="A5" s="164" t="s">
        <v>7</v>
      </c>
      <c r="B5" s="165" t="s">
        <v>8</v>
      </c>
      <c r="C5" s="164" t="s">
        <v>7</v>
      </c>
      <c r="D5" s="166" t="s">
        <v>8</v>
      </c>
      <c r="E5" s="159"/>
      <c r="F5" s="159"/>
      <c r="G5" s="159"/>
      <c r="H5" s="159"/>
      <c r="I5" s="159"/>
      <c r="J5" s="159"/>
      <c r="K5" s="159"/>
      <c r="L5" s="159"/>
      <c r="M5" s="159"/>
      <c r="N5" s="159"/>
      <c r="O5" s="159"/>
      <c r="P5" s="159"/>
      <c r="Q5" s="159"/>
      <c r="R5" s="159"/>
      <c r="S5" s="159"/>
      <c r="T5" s="159"/>
      <c r="U5" s="159"/>
      <c r="V5" s="159"/>
    </row>
    <row r="6" spans="1:22" ht="18" customHeight="1">
      <c r="A6" s="84" t="s">
        <v>9</v>
      </c>
      <c r="B6" s="142">
        <v>1620.4</v>
      </c>
      <c r="C6" s="37" t="s">
        <v>10</v>
      </c>
      <c r="D6" s="38">
        <v>1206.74</v>
      </c>
      <c r="E6" s="159"/>
      <c r="F6" s="159"/>
      <c r="G6" s="159"/>
      <c r="H6" s="159"/>
      <c r="I6" s="159"/>
      <c r="J6" s="159"/>
      <c r="K6" s="159"/>
      <c r="L6" s="159"/>
      <c r="M6" s="159"/>
      <c r="N6" s="159"/>
      <c r="O6" s="159"/>
      <c r="P6" s="159"/>
      <c r="Q6" s="159"/>
      <c r="R6" s="159"/>
      <c r="S6" s="159"/>
      <c r="T6" s="159"/>
      <c r="U6" s="159"/>
      <c r="V6" s="159"/>
    </row>
    <row r="7" spans="1:22" ht="18" customHeight="1">
      <c r="A7" s="167" t="s">
        <v>11</v>
      </c>
      <c r="B7" s="168"/>
      <c r="C7" s="37" t="s">
        <v>12</v>
      </c>
      <c r="D7" s="38">
        <v>1206.74</v>
      </c>
      <c r="E7" s="159"/>
      <c r="F7" s="159"/>
      <c r="G7" s="159"/>
      <c r="H7" s="159"/>
      <c r="I7" s="159"/>
      <c r="J7" s="159"/>
      <c r="K7" s="159"/>
      <c r="L7" s="159"/>
      <c r="M7" s="159"/>
      <c r="N7" s="159"/>
      <c r="O7" s="159"/>
      <c r="P7" s="159"/>
      <c r="Q7" s="159"/>
      <c r="R7" s="159"/>
      <c r="S7" s="159"/>
      <c r="T7" s="159"/>
      <c r="U7" s="159"/>
      <c r="V7" s="159"/>
    </row>
    <row r="8" spans="1:22" ht="18" customHeight="1">
      <c r="A8" s="84" t="s">
        <v>13</v>
      </c>
      <c r="B8" s="168"/>
      <c r="C8" s="37" t="s">
        <v>14</v>
      </c>
      <c r="D8" s="38">
        <v>943.74</v>
      </c>
      <c r="E8" s="159"/>
      <c r="F8" s="159"/>
      <c r="G8" s="159"/>
      <c r="H8" s="159"/>
      <c r="I8" s="159"/>
      <c r="J8" s="159"/>
      <c r="K8" s="159"/>
      <c r="L8" s="159"/>
      <c r="M8" s="159"/>
      <c r="N8" s="159"/>
      <c r="O8" s="159"/>
      <c r="P8" s="159"/>
      <c r="Q8" s="159"/>
      <c r="R8" s="159"/>
      <c r="S8" s="159"/>
      <c r="T8" s="159"/>
      <c r="U8" s="159"/>
      <c r="V8" s="159"/>
    </row>
    <row r="9" spans="1:22" ht="18" customHeight="1">
      <c r="A9" s="84" t="s">
        <v>15</v>
      </c>
      <c r="B9" s="168"/>
      <c r="C9" s="37" t="s">
        <v>16</v>
      </c>
      <c r="D9" s="38">
        <v>87</v>
      </c>
      <c r="E9" s="159"/>
      <c r="F9" s="159"/>
      <c r="G9" s="159"/>
      <c r="H9" s="159"/>
      <c r="I9" s="159"/>
      <c r="J9" s="159"/>
      <c r="K9" s="159"/>
      <c r="L9" s="159"/>
      <c r="M9" s="159"/>
      <c r="N9" s="159"/>
      <c r="O9" s="159"/>
      <c r="P9" s="159"/>
      <c r="Q9" s="159"/>
      <c r="R9" s="159"/>
      <c r="S9" s="159"/>
      <c r="T9" s="159"/>
      <c r="U9" s="159"/>
      <c r="V9" s="159"/>
    </row>
    <row r="10" spans="1:22" ht="18" customHeight="1">
      <c r="A10" s="84" t="s">
        <v>17</v>
      </c>
      <c r="B10" s="168"/>
      <c r="C10" s="37" t="s">
        <v>18</v>
      </c>
      <c r="D10" s="38">
        <v>78</v>
      </c>
      <c r="E10" s="159"/>
      <c r="F10" s="159"/>
      <c r="G10" s="159"/>
      <c r="H10" s="159"/>
      <c r="I10" s="159"/>
      <c r="J10" s="159"/>
      <c r="K10" s="159"/>
      <c r="L10" s="159"/>
      <c r="M10" s="159"/>
      <c r="N10" s="159"/>
      <c r="O10" s="159"/>
      <c r="P10" s="159"/>
      <c r="Q10" s="159"/>
      <c r="R10" s="159"/>
      <c r="S10" s="159"/>
      <c r="T10" s="159"/>
      <c r="U10" s="159"/>
      <c r="V10" s="159"/>
    </row>
    <row r="11" spans="1:22" ht="18" customHeight="1">
      <c r="A11" s="84" t="s">
        <v>19</v>
      </c>
      <c r="B11" s="168"/>
      <c r="C11" s="37" t="s">
        <v>20</v>
      </c>
      <c r="D11" s="38">
        <v>10</v>
      </c>
      <c r="E11" s="159"/>
      <c r="F11" s="159"/>
      <c r="G11" s="159"/>
      <c r="H11" s="159"/>
      <c r="I11" s="159"/>
      <c r="J11" s="159"/>
      <c r="K11" s="159"/>
      <c r="L11" s="159"/>
      <c r="M11" s="159"/>
      <c r="N11" s="159"/>
      <c r="O11" s="159"/>
      <c r="P11" s="159"/>
      <c r="Q11" s="159"/>
      <c r="R11" s="159"/>
      <c r="S11" s="159"/>
      <c r="T11" s="159"/>
      <c r="U11" s="159"/>
      <c r="V11" s="159"/>
    </row>
    <row r="12" spans="1:22" ht="18" customHeight="1">
      <c r="A12" s="84" t="s">
        <v>21</v>
      </c>
      <c r="B12" s="168"/>
      <c r="C12" s="37" t="s">
        <v>22</v>
      </c>
      <c r="D12" s="38">
        <v>5</v>
      </c>
      <c r="E12" s="159"/>
      <c r="F12" s="159"/>
      <c r="G12" s="159"/>
      <c r="H12" s="159"/>
      <c r="I12" s="159"/>
      <c r="J12" s="159"/>
      <c r="K12" s="159"/>
      <c r="L12" s="159"/>
      <c r="M12" s="159"/>
      <c r="N12" s="159"/>
      <c r="O12" s="159"/>
      <c r="P12" s="159"/>
      <c r="Q12" s="159"/>
      <c r="R12" s="159"/>
      <c r="S12" s="159"/>
      <c r="T12" s="159"/>
      <c r="U12" s="159"/>
      <c r="V12" s="159"/>
    </row>
    <row r="13" spans="1:22" ht="18" customHeight="1">
      <c r="A13" s="167" t="s">
        <v>11</v>
      </c>
      <c r="B13" s="169"/>
      <c r="C13" s="37" t="s">
        <v>23</v>
      </c>
      <c r="D13" s="38">
        <v>83</v>
      </c>
      <c r="E13" s="159"/>
      <c r="F13" s="159"/>
      <c r="G13" s="159"/>
      <c r="H13" s="159"/>
      <c r="I13" s="159"/>
      <c r="J13" s="159"/>
      <c r="K13" s="159"/>
      <c r="L13" s="159"/>
      <c r="M13" s="159"/>
      <c r="N13" s="159"/>
      <c r="O13" s="159"/>
      <c r="P13" s="159"/>
      <c r="Q13" s="159"/>
      <c r="R13" s="159"/>
      <c r="S13" s="159"/>
      <c r="T13" s="159"/>
      <c r="U13" s="159"/>
      <c r="V13" s="159"/>
    </row>
    <row r="14" spans="1:22" ht="18" customHeight="1">
      <c r="A14" s="84" t="s">
        <v>24</v>
      </c>
      <c r="B14" s="169"/>
      <c r="C14" s="37" t="s">
        <v>25</v>
      </c>
      <c r="D14" s="38">
        <v>250.25</v>
      </c>
      <c r="E14" s="159"/>
      <c r="F14" s="159"/>
      <c r="G14" s="159"/>
      <c r="H14" s="159"/>
      <c r="I14" s="159"/>
      <c r="J14" s="159"/>
      <c r="K14" s="159"/>
      <c r="L14" s="159"/>
      <c r="M14" s="159"/>
      <c r="N14" s="159"/>
      <c r="O14" s="159"/>
      <c r="P14" s="159"/>
      <c r="Q14" s="159"/>
      <c r="R14" s="159"/>
      <c r="S14" s="159"/>
      <c r="T14" s="159"/>
      <c r="U14" s="159"/>
      <c r="V14" s="159"/>
    </row>
    <row r="15" spans="1:22" ht="18" customHeight="1">
      <c r="A15" s="170"/>
      <c r="B15" s="169"/>
      <c r="C15" s="37" t="s">
        <v>26</v>
      </c>
      <c r="D15" s="38">
        <v>250.25</v>
      </c>
      <c r="E15" s="159"/>
      <c r="F15" s="159"/>
      <c r="G15" s="159"/>
      <c r="H15" s="159"/>
      <c r="I15" s="159"/>
      <c r="J15" s="159"/>
      <c r="K15" s="159"/>
      <c r="L15" s="159"/>
      <c r="M15" s="159"/>
      <c r="N15" s="159"/>
      <c r="O15" s="159"/>
      <c r="P15" s="159"/>
      <c r="Q15" s="159"/>
      <c r="R15" s="159"/>
      <c r="S15" s="159"/>
      <c r="T15" s="159"/>
      <c r="U15" s="159"/>
      <c r="V15" s="159"/>
    </row>
    <row r="16" spans="1:22" ht="18" customHeight="1">
      <c r="A16" s="84"/>
      <c r="B16" s="169"/>
      <c r="C16" s="37" t="s">
        <v>27</v>
      </c>
      <c r="D16" s="38">
        <v>115.19</v>
      </c>
      <c r="E16" s="159"/>
      <c r="F16" s="159"/>
      <c r="G16" s="159"/>
      <c r="H16" s="159"/>
      <c r="I16" s="159"/>
      <c r="J16" s="159"/>
      <c r="K16" s="159"/>
      <c r="L16" s="159"/>
      <c r="M16" s="159"/>
      <c r="N16" s="159"/>
      <c r="O16" s="159"/>
      <c r="P16" s="159"/>
      <c r="Q16" s="159"/>
      <c r="R16" s="159"/>
      <c r="S16" s="159"/>
      <c r="T16" s="159"/>
      <c r="U16" s="159"/>
      <c r="V16" s="159"/>
    </row>
    <row r="17" spans="1:22" ht="18" customHeight="1">
      <c r="A17" s="84"/>
      <c r="B17" s="169"/>
      <c r="C17" s="37" t="s">
        <v>28</v>
      </c>
      <c r="D17" s="38">
        <v>135.06</v>
      </c>
      <c r="E17" s="159"/>
      <c r="F17" s="159"/>
      <c r="G17" s="159"/>
      <c r="H17" s="159"/>
      <c r="I17" s="159"/>
      <c r="J17" s="159"/>
      <c r="K17" s="159"/>
      <c r="L17" s="159"/>
      <c r="M17" s="159"/>
      <c r="N17" s="159"/>
      <c r="O17" s="159"/>
      <c r="P17" s="159"/>
      <c r="Q17" s="159"/>
      <c r="R17" s="159"/>
      <c r="S17" s="159"/>
      <c r="T17" s="159"/>
      <c r="U17" s="159"/>
      <c r="V17" s="159"/>
    </row>
    <row r="18" spans="1:22" ht="18" customHeight="1">
      <c r="A18" s="84"/>
      <c r="B18" s="169"/>
      <c r="C18" s="37" t="s">
        <v>29</v>
      </c>
      <c r="D18" s="38">
        <v>84.67</v>
      </c>
      <c r="E18" s="159"/>
      <c r="F18" s="159"/>
      <c r="G18" s="159"/>
      <c r="H18" s="159"/>
      <c r="I18" s="159"/>
      <c r="J18" s="159"/>
      <c r="K18" s="159"/>
      <c r="L18" s="159"/>
      <c r="M18" s="159"/>
      <c r="N18" s="159"/>
      <c r="O18" s="159"/>
      <c r="P18" s="159"/>
      <c r="Q18" s="159"/>
      <c r="R18" s="159"/>
      <c r="S18" s="159"/>
      <c r="T18" s="159"/>
      <c r="U18" s="159"/>
      <c r="V18" s="159"/>
    </row>
    <row r="19" spans="1:22" ht="18" customHeight="1">
      <c r="A19" s="84"/>
      <c r="B19" s="169"/>
      <c r="C19" s="37" t="s">
        <v>30</v>
      </c>
      <c r="D19" s="38">
        <v>84.67</v>
      </c>
      <c r="E19" s="159"/>
      <c r="F19" s="159"/>
      <c r="G19" s="159"/>
      <c r="H19" s="159"/>
      <c r="I19" s="159"/>
      <c r="J19" s="159"/>
      <c r="K19" s="159"/>
      <c r="L19" s="159"/>
      <c r="M19" s="159"/>
      <c r="N19" s="159"/>
      <c r="O19" s="159"/>
      <c r="P19" s="159"/>
      <c r="Q19" s="159"/>
      <c r="R19" s="159"/>
      <c r="S19" s="159"/>
      <c r="T19" s="159"/>
      <c r="U19" s="159"/>
      <c r="V19" s="159"/>
    </row>
    <row r="20" spans="1:22" ht="18" customHeight="1">
      <c r="A20" s="84"/>
      <c r="B20" s="169"/>
      <c r="C20" s="37" t="s">
        <v>31</v>
      </c>
      <c r="D20" s="38">
        <v>84.67</v>
      </c>
      <c r="E20" s="159"/>
      <c r="F20" s="159"/>
      <c r="G20" s="159"/>
      <c r="H20" s="159"/>
      <c r="I20" s="159"/>
      <c r="J20" s="159"/>
      <c r="K20" s="159"/>
      <c r="L20" s="159"/>
      <c r="M20" s="159"/>
      <c r="N20" s="159"/>
      <c r="O20" s="159"/>
      <c r="P20" s="159"/>
      <c r="Q20" s="159"/>
      <c r="R20" s="159"/>
      <c r="S20" s="159"/>
      <c r="T20" s="159"/>
      <c r="U20" s="159"/>
      <c r="V20" s="159"/>
    </row>
    <row r="21" spans="1:22" ht="18" customHeight="1">
      <c r="A21" s="84"/>
      <c r="B21" s="169"/>
      <c r="C21" s="37" t="s">
        <v>32</v>
      </c>
      <c r="D21" s="38">
        <v>78.74</v>
      </c>
      <c r="E21" s="159"/>
      <c r="F21" s="159"/>
      <c r="G21" s="159"/>
      <c r="H21" s="159"/>
      <c r="I21" s="159"/>
      <c r="J21" s="159"/>
      <c r="K21" s="159"/>
      <c r="L21" s="159"/>
      <c r="M21" s="159"/>
      <c r="N21" s="159"/>
      <c r="O21" s="159"/>
      <c r="P21" s="159"/>
      <c r="Q21" s="159"/>
      <c r="R21" s="159"/>
      <c r="S21" s="159"/>
      <c r="T21" s="159"/>
      <c r="U21" s="159"/>
      <c r="V21" s="159"/>
    </row>
    <row r="22" spans="1:22" ht="18" customHeight="1">
      <c r="A22" s="84"/>
      <c r="B22" s="169"/>
      <c r="C22" s="37" t="s">
        <v>33</v>
      </c>
      <c r="D22" s="38">
        <v>78.74</v>
      </c>
      <c r="E22" s="159"/>
      <c r="F22" s="159"/>
      <c r="G22" s="159"/>
      <c r="H22" s="159"/>
      <c r="I22" s="159"/>
      <c r="J22" s="159"/>
      <c r="K22" s="159"/>
      <c r="L22" s="159"/>
      <c r="M22" s="159"/>
      <c r="N22" s="159"/>
      <c r="O22" s="159"/>
      <c r="P22" s="159"/>
      <c r="Q22" s="159"/>
      <c r="R22" s="159"/>
      <c r="S22" s="159"/>
      <c r="T22" s="159"/>
      <c r="U22" s="159"/>
      <c r="V22" s="159"/>
    </row>
    <row r="23" spans="1:22" ht="18" customHeight="1">
      <c r="A23" s="84"/>
      <c r="B23" s="169"/>
      <c r="C23" s="37" t="s">
        <v>34</v>
      </c>
      <c r="D23" s="38">
        <v>78.74</v>
      </c>
      <c r="E23" s="159"/>
      <c r="F23" s="159"/>
      <c r="G23" s="159"/>
      <c r="H23" s="159"/>
      <c r="I23" s="159"/>
      <c r="J23" s="159"/>
      <c r="K23" s="159"/>
      <c r="L23" s="159"/>
      <c r="M23" s="159"/>
      <c r="N23" s="159"/>
      <c r="O23" s="159"/>
      <c r="P23" s="159"/>
      <c r="Q23" s="159"/>
      <c r="R23" s="159"/>
      <c r="S23" s="159"/>
      <c r="T23" s="159"/>
      <c r="U23" s="159"/>
      <c r="V23" s="159"/>
    </row>
    <row r="24" spans="1:22" ht="18" customHeight="1">
      <c r="A24" s="144"/>
      <c r="B24" s="169"/>
      <c r="C24" s="37"/>
      <c r="D24" s="171"/>
      <c r="E24" s="159"/>
      <c r="F24" s="159"/>
      <c r="G24" s="159"/>
      <c r="H24" s="159"/>
      <c r="I24" s="159"/>
      <c r="J24" s="159"/>
      <c r="K24" s="159"/>
      <c r="L24" s="159"/>
      <c r="M24" s="159"/>
      <c r="N24" s="159"/>
      <c r="O24" s="159"/>
      <c r="P24" s="159"/>
      <c r="Q24" s="159"/>
      <c r="R24" s="159"/>
      <c r="S24" s="159"/>
      <c r="T24" s="159"/>
      <c r="U24" s="159"/>
      <c r="V24" s="176"/>
    </row>
    <row r="25" spans="1:22" s="154" customFormat="1" ht="18" customHeight="1">
      <c r="A25" s="172" t="s">
        <v>35</v>
      </c>
      <c r="B25" s="141">
        <f>SUM(B6:B23)</f>
        <v>1620.4</v>
      </c>
      <c r="C25" s="172" t="s">
        <v>36</v>
      </c>
      <c r="D25" s="173">
        <f>D7+D14+D18+D21</f>
        <v>1620.4</v>
      </c>
      <c r="E25" s="174"/>
      <c r="F25" s="174"/>
      <c r="G25" s="174"/>
      <c r="H25" s="174"/>
      <c r="I25" s="174"/>
      <c r="J25" s="174"/>
      <c r="K25" s="174"/>
      <c r="L25" s="174"/>
      <c r="M25" s="174"/>
      <c r="N25" s="174"/>
      <c r="O25" s="174"/>
      <c r="P25" s="174"/>
      <c r="Q25" s="174"/>
      <c r="R25" s="174"/>
      <c r="S25" s="174"/>
      <c r="T25" s="174"/>
      <c r="U25" s="174"/>
      <c r="V25" s="174"/>
    </row>
    <row r="26" spans="1:4" ht="15">
      <c r="A26" s="175"/>
      <c r="B26" s="175"/>
      <c r="C26" s="253"/>
      <c r="D26" s="253"/>
    </row>
    <row r="27" spans="3:4" ht="15">
      <c r="C27" s="253"/>
      <c r="D27" s="253"/>
    </row>
  </sheetData>
  <sheetProtection/>
  <mergeCells count="2">
    <mergeCell ref="A1:D1"/>
    <mergeCell ref="C26:D27"/>
  </mergeCells>
  <printOptions horizontalCentered="1" verticalCentered="1"/>
  <pageMargins left="0.75" right="0.75" top="0" bottom="0"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00B050"/>
  </sheetPr>
  <dimension ref="A1:R12"/>
  <sheetViews>
    <sheetView showGridLines="0" showZeros="0" zoomScale="50" zoomScaleNormal="50" zoomScalePageLayoutView="0" workbookViewId="0" topLeftCell="B1">
      <selection activeCell="K5" sqref="K5:K6"/>
    </sheetView>
  </sheetViews>
  <sheetFormatPr defaultColWidth="9.33203125" defaultRowHeight="11.25"/>
  <cols>
    <col min="1" max="1" width="18.33203125" style="41" customWidth="1"/>
    <col min="2" max="2" width="15" style="41" bestFit="1" customWidth="1"/>
    <col min="3" max="3" width="14.5" style="41" bestFit="1" customWidth="1"/>
    <col min="4" max="6" width="10.33203125" style="41" customWidth="1"/>
    <col min="7" max="7" width="9.33203125" style="41" customWidth="1"/>
    <col min="8" max="8" width="10.33203125" style="41" customWidth="1"/>
    <col min="9" max="9" width="6.66015625" style="41" customWidth="1"/>
    <col min="10" max="10" width="12.66015625" style="41" customWidth="1"/>
    <col min="11" max="11" width="10" style="0" customWidth="1"/>
    <col min="12" max="12" width="13.33203125" style="41" customWidth="1"/>
    <col min="13" max="13" width="13.16015625" style="41" customWidth="1"/>
    <col min="14" max="14" width="11" style="41" customWidth="1"/>
    <col min="15" max="15" width="11.16015625" style="41" customWidth="1"/>
    <col min="16" max="16" width="12.33203125" style="41" customWidth="1"/>
    <col min="17" max="254" width="9.16015625" style="41" customWidth="1"/>
  </cols>
  <sheetData>
    <row r="1" spans="1:17" ht="25.5" customHeight="1">
      <c r="A1" s="135" t="s">
        <v>328</v>
      </c>
      <c r="B1" s="135"/>
      <c r="C1" s="135"/>
      <c r="D1" s="135"/>
      <c r="E1" s="135"/>
      <c r="F1" s="135"/>
      <c r="G1" s="135"/>
      <c r="H1" s="135"/>
      <c r="I1" s="135"/>
      <c r="J1" s="135"/>
      <c r="K1" s="152"/>
      <c r="L1" s="135"/>
      <c r="M1" s="135"/>
      <c r="N1" s="135"/>
      <c r="O1" s="135"/>
      <c r="P1" s="135"/>
      <c r="Q1" s="140"/>
    </row>
    <row r="2" spans="15:18" ht="17.25" customHeight="1">
      <c r="O2" s="261" t="s">
        <v>37</v>
      </c>
      <c r="P2" s="261"/>
      <c r="Q2"/>
      <c r="R2"/>
    </row>
    <row r="3" spans="1:18" ht="17.25" customHeight="1">
      <c r="A3" s="28" t="s">
        <v>327</v>
      </c>
      <c r="O3" s="261" t="s">
        <v>4</v>
      </c>
      <c r="P3" s="262"/>
      <c r="Q3"/>
      <c r="R3"/>
    </row>
    <row r="4" spans="1:17" s="121" customFormat="1" ht="19.5" customHeight="1">
      <c r="A4" s="255" t="s">
        <v>38</v>
      </c>
      <c r="B4" s="122" t="s">
        <v>39</v>
      </c>
      <c r="C4" s="123"/>
      <c r="D4" s="123"/>
      <c r="E4" s="123"/>
      <c r="F4" s="123"/>
      <c r="G4" s="123"/>
      <c r="H4" s="123"/>
      <c r="I4" s="123"/>
      <c r="J4" s="123"/>
      <c r="K4" s="127"/>
      <c r="L4" s="122" t="s">
        <v>40</v>
      </c>
      <c r="M4" s="123"/>
      <c r="N4" s="123"/>
      <c r="O4" s="123"/>
      <c r="P4" s="128"/>
      <c r="Q4" s="22"/>
    </row>
    <row r="5" spans="1:17" s="121" customFormat="1" ht="40.5" customHeight="1">
      <c r="A5" s="255"/>
      <c r="B5" s="256" t="s">
        <v>41</v>
      </c>
      <c r="C5" s="258" t="s">
        <v>9</v>
      </c>
      <c r="D5" s="258"/>
      <c r="E5" s="258" t="s">
        <v>13</v>
      </c>
      <c r="F5" s="258" t="s">
        <v>15</v>
      </c>
      <c r="G5" s="258" t="s">
        <v>17</v>
      </c>
      <c r="H5" s="258" t="s">
        <v>19</v>
      </c>
      <c r="I5" s="258" t="s">
        <v>21</v>
      </c>
      <c r="J5" s="258"/>
      <c r="K5" s="258" t="s">
        <v>24</v>
      </c>
      <c r="L5" s="259" t="s">
        <v>41</v>
      </c>
      <c r="M5" s="263" t="s">
        <v>42</v>
      </c>
      <c r="N5" s="264"/>
      <c r="O5" s="265"/>
      <c r="P5" s="259" t="s">
        <v>43</v>
      </c>
      <c r="Q5" s="22"/>
    </row>
    <row r="6" spans="1:17" s="121" customFormat="1" ht="62.25" customHeight="1">
      <c r="A6" s="255"/>
      <c r="B6" s="257"/>
      <c r="C6" s="6" t="s">
        <v>44</v>
      </c>
      <c r="D6" s="5" t="s">
        <v>45</v>
      </c>
      <c r="E6" s="258"/>
      <c r="F6" s="258"/>
      <c r="G6" s="258"/>
      <c r="H6" s="258"/>
      <c r="I6" s="6" t="s">
        <v>44</v>
      </c>
      <c r="J6" s="6" t="s">
        <v>45</v>
      </c>
      <c r="K6" s="258"/>
      <c r="L6" s="260"/>
      <c r="M6" s="76" t="s">
        <v>46</v>
      </c>
      <c r="N6" s="76" t="s">
        <v>47</v>
      </c>
      <c r="O6" s="76" t="s">
        <v>48</v>
      </c>
      <c r="P6" s="260"/>
      <c r="Q6" s="22"/>
    </row>
    <row r="7" spans="1:17" s="75" customFormat="1" ht="36" customHeight="1">
      <c r="A7" s="31" t="s">
        <v>41</v>
      </c>
      <c r="B7" s="151">
        <f>SUM(B8:B9)</f>
        <v>1620.4</v>
      </c>
      <c r="C7" s="151">
        <f>SUM(C8:C9)</f>
        <v>1620.4</v>
      </c>
      <c r="D7" s="151">
        <f>SUM(D8:D9)</f>
        <v>0</v>
      </c>
      <c r="E7" s="151">
        <f>SUM(E8:E9)</f>
        <v>0</v>
      </c>
      <c r="F7" s="151">
        <f>SUM(F8:F9)</f>
        <v>0</v>
      </c>
      <c r="G7" s="151"/>
      <c r="H7" s="151"/>
      <c r="I7" s="151"/>
      <c r="J7" s="151"/>
      <c r="K7" s="151">
        <f aca="true" t="shared" si="0" ref="K7:P7">SUM(K8:K9)</f>
        <v>0</v>
      </c>
      <c r="L7" s="151">
        <f t="shared" si="0"/>
        <v>1620.3999999999999</v>
      </c>
      <c r="M7" s="151">
        <f t="shared" si="0"/>
        <v>1013.89</v>
      </c>
      <c r="N7" s="151">
        <f t="shared" si="0"/>
        <v>248.9</v>
      </c>
      <c r="O7" s="151">
        <f t="shared" si="0"/>
        <v>94.61</v>
      </c>
      <c r="P7" s="151">
        <f t="shared" si="0"/>
        <v>263</v>
      </c>
      <c r="Q7"/>
    </row>
    <row r="8" spans="1:16" ht="42.75" customHeight="1">
      <c r="A8" s="195" t="s">
        <v>334</v>
      </c>
      <c r="B8" s="107">
        <f>SUM(C8:K8)</f>
        <v>1620.4</v>
      </c>
      <c r="C8" s="142">
        <v>1620.4</v>
      </c>
      <c r="D8" s="107">
        <v>0</v>
      </c>
      <c r="E8" s="107">
        <v>0</v>
      </c>
      <c r="F8" s="107">
        <v>0</v>
      </c>
      <c r="G8" s="107"/>
      <c r="H8" s="107"/>
      <c r="I8" s="107"/>
      <c r="J8" s="107"/>
      <c r="K8" s="153">
        <v>0</v>
      </c>
      <c r="L8" s="107">
        <f>SUM(M8:P8)</f>
        <v>1620.3999999999999</v>
      </c>
      <c r="M8" s="142">
        <v>1013.89</v>
      </c>
      <c r="N8" s="130">
        <v>248.9</v>
      </c>
      <c r="O8" s="130">
        <v>94.61</v>
      </c>
      <c r="P8" s="130">
        <v>263</v>
      </c>
    </row>
    <row r="9" spans="1:16" ht="31.5" customHeight="1">
      <c r="A9" s="63"/>
      <c r="B9" s="107">
        <f>SUM(C9:K9)</f>
        <v>0</v>
      </c>
      <c r="C9" s="143"/>
      <c r="D9" s="143"/>
      <c r="E9" s="143"/>
      <c r="F9" s="143"/>
      <c r="G9" s="143"/>
      <c r="H9" s="143"/>
      <c r="I9" s="143"/>
      <c r="J9" s="143"/>
      <c r="K9" s="149"/>
      <c r="L9" s="107">
        <f>SUM(M9:P9)</f>
        <v>0</v>
      </c>
      <c r="M9" s="107"/>
      <c r="N9" s="107"/>
      <c r="O9" s="107"/>
      <c r="P9" s="145"/>
    </row>
    <row r="10" spans="1:16" ht="36.75" customHeight="1">
      <c r="A10" s="254"/>
      <c r="B10" s="254"/>
      <c r="C10" s="254"/>
      <c r="D10" s="254"/>
      <c r="E10" s="254"/>
      <c r="F10" s="254"/>
      <c r="G10" s="254"/>
      <c r="H10" s="254"/>
      <c r="I10" s="254"/>
      <c r="J10" s="254"/>
      <c r="K10" s="254"/>
      <c r="L10" s="254"/>
      <c r="M10" s="254"/>
      <c r="N10" s="254"/>
      <c r="O10" s="254"/>
      <c r="P10" s="254"/>
    </row>
    <row r="11" spans="6:11" ht="10.5" customHeight="1">
      <c r="F11" s="54"/>
      <c r="G11" s="54"/>
      <c r="H11" s="54"/>
      <c r="I11" s="54"/>
      <c r="J11" s="54"/>
      <c r="K11" s="109"/>
    </row>
    <row r="12" ht="10.5" customHeight="1">
      <c r="C12" s="54"/>
    </row>
  </sheetData>
  <sheetProtection/>
  <mergeCells count="15">
    <mergeCell ref="O2:P2"/>
    <mergeCell ref="O3:P3"/>
    <mergeCell ref="C5:D5"/>
    <mergeCell ref="I5:J5"/>
    <mergeCell ref="M5:O5"/>
    <mergeCell ref="A10:P10"/>
    <mergeCell ref="A4:A6"/>
    <mergeCell ref="B5:B6"/>
    <mergeCell ref="E5:E6"/>
    <mergeCell ref="F5:F6"/>
    <mergeCell ref="G5:G6"/>
    <mergeCell ref="H5:H6"/>
    <mergeCell ref="K5:K6"/>
    <mergeCell ref="L5:L6"/>
    <mergeCell ref="P5:P6"/>
  </mergeCells>
  <printOptions horizontalCentered="1" verticalCentered="1"/>
  <pageMargins left="0" right="0" top="0" bottom="0" header="0" footer="0"/>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rgb="FF00B050"/>
  </sheetPr>
  <dimension ref="A1:IO27"/>
  <sheetViews>
    <sheetView showGridLines="0" showZeros="0" zoomScale="60" zoomScaleNormal="60" zoomScalePageLayoutView="0" workbookViewId="0" topLeftCell="A1">
      <selection activeCell="C17" sqref="C17"/>
    </sheetView>
  </sheetViews>
  <sheetFormatPr defaultColWidth="9.16015625" defaultRowHeight="11.25"/>
  <cols>
    <col min="1" max="1" width="25.5" style="41" bestFit="1" customWidth="1"/>
    <col min="2" max="2" width="5.5" style="41" bestFit="1" customWidth="1"/>
    <col min="3" max="3" width="4.5" style="41" customWidth="1"/>
    <col min="4" max="4" width="6.66015625" style="41" customWidth="1"/>
    <col min="5" max="5" width="37.66015625" style="41" customWidth="1"/>
    <col min="6" max="7" width="14.5" style="41" bestFit="1" customWidth="1"/>
    <col min="8" max="11" width="9.33203125" style="41" customWidth="1"/>
    <col min="12" max="12" width="8.83203125" style="0" customWidth="1"/>
    <col min="13" max="13" width="6.66015625" style="41" customWidth="1"/>
    <col min="14" max="16" width="9.33203125" style="41" customWidth="1"/>
    <col min="17" max="249" width="9.16015625" style="41" customWidth="1"/>
  </cols>
  <sheetData>
    <row r="1" spans="1:15" ht="28.5" customHeight="1">
      <c r="A1" s="266" t="s">
        <v>335</v>
      </c>
      <c r="B1" s="267"/>
      <c r="C1" s="267"/>
      <c r="D1" s="267"/>
      <c r="E1" s="267"/>
      <c r="F1" s="267"/>
      <c r="G1" s="267"/>
      <c r="H1" s="267"/>
      <c r="I1" s="267"/>
      <c r="J1" s="267"/>
      <c r="K1" s="267"/>
      <c r="L1" s="267"/>
      <c r="M1" s="267"/>
      <c r="N1" s="267"/>
      <c r="O1" s="267"/>
    </row>
    <row r="2" spans="13:15" ht="10.5" customHeight="1">
      <c r="M2"/>
      <c r="N2" s="146"/>
      <c r="O2" s="147" t="s">
        <v>49</v>
      </c>
    </row>
    <row r="3" spans="1:15" ht="17.25" customHeight="1">
      <c r="A3" s="191" t="s">
        <v>327</v>
      </c>
      <c r="B3" s="91"/>
      <c r="C3" s="91"/>
      <c r="D3" s="91"/>
      <c r="E3" s="91"/>
      <c r="M3"/>
      <c r="N3" s="268" t="s">
        <v>4</v>
      </c>
      <c r="O3" s="268"/>
    </row>
    <row r="4" spans="1:15" s="121" customFormat="1" ht="14.25" customHeight="1">
      <c r="A4" s="256" t="s">
        <v>38</v>
      </c>
      <c r="B4" s="269" t="s">
        <v>50</v>
      </c>
      <c r="C4" s="269"/>
      <c r="D4" s="269"/>
      <c r="E4" s="274" t="s">
        <v>51</v>
      </c>
      <c r="F4" s="270" t="s">
        <v>39</v>
      </c>
      <c r="G4" s="270"/>
      <c r="H4" s="270"/>
      <c r="I4" s="270"/>
      <c r="J4" s="270"/>
      <c r="K4" s="270"/>
      <c r="L4" s="270"/>
      <c r="M4" s="270"/>
      <c r="N4" s="270"/>
      <c r="O4" s="270"/>
    </row>
    <row r="5" spans="1:15" s="121" customFormat="1" ht="45.75" customHeight="1">
      <c r="A5" s="271"/>
      <c r="B5" s="272" t="s">
        <v>52</v>
      </c>
      <c r="C5" s="272" t="s">
        <v>53</v>
      </c>
      <c r="D5" s="272" t="s">
        <v>54</v>
      </c>
      <c r="E5" s="275"/>
      <c r="F5" s="256" t="s">
        <v>41</v>
      </c>
      <c r="G5" s="258" t="s">
        <v>9</v>
      </c>
      <c r="H5" s="258"/>
      <c r="I5" s="258" t="s">
        <v>13</v>
      </c>
      <c r="J5" s="258" t="s">
        <v>15</v>
      </c>
      <c r="K5" s="258" t="s">
        <v>17</v>
      </c>
      <c r="L5" s="258" t="s">
        <v>19</v>
      </c>
      <c r="M5" s="258" t="s">
        <v>21</v>
      </c>
      <c r="N5" s="258"/>
      <c r="O5" s="258" t="s">
        <v>24</v>
      </c>
    </row>
    <row r="6" spans="1:15" s="121" customFormat="1" ht="51.75" customHeight="1">
      <c r="A6" s="257"/>
      <c r="B6" s="273"/>
      <c r="C6" s="273"/>
      <c r="D6" s="273"/>
      <c r="E6" s="276"/>
      <c r="F6" s="257"/>
      <c r="G6" s="6" t="s">
        <v>44</v>
      </c>
      <c r="H6" s="5" t="s">
        <v>45</v>
      </c>
      <c r="I6" s="258"/>
      <c r="J6" s="258"/>
      <c r="K6" s="258"/>
      <c r="L6" s="258"/>
      <c r="M6" s="6" t="s">
        <v>44</v>
      </c>
      <c r="N6" s="6" t="s">
        <v>45</v>
      </c>
      <c r="O6" s="258"/>
    </row>
    <row r="7" spans="1:249" s="22" customFormat="1" ht="29.25" customHeight="1">
      <c r="A7" s="192" t="s">
        <v>334</v>
      </c>
      <c r="B7" s="92"/>
      <c r="C7" s="92"/>
      <c r="D7" s="92"/>
      <c r="E7" s="93" t="s">
        <v>41</v>
      </c>
      <c r="F7" s="141">
        <f>F9+F17+F21+F24</f>
        <v>1620.4</v>
      </c>
      <c r="G7" s="141">
        <f>G9+G17+G21+G24</f>
        <v>1620.4</v>
      </c>
      <c r="H7" s="141">
        <v>0</v>
      </c>
      <c r="I7" s="141">
        <v>0</v>
      </c>
      <c r="J7" s="141">
        <v>0</v>
      </c>
      <c r="K7" s="141"/>
      <c r="L7" s="148">
        <v>0</v>
      </c>
      <c r="M7" s="98"/>
      <c r="N7" s="98"/>
      <c r="O7" s="98"/>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row>
    <row r="8" spans="1:15" ht="27.75" customHeight="1">
      <c r="A8" s="195" t="s">
        <v>334</v>
      </c>
      <c r="B8" s="95"/>
      <c r="C8" s="95"/>
      <c r="D8" s="95"/>
      <c r="E8" s="62"/>
      <c r="F8" s="107">
        <f>SUM(G8:L8)</f>
        <v>1620.4</v>
      </c>
      <c r="G8" s="142">
        <v>1620.4</v>
      </c>
      <c r="H8" s="143"/>
      <c r="I8" s="143"/>
      <c r="J8" s="143"/>
      <c r="K8" s="143"/>
      <c r="L8" s="149"/>
      <c r="M8" s="57"/>
      <c r="N8" s="57"/>
      <c r="O8" s="57"/>
    </row>
    <row r="9" spans="1:15" ht="12.75">
      <c r="A9" s="63"/>
      <c r="B9" s="95" t="s">
        <v>55</v>
      </c>
      <c r="C9" s="95"/>
      <c r="D9" s="95"/>
      <c r="E9" s="37" t="s">
        <v>56</v>
      </c>
      <c r="F9" s="136">
        <v>1206.74</v>
      </c>
      <c r="G9" s="136">
        <v>1206.74</v>
      </c>
      <c r="H9" s="143"/>
      <c r="I9" s="143"/>
      <c r="J9" s="145"/>
      <c r="K9" s="145"/>
      <c r="L9" s="149"/>
      <c r="M9" s="57"/>
      <c r="N9" s="57"/>
      <c r="O9" s="57"/>
    </row>
    <row r="10" spans="1:15" ht="12.75">
      <c r="A10" s="69"/>
      <c r="B10" s="95"/>
      <c r="C10" s="120">
        <v>1</v>
      </c>
      <c r="D10" s="95"/>
      <c r="E10" s="37" t="s">
        <v>12</v>
      </c>
      <c r="F10" s="136">
        <v>1206.74</v>
      </c>
      <c r="G10" s="136">
        <v>1206.74</v>
      </c>
      <c r="H10" s="143"/>
      <c r="I10" s="143"/>
      <c r="J10" s="145"/>
      <c r="K10" s="145"/>
      <c r="L10" s="149"/>
      <c r="M10" s="57"/>
      <c r="N10" s="57"/>
      <c r="O10" s="57"/>
    </row>
    <row r="11" spans="1:15" ht="12.75">
      <c r="A11" s="69"/>
      <c r="B11" s="120">
        <v>201</v>
      </c>
      <c r="C11" s="120">
        <v>1</v>
      </c>
      <c r="D11" s="120">
        <v>1</v>
      </c>
      <c r="E11" s="37" t="s">
        <v>14</v>
      </c>
      <c r="F11" s="136">
        <v>943.74</v>
      </c>
      <c r="G11" s="136">
        <v>943.74</v>
      </c>
      <c r="H11" s="143"/>
      <c r="I11" s="143"/>
      <c r="J11" s="145"/>
      <c r="K11" s="145"/>
      <c r="L11" s="149"/>
      <c r="M11" s="57"/>
      <c r="N11" s="57"/>
      <c r="O11" s="57"/>
    </row>
    <row r="12" spans="1:15" ht="12.75">
      <c r="A12" s="144"/>
      <c r="B12" s="120">
        <v>201</v>
      </c>
      <c r="C12" s="120">
        <v>1</v>
      </c>
      <c r="D12" s="120">
        <v>2</v>
      </c>
      <c r="E12" s="37" t="s">
        <v>16</v>
      </c>
      <c r="F12" s="136">
        <v>87</v>
      </c>
      <c r="G12" s="136">
        <v>87</v>
      </c>
      <c r="H12" s="143"/>
      <c r="I12" s="143"/>
      <c r="J12" s="143"/>
      <c r="K12" s="143"/>
      <c r="L12" s="149"/>
      <c r="M12" s="57"/>
      <c r="N12" s="57"/>
      <c r="O12" s="57"/>
    </row>
    <row r="13" spans="1:15" ht="12.75">
      <c r="A13" s="63"/>
      <c r="B13" s="120">
        <v>201</v>
      </c>
      <c r="C13" s="120">
        <v>1</v>
      </c>
      <c r="D13" s="120">
        <v>4</v>
      </c>
      <c r="E13" s="37" t="s">
        <v>18</v>
      </c>
      <c r="F13" s="136">
        <v>78</v>
      </c>
      <c r="G13" s="136">
        <v>78</v>
      </c>
      <c r="H13" s="143"/>
      <c r="I13" s="143"/>
      <c r="J13" s="143"/>
      <c r="K13" s="143"/>
      <c r="L13" s="149"/>
      <c r="M13" s="57"/>
      <c r="N13" s="57"/>
      <c r="O13" s="57"/>
    </row>
    <row r="14" spans="1:15" ht="12.75">
      <c r="A14" s="63"/>
      <c r="B14" s="120">
        <v>201</v>
      </c>
      <c r="C14" s="120">
        <v>1</v>
      </c>
      <c r="D14" s="120">
        <v>5</v>
      </c>
      <c r="E14" s="37" t="s">
        <v>20</v>
      </c>
      <c r="F14" s="136">
        <v>10</v>
      </c>
      <c r="G14" s="136">
        <v>10</v>
      </c>
      <c r="H14" s="143"/>
      <c r="I14" s="143"/>
      <c r="J14" s="143"/>
      <c r="K14" s="143"/>
      <c r="L14" s="149"/>
      <c r="M14" s="57"/>
      <c r="N14" s="57"/>
      <c r="O14" s="57"/>
    </row>
    <row r="15" spans="1:15" ht="12.75">
      <c r="A15" s="63"/>
      <c r="B15" s="120">
        <v>201</v>
      </c>
      <c r="C15" s="120">
        <v>1</v>
      </c>
      <c r="D15" s="120">
        <v>6</v>
      </c>
      <c r="E15" s="37" t="s">
        <v>22</v>
      </c>
      <c r="F15" s="136">
        <v>5</v>
      </c>
      <c r="G15" s="136">
        <v>5</v>
      </c>
      <c r="H15" s="143"/>
      <c r="I15" s="143"/>
      <c r="J15" s="143"/>
      <c r="K15" s="143"/>
      <c r="L15" s="149"/>
      <c r="M15" s="57"/>
      <c r="N15" s="57"/>
      <c r="O15" s="57"/>
    </row>
    <row r="16" spans="1:15" ht="12.75">
      <c r="A16" s="63"/>
      <c r="B16" s="120">
        <v>201</v>
      </c>
      <c r="C16" s="120">
        <v>1</v>
      </c>
      <c r="D16" s="120">
        <v>8</v>
      </c>
      <c r="E16" s="37" t="s">
        <v>23</v>
      </c>
      <c r="F16" s="136">
        <v>83</v>
      </c>
      <c r="G16" s="136">
        <v>83</v>
      </c>
      <c r="H16" s="145"/>
      <c r="I16" s="143"/>
      <c r="J16" s="143"/>
      <c r="K16" s="143"/>
      <c r="L16" s="149"/>
      <c r="M16" s="57"/>
      <c r="N16" s="57"/>
      <c r="O16" s="57"/>
    </row>
    <row r="17" spans="1:15" ht="12.75">
      <c r="A17" s="63"/>
      <c r="B17" s="120">
        <v>208</v>
      </c>
      <c r="C17" s="120"/>
      <c r="D17" s="120"/>
      <c r="E17" s="37" t="s">
        <v>57</v>
      </c>
      <c r="F17" s="136">
        <v>250.25</v>
      </c>
      <c r="G17" s="136">
        <v>250.25</v>
      </c>
      <c r="H17" s="145"/>
      <c r="I17" s="145"/>
      <c r="J17" s="143"/>
      <c r="K17" s="143"/>
      <c r="L17" s="149"/>
      <c r="M17" s="57"/>
      <c r="N17" s="57"/>
      <c r="O17" s="57"/>
    </row>
    <row r="18" spans="1:15" ht="12.75">
      <c r="A18" s="63"/>
      <c r="B18" s="120"/>
      <c r="C18" s="120">
        <v>5</v>
      </c>
      <c r="D18" s="120"/>
      <c r="E18" s="37" t="s">
        <v>26</v>
      </c>
      <c r="F18" s="136">
        <v>250.25</v>
      </c>
      <c r="G18" s="136">
        <v>250.25</v>
      </c>
      <c r="H18" s="145"/>
      <c r="I18" s="145"/>
      <c r="J18" s="145"/>
      <c r="K18" s="145"/>
      <c r="L18" s="150"/>
      <c r="M18" s="57"/>
      <c r="N18" s="57"/>
      <c r="O18" s="57"/>
    </row>
    <row r="19" spans="1:15" ht="12.75">
      <c r="A19" s="63"/>
      <c r="B19" s="120">
        <v>208</v>
      </c>
      <c r="C19" s="120">
        <v>5</v>
      </c>
      <c r="D19" s="120">
        <v>1</v>
      </c>
      <c r="E19" s="37" t="s">
        <v>27</v>
      </c>
      <c r="F19" s="136">
        <v>115.19</v>
      </c>
      <c r="G19" s="136">
        <v>115.19</v>
      </c>
      <c r="H19" s="145"/>
      <c r="I19" s="145"/>
      <c r="J19" s="145"/>
      <c r="K19" s="145"/>
      <c r="L19" s="150"/>
      <c r="M19" s="57"/>
      <c r="N19" s="57"/>
      <c r="O19" s="57"/>
    </row>
    <row r="20" spans="1:15" ht="12.75">
      <c r="A20" s="63"/>
      <c r="B20" s="120">
        <v>208</v>
      </c>
      <c r="C20" s="120">
        <v>5</v>
      </c>
      <c r="D20" s="120">
        <v>5</v>
      </c>
      <c r="E20" s="37" t="s">
        <v>28</v>
      </c>
      <c r="F20" s="136">
        <v>135.06</v>
      </c>
      <c r="G20" s="136">
        <v>135.06</v>
      </c>
      <c r="H20" s="145"/>
      <c r="I20" s="145"/>
      <c r="J20" s="145"/>
      <c r="K20" s="145"/>
      <c r="L20" s="150"/>
      <c r="M20" s="57"/>
      <c r="N20" s="57"/>
      <c r="O20" s="57"/>
    </row>
    <row r="21" spans="1:15" ht="12.75">
      <c r="A21" s="63"/>
      <c r="B21" s="120">
        <v>210</v>
      </c>
      <c r="C21" s="120"/>
      <c r="D21" s="120"/>
      <c r="E21" s="37" t="s">
        <v>58</v>
      </c>
      <c r="F21" s="136">
        <v>84.67</v>
      </c>
      <c r="G21" s="136">
        <v>84.67</v>
      </c>
      <c r="H21" s="145"/>
      <c r="I21" s="145"/>
      <c r="J21" s="145"/>
      <c r="K21" s="145"/>
      <c r="L21" s="150"/>
      <c r="M21" s="57"/>
      <c r="N21" s="57"/>
      <c r="O21" s="57"/>
    </row>
    <row r="22" spans="1:15" ht="12.75">
      <c r="A22" s="63"/>
      <c r="B22" s="120"/>
      <c r="C22" s="120">
        <v>11</v>
      </c>
      <c r="D22" s="120"/>
      <c r="E22" s="37" t="s">
        <v>30</v>
      </c>
      <c r="F22" s="136">
        <v>84.67</v>
      </c>
      <c r="G22" s="136">
        <v>84.67</v>
      </c>
      <c r="H22" s="145"/>
      <c r="I22" s="145"/>
      <c r="J22" s="145"/>
      <c r="K22" s="145"/>
      <c r="L22" s="150"/>
      <c r="M22" s="57"/>
      <c r="N22" s="57"/>
      <c r="O22" s="57"/>
    </row>
    <row r="23" spans="1:15" ht="12.75">
      <c r="A23" s="63"/>
      <c r="B23" s="120">
        <v>210</v>
      </c>
      <c r="C23" s="120">
        <v>11</v>
      </c>
      <c r="D23" s="120">
        <v>1</v>
      </c>
      <c r="E23" s="37" t="s">
        <v>31</v>
      </c>
      <c r="F23" s="136">
        <v>84.67</v>
      </c>
      <c r="G23" s="136">
        <v>84.67</v>
      </c>
      <c r="H23" s="145"/>
      <c r="I23" s="145"/>
      <c r="J23" s="145"/>
      <c r="K23" s="145"/>
      <c r="L23" s="150"/>
      <c r="M23" s="57"/>
      <c r="N23" s="57"/>
      <c r="O23" s="57"/>
    </row>
    <row r="24" spans="1:15" ht="12.75">
      <c r="A24" s="63"/>
      <c r="B24" s="120">
        <v>221</v>
      </c>
      <c r="C24" s="120"/>
      <c r="D24" s="120"/>
      <c r="E24" s="37" t="s">
        <v>59</v>
      </c>
      <c r="F24" s="136">
        <v>78.74</v>
      </c>
      <c r="G24" s="136">
        <v>78.74</v>
      </c>
      <c r="H24" s="145"/>
      <c r="I24" s="145"/>
      <c r="J24" s="145"/>
      <c r="K24" s="145"/>
      <c r="L24" s="150"/>
      <c r="M24" s="57"/>
      <c r="N24" s="57"/>
      <c r="O24" s="57"/>
    </row>
    <row r="25" spans="1:15" ht="12.75">
      <c r="A25" s="63"/>
      <c r="B25" s="120"/>
      <c r="C25" s="120">
        <v>2</v>
      </c>
      <c r="D25" s="120"/>
      <c r="E25" s="37" t="s">
        <v>33</v>
      </c>
      <c r="F25" s="136">
        <v>78.74</v>
      </c>
      <c r="G25" s="136">
        <v>78.74</v>
      </c>
      <c r="H25" s="145"/>
      <c r="I25" s="145"/>
      <c r="J25" s="145"/>
      <c r="K25" s="145"/>
      <c r="L25" s="150"/>
      <c r="M25" s="57"/>
      <c r="N25" s="57"/>
      <c r="O25" s="57"/>
    </row>
    <row r="26" spans="1:15" ht="12.75">
      <c r="A26" s="63"/>
      <c r="B26" s="120">
        <v>221</v>
      </c>
      <c r="C26" s="120">
        <v>2</v>
      </c>
      <c r="D26" s="120">
        <v>1</v>
      </c>
      <c r="E26" s="37" t="s">
        <v>34</v>
      </c>
      <c r="F26" s="136">
        <v>78.74</v>
      </c>
      <c r="G26" s="136">
        <v>78.74</v>
      </c>
      <c r="H26" s="145"/>
      <c r="I26" s="145"/>
      <c r="J26" s="145"/>
      <c r="K26" s="145"/>
      <c r="L26" s="150"/>
      <c r="M26" s="57"/>
      <c r="N26" s="57"/>
      <c r="O26" s="57"/>
    </row>
    <row r="27" spans="1:15" ht="15">
      <c r="A27" s="254"/>
      <c r="B27" s="254"/>
      <c r="C27" s="254"/>
      <c r="D27" s="254"/>
      <c r="E27" s="254"/>
      <c r="F27" s="254"/>
      <c r="G27" s="254"/>
      <c r="H27" s="254"/>
      <c r="I27" s="254"/>
      <c r="J27" s="254"/>
      <c r="K27" s="254"/>
      <c r="L27" s="254"/>
      <c r="M27" s="254"/>
      <c r="N27" s="254"/>
      <c r="O27" s="254"/>
    </row>
  </sheetData>
  <sheetProtection/>
  <mergeCells count="18">
    <mergeCell ref="A27:O27"/>
    <mergeCell ref="A4:A6"/>
    <mergeCell ref="B5:B6"/>
    <mergeCell ref="C5:C6"/>
    <mergeCell ref="D5:D6"/>
    <mergeCell ref="E4:E6"/>
    <mergeCell ref="F5:F6"/>
    <mergeCell ref="I5:I6"/>
    <mergeCell ref="J5:J6"/>
    <mergeCell ref="K5:K6"/>
    <mergeCell ref="A1:O1"/>
    <mergeCell ref="N3:O3"/>
    <mergeCell ref="B4:D4"/>
    <mergeCell ref="F4:O4"/>
    <mergeCell ref="G5:H5"/>
    <mergeCell ref="M5:N5"/>
    <mergeCell ref="L5:L6"/>
    <mergeCell ref="O5:O6"/>
  </mergeCells>
  <printOptions horizontalCentered="1" verticalCentered="1"/>
  <pageMargins left="0" right="0" top="0" bottom="0" header="0" footer="0"/>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rgb="FF00B050"/>
  </sheetPr>
  <dimension ref="A1:IO27"/>
  <sheetViews>
    <sheetView showGridLines="0" showZeros="0" zoomScale="50" zoomScaleNormal="50" zoomScalePageLayoutView="0" workbookViewId="0" topLeftCell="A1">
      <selection activeCell="B19" sqref="B19"/>
    </sheetView>
  </sheetViews>
  <sheetFormatPr defaultColWidth="9.16015625" defaultRowHeight="11.25"/>
  <cols>
    <col min="1" max="1" width="22.16015625" style="41" customWidth="1"/>
    <col min="2" max="4" width="7.5" style="41" customWidth="1"/>
    <col min="5" max="5" width="42" style="41" bestFit="1" customWidth="1"/>
    <col min="6" max="6" width="14.5" style="41" bestFit="1" customWidth="1"/>
    <col min="7" max="10" width="13.16015625" style="41" customWidth="1"/>
    <col min="11" max="11" width="10.83203125" style="41" customWidth="1"/>
    <col min="12" max="248" width="9.16015625" style="41" customWidth="1"/>
    <col min="249" max="254" width="9.16015625" style="0" customWidth="1"/>
  </cols>
  <sheetData>
    <row r="1" spans="1:11" ht="27">
      <c r="A1" s="194" t="s">
        <v>333</v>
      </c>
      <c r="B1" s="135"/>
      <c r="C1" s="135"/>
      <c r="D1" s="135"/>
      <c r="E1" s="135"/>
      <c r="F1" s="135"/>
      <c r="G1" s="135"/>
      <c r="H1" s="135"/>
      <c r="I1" s="135"/>
      <c r="J1" s="135"/>
      <c r="K1" s="140"/>
    </row>
    <row r="2" spans="9:12" ht="12.75">
      <c r="I2" s="261" t="s">
        <v>60</v>
      </c>
      <c r="J2" s="261"/>
      <c r="K2"/>
      <c r="L2"/>
    </row>
    <row r="3" spans="1:12" ht="17.25" customHeight="1">
      <c r="A3" s="191" t="s">
        <v>327</v>
      </c>
      <c r="B3" s="91"/>
      <c r="C3" s="91"/>
      <c r="D3" s="91"/>
      <c r="E3" s="91"/>
      <c r="I3" s="261" t="s">
        <v>4</v>
      </c>
      <c r="J3" s="262"/>
      <c r="K3"/>
      <c r="L3"/>
    </row>
    <row r="4" spans="1:11" s="121" customFormat="1" ht="12.75">
      <c r="A4" s="255" t="s">
        <v>38</v>
      </c>
      <c r="B4" s="269" t="s">
        <v>50</v>
      </c>
      <c r="C4" s="269"/>
      <c r="D4" s="269"/>
      <c r="E4" s="280" t="s">
        <v>51</v>
      </c>
      <c r="F4" s="122" t="s">
        <v>40</v>
      </c>
      <c r="G4" s="123"/>
      <c r="H4" s="123"/>
      <c r="I4" s="123"/>
      <c r="J4" s="128"/>
      <c r="K4" s="22"/>
    </row>
    <row r="5" spans="1:11" s="121" customFormat="1" ht="12.75">
      <c r="A5" s="255"/>
      <c r="B5" s="278" t="s">
        <v>52</v>
      </c>
      <c r="C5" s="278" t="s">
        <v>53</v>
      </c>
      <c r="D5" s="278" t="s">
        <v>54</v>
      </c>
      <c r="E5" s="280"/>
      <c r="F5" s="259" t="s">
        <v>41</v>
      </c>
      <c r="G5" s="263" t="s">
        <v>42</v>
      </c>
      <c r="H5" s="264"/>
      <c r="I5" s="265"/>
      <c r="J5" s="259" t="s">
        <v>43</v>
      </c>
      <c r="K5" s="22"/>
    </row>
    <row r="6" spans="1:11" s="121" customFormat="1" ht="27.75" customHeight="1">
      <c r="A6" s="255"/>
      <c r="B6" s="279"/>
      <c r="C6" s="279"/>
      <c r="D6" s="279"/>
      <c r="E6" s="280"/>
      <c r="F6" s="260"/>
      <c r="G6" s="76" t="s">
        <v>46</v>
      </c>
      <c r="H6" s="76" t="s">
        <v>47</v>
      </c>
      <c r="I6" s="76" t="s">
        <v>48</v>
      </c>
      <c r="J6" s="260"/>
      <c r="K6" s="22"/>
    </row>
    <row r="7" spans="1:248" s="22" customFormat="1" ht="29.25" customHeight="1">
      <c r="A7" s="192" t="s">
        <v>332</v>
      </c>
      <c r="B7" s="92"/>
      <c r="C7" s="92"/>
      <c r="D7" s="92"/>
      <c r="E7" s="218" t="s">
        <v>41</v>
      </c>
      <c r="F7" s="216">
        <f>SUM(G7:J7)</f>
        <v>1620.3999999999999</v>
      </c>
      <c r="G7" s="216">
        <f>G8+G16+G20+G23</f>
        <v>1013.89</v>
      </c>
      <c r="H7" s="216">
        <f>H8+H16</f>
        <v>248.9</v>
      </c>
      <c r="I7" s="216">
        <f>I8+I16</f>
        <v>94.61</v>
      </c>
      <c r="J7" s="216">
        <f>J8</f>
        <v>263</v>
      </c>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row>
    <row r="8" spans="1:10" ht="29.25" customHeight="1">
      <c r="A8" s="193" t="s">
        <v>332</v>
      </c>
      <c r="B8" s="120">
        <v>201</v>
      </c>
      <c r="C8" s="120"/>
      <c r="D8" s="120"/>
      <c r="E8" s="219" t="s">
        <v>56</v>
      </c>
      <c r="F8" s="217">
        <v>1206.74</v>
      </c>
      <c r="G8" s="217">
        <v>715.42</v>
      </c>
      <c r="H8" s="217">
        <v>228.16</v>
      </c>
      <c r="I8" s="217">
        <v>0.16</v>
      </c>
      <c r="J8" s="136">
        <v>263</v>
      </c>
    </row>
    <row r="9" spans="1:10" ht="16.5" customHeight="1">
      <c r="A9" s="137"/>
      <c r="B9" s="120"/>
      <c r="C9" s="138" t="s">
        <v>61</v>
      </c>
      <c r="D9" s="138"/>
      <c r="E9" s="219" t="s">
        <v>12</v>
      </c>
      <c r="F9" s="217">
        <v>1206.74</v>
      </c>
      <c r="G9" s="217">
        <v>715.42</v>
      </c>
      <c r="H9" s="217">
        <v>228.16</v>
      </c>
      <c r="I9" s="217">
        <v>0.16</v>
      </c>
      <c r="J9" s="136">
        <v>263</v>
      </c>
    </row>
    <row r="10" spans="1:10" ht="16.5" customHeight="1">
      <c r="A10" s="63"/>
      <c r="B10" s="120">
        <v>201</v>
      </c>
      <c r="C10" s="138" t="s">
        <v>61</v>
      </c>
      <c r="D10" s="138" t="s">
        <v>61</v>
      </c>
      <c r="E10" s="219" t="s">
        <v>14</v>
      </c>
      <c r="F10" s="217">
        <v>943.74</v>
      </c>
      <c r="G10" s="217">
        <v>715.42</v>
      </c>
      <c r="H10" s="217">
        <v>228.16</v>
      </c>
      <c r="I10" s="217">
        <v>0.16</v>
      </c>
      <c r="J10" s="136">
        <v>0</v>
      </c>
    </row>
    <row r="11" spans="1:10" ht="16.5" customHeight="1">
      <c r="A11" s="63"/>
      <c r="B11" s="120">
        <v>201</v>
      </c>
      <c r="C11" s="138" t="s">
        <v>61</v>
      </c>
      <c r="D11" s="138" t="s">
        <v>62</v>
      </c>
      <c r="E11" s="219" t="s">
        <v>16</v>
      </c>
      <c r="F11" s="217">
        <v>87</v>
      </c>
      <c r="G11" s="217">
        <v>0</v>
      </c>
      <c r="H11" s="217">
        <v>0</v>
      </c>
      <c r="I11" s="217">
        <v>0</v>
      </c>
      <c r="J11" s="136">
        <v>87</v>
      </c>
    </row>
    <row r="12" spans="1:10" ht="16.5" customHeight="1">
      <c r="A12" s="63"/>
      <c r="B12" s="120">
        <v>201</v>
      </c>
      <c r="C12" s="138" t="s">
        <v>61</v>
      </c>
      <c r="D12" s="138" t="s">
        <v>63</v>
      </c>
      <c r="E12" s="219" t="s">
        <v>18</v>
      </c>
      <c r="F12" s="217">
        <v>78</v>
      </c>
      <c r="G12" s="217">
        <v>0</v>
      </c>
      <c r="H12" s="217">
        <v>0</v>
      </c>
      <c r="I12" s="217">
        <v>0</v>
      </c>
      <c r="J12" s="136">
        <v>78</v>
      </c>
    </row>
    <row r="13" spans="1:10" ht="16.5" customHeight="1">
      <c r="A13" s="63"/>
      <c r="B13" s="120">
        <v>201</v>
      </c>
      <c r="C13" s="138" t="s">
        <v>61</v>
      </c>
      <c r="D13" s="138" t="s">
        <v>64</v>
      </c>
      <c r="E13" s="219" t="s">
        <v>20</v>
      </c>
      <c r="F13" s="217">
        <v>10</v>
      </c>
      <c r="G13" s="217">
        <v>0</v>
      </c>
      <c r="H13" s="217">
        <v>0</v>
      </c>
      <c r="I13" s="217">
        <v>0</v>
      </c>
      <c r="J13" s="136">
        <v>10</v>
      </c>
    </row>
    <row r="14" spans="1:10" ht="16.5" customHeight="1">
      <c r="A14" s="63"/>
      <c r="B14" s="120">
        <v>201</v>
      </c>
      <c r="C14" s="138" t="s">
        <v>61</v>
      </c>
      <c r="D14" s="138" t="s">
        <v>65</v>
      </c>
      <c r="E14" s="219" t="s">
        <v>22</v>
      </c>
      <c r="F14" s="217">
        <v>5</v>
      </c>
      <c r="G14" s="217">
        <v>0</v>
      </c>
      <c r="H14" s="217">
        <v>0</v>
      </c>
      <c r="I14" s="217">
        <v>0</v>
      </c>
      <c r="J14" s="136">
        <v>5</v>
      </c>
    </row>
    <row r="15" spans="1:10" ht="16.5" customHeight="1">
      <c r="A15" s="63"/>
      <c r="B15" s="120">
        <v>201</v>
      </c>
      <c r="C15" s="138" t="s">
        <v>61</v>
      </c>
      <c r="D15" s="138" t="s">
        <v>66</v>
      </c>
      <c r="E15" s="219" t="s">
        <v>23</v>
      </c>
      <c r="F15" s="217">
        <v>83</v>
      </c>
      <c r="G15" s="217">
        <v>0</v>
      </c>
      <c r="H15" s="217">
        <v>0</v>
      </c>
      <c r="I15" s="217">
        <v>0</v>
      </c>
      <c r="J15" s="136">
        <v>83</v>
      </c>
    </row>
    <row r="16" spans="1:10" ht="16.5" customHeight="1">
      <c r="A16" s="63"/>
      <c r="B16" s="120">
        <v>208</v>
      </c>
      <c r="C16" s="138"/>
      <c r="D16" s="138"/>
      <c r="E16" s="219" t="s">
        <v>57</v>
      </c>
      <c r="F16" s="217">
        <v>250.25</v>
      </c>
      <c r="G16" s="217">
        <v>135.06</v>
      </c>
      <c r="H16" s="217">
        <v>20.74</v>
      </c>
      <c r="I16" s="217">
        <v>94.45</v>
      </c>
      <c r="J16" s="71"/>
    </row>
    <row r="17" spans="1:10" ht="16.5" customHeight="1">
      <c r="A17" s="63"/>
      <c r="B17" s="120"/>
      <c r="C17" s="138" t="s">
        <v>64</v>
      </c>
      <c r="D17" s="138"/>
      <c r="E17" s="219" t="s">
        <v>26</v>
      </c>
      <c r="F17" s="217">
        <v>250.25</v>
      </c>
      <c r="G17" s="217">
        <v>135.06</v>
      </c>
      <c r="H17" s="217">
        <v>20.74</v>
      </c>
      <c r="I17" s="217">
        <v>94.45</v>
      </c>
      <c r="J17" s="71"/>
    </row>
    <row r="18" spans="1:10" ht="16.5" customHeight="1">
      <c r="A18" s="63"/>
      <c r="B18" s="120">
        <v>208</v>
      </c>
      <c r="C18" s="138" t="s">
        <v>64</v>
      </c>
      <c r="D18" s="138" t="s">
        <v>61</v>
      </c>
      <c r="E18" s="219" t="s">
        <v>27</v>
      </c>
      <c r="F18" s="217">
        <v>115.19</v>
      </c>
      <c r="G18" s="217">
        <v>0</v>
      </c>
      <c r="H18" s="217">
        <v>20.74</v>
      </c>
      <c r="I18" s="217">
        <v>94.45</v>
      </c>
      <c r="J18" s="71"/>
    </row>
    <row r="19" spans="1:10" ht="16.5" customHeight="1">
      <c r="A19" s="63"/>
      <c r="B19" s="120">
        <v>208</v>
      </c>
      <c r="C19" s="138" t="s">
        <v>64</v>
      </c>
      <c r="D19" s="138" t="s">
        <v>64</v>
      </c>
      <c r="E19" s="219" t="s">
        <v>28</v>
      </c>
      <c r="F19" s="217">
        <v>135.06</v>
      </c>
      <c r="G19" s="217">
        <v>135.06</v>
      </c>
      <c r="H19" s="220"/>
      <c r="I19" s="220"/>
      <c r="J19" s="71"/>
    </row>
    <row r="20" spans="1:10" ht="16.5" customHeight="1">
      <c r="A20" s="63"/>
      <c r="B20" s="120">
        <v>210</v>
      </c>
      <c r="C20" s="138"/>
      <c r="D20" s="138"/>
      <c r="E20" s="219" t="s">
        <v>58</v>
      </c>
      <c r="F20" s="217">
        <v>84.67</v>
      </c>
      <c r="G20" s="217">
        <v>84.67</v>
      </c>
      <c r="H20" s="220"/>
      <c r="I20" s="220"/>
      <c r="J20" s="71"/>
    </row>
    <row r="21" spans="1:10" ht="16.5" customHeight="1">
      <c r="A21" s="63"/>
      <c r="B21" s="120"/>
      <c r="C21" s="138">
        <v>11</v>
      </c>
      <c r="D21" s="138"/>
      <c r="E21" s="219" t="s">
        <v>30</v>
      </c>
      <c r="F21" s="217">
        <v>84.67</v>
      </c>
      <c r="G21" s="217">
        <v>84.67</v>
      </c>
      <c r="H21" s="220"/>
      <c r="I21" s="220"/>
      <c r="J21" s="71"/>
    </row>
    <row r="22" spans="1:10" ht="16.5" customHeight="1">
      <c r="A22" s="63"/>
      <c r="B22" s="120">
        <v>210</v>
      </c>
      <c r="C22" s="138">
        <v>11</v>
      </c>
      <c r="D22" s="138" t="s">
        <v>61</v>
      </c>
      <c r="E22" s="219" t="s">
        <v>31</v>
      </c>
      <c r="F22" s="217">
        <v>84.67</v>
      </c>
      <c r="G22" s="217">
        <v>84.67</v>
      </c>
      <c r="H22" s="220"/>
      <c r="I22" s="220"/>
      <c r="J22" s="71"/>
    </row>
    <row r="23" spans="1:10" ht="16.5" customHeight="1">
      <c r="A23" s="63"/>
      <c r="B23" s="120">
        <v>221</v>
      </c>
      <c r="C23" s="138"/>
      <c r="D23" s="138"/>
      <c r="E23" s="219" t="s">
        <v>59</v>
      </c>
      <c r="F23" s="217">
        <v>78.74</v>
      </c>
      <c r="G23" s="217">
        <v>78.74</v>
      </c>
      <c r="H23" s="220"/>
      <c r="I23" s="220"/>
      <c r="J23" s="71"/>
    </row>
    <row r="24" spans="1:10" ht="16.5" customHeight="1">
      <c r="A24" s="63"/>
      <c r="B24" s="120"/>
      <c r="C24" s="138" t="s">
        <v>62</v>
      </c>
      <c r="D24" s="138"/>
      <c r="E24" s="219" t="s">
        <v>33</v>
      </c>
      <c r="F24" s="217">
        <v>78.74</v>
      </c>
      <c r="G24" s="217">
        <v>78.74</v>
      </c>
      <c r="H24" s="220"/>
      <c r="I24" s="220"/>
      <c r="J24" s="71"/>
    </row>
    <row r="25" spans="1:10" ht="16.5" customHeight="1">
      <c r="A25" s="63"/>
      <c r="B25" s="120">
        <v>221</v>
      </c>
      <c r="C25" s="138" t="s">
        <v>62</v>
      </c>
      <c r="D25" s="138" t="s">
        <v>61</v>
      </c>
      <c r="E25" s="219" t="s">
        <v>34</v>
      </c>
      <c r="F25" s="217">
        <v>78.74</v>
      </c>
      <c r="G25" s="217">
        <v>78.74</v>
      </c>
      <c r="H25" s="204"/>
      <c r="I25" s="220"/>
      <c r="J25" s="71"/>
    </row>
    <row r="26" spans="1:248" ht="18.75" customHeight="1">
      <c r="A26" s="277"/>
      <c r="B26" s="277"/>
      <c r="C26" s="277"/>
      <c r="D26" s="277"/>
      <c r="E26" s="277"/>
      <c r="F26" s="277"/>
      <c r="G26" s="277"/>
      <c r="H26" s="277"/>
      <c r="I26" s="277"/>
      <c r="J26" s="277"/>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row>
    <row r="27" spans="5:249" s="41" customFormat="1" ht="19.5" customHeight="1">
      <c r="E27" s="139"/>
      <c r="F27" s="139"/>
      <c r="G27" s="139"/>
      <c r="H27" s="139"/>
      <c r="I27" s="139"/>
      <c r="J27" s="139"/>
      <c r="IO27"/>
    </row>
  </sheetData>
  <sheetProtection/>
  <mergeCells count="12">
    <mergeCell ref="F5:F6"/>
    <mergeCell ref="J5:J6"/>
    <mergeCell ref="I2:J2"/>
    <mergeCell ref="I3:J3"/>
    <mergeCell ref="B4:D4"/>
    <mergeCell ref="G5:I5"/>
    <mergeCell ref="A26:J26"/>
    <mergeCell ref="A4:A6"/>
    <mergeCell ref="B5:B6"/>
    <mergeCell ref="C5:C6"/>
    <mergeCell ref="D5:D6"/>
    <mergeCell ref="E4:E6"/>
  </mergeCells>
  <printOptions horizontalCentered="1" verticalCentered="1"/>
  <pageMargins left="0.35" right="0.35" top="0.98" bottom="0.59" header="0.51" footer="0.51"/>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00B050"/>
  </sheetPr>
  <dimension ref="A1:IN26"/>
  <sheetViews>
    <sheetView showGridLines="0" showZeros="0" zoomScale="60" zoomScaleNormal="60" zoomScalePageLayoutView="0" workbookViewId="0" topLeftCell="A1">
      <selection activeCell="K3" sqref="K3"/>
    </sheetView>
  </sheetViews>
  <sheetFormatPr defaultColWidth="9.16015625" defaultRowHeight="11.25"/>
  <cols>
    <col min="1" max="3" width="4" style="41" customWidth="1"/>
    <col min="4" max="4" width="38.33203125" style="41" customWidth="1"/>
    <col min="5" max="5" width="14.5" style="41" bestFit="1" customWidth="1"/>
    <col min="6" max="6" width="11.16015625" style="41" bestFit="1" customWidth="1"/>
    <col min="7" max="7" width="11.83203125" style="41" customWidth="1"/>
    <col min="8" max="9" width="13.66015625" style="41" customWidth="1"/>
    <col min="10" max="10" width="10.16015625" style="41" customWidth="1"/>
    <col min="11" max="11" width="11.16015625" style="41" customWidth="1"/>
    <col min="12" max="12" width="9.33203125" style="41" customWidth="1"/>
    <col min="13" max="13" width="10.16015625" style="41" customWidth="1"/>
    <col min="14" max="14" width="11.66015625" style="41" customWidth="1"/>
    <col min="15" max="247" width="9.16015625" style="41" customWidth="1"/>
    <col min="248" max="253" width="9.16015625" style="0" customWidth="1"/>
  </cols>
  <sheetData>
    <row r="1" spans="1:14" ht="25.5" customHeight="1">
      <c r="A1" s="266" t="s">
        <v>331</v>
      </c>
      <c r="B1" s="267"/>
      <c r="C1" s="267"/>
      <c r="D1" s="267"/>
      <c r="E1" s="267"/>
      <c r="F1" s="267"/>
      <c r="G1" s="267"/>
      <c r="H1" s="267"/>
      <c r="I1" s="267"/>
      <c r="J1" s="267"/>
      <c r="K1" s="267"/>
      <c r="L1" s="267"/>
      <c r="M1" s="267"/>
      <c r="N1" s="267"/>
    </row>
    <row r="2" spans="1:14" ht="17.25" customHeight="1">
      <c r="A2" s="132"/>
      <c r="B2" s="132"/>
      <c r="C2" s="132"/>
      <c r="D2" s="132"/>
      <c r="E2" s="132"/>
      <c r="F2" s="132"/>
      <c r="G2" s="132"/>
      <c r="H2" s="132"/>
      <c r="I2" s="132"/>
      <c r="J2" s="132"/>
      <c r="L2"/>
      <c r="N2" s="102" t="s">
        <v>67</v>
      </c>
    </row>
    <row r="3" spans="1:14" ht="17.25" customHeight="1">
      <c r="A3" s="191" t="s">
        <v>327</v>
      </c>
      <c r="B3" s="91"/>
      <c r="C3" s="91"/>
      <c r="D3" s="91"/>
      <c r="I3" s="134"/>
      <c r="J3" s="134"/>
      <c r="L3"/>
      <c r="N3" s="116" t="s">
        <v>4</v>
      </c>
    </row>
    <row r="4" spans="1:14" s="121" customFormat="1" ht="12.75">
      <c r="A4" s="269" t="s">
        <v>50</v>
      </c>
      <c r="B4" s="269"/>
      <c r="C4" s="269"/>
      <c r="D4" s="274" t="s">
        <v>51</v>
      </c>
      <c r="E4" s="258" t="s">
        <v>68</v>
      </c>
      <c r="F4" s="258"/>
      <c r="G4" s="258"/>
      <c r="H4" s="258"/>
      <c r="I4" s="258"/>
      <c r="J4" s="258"/>
      <c r="K4" s="258"/>
      <c r="L4" s="258"/>
      <c r="M4" s="258"/>
      <c r="N4" s="258"/>
    </row>
    <row r="5" spans="1:14" s="121" customFormat="1" ht="32.25" customHeight="1">
      <c r="A5" s="278" t="s">
        <v>52</v>
      </c>
      <c r="B5" s="278" t="s">
        <v>53</v>
      </c>
      <c r="C5" s="278" t="s">
        <v>54</v>
      </c>
      <c r="D5" s="275"/>
      <c r="E5" s="258" t="s">
        <v>41</v>
      </c>
      <c r="F5" s="258" t="s">
        <v>9</v>
      </c>
      <c r="G5" s="258"/>
      <c r="H5" s="258" t="s">
        <v>13</v>
      </c>
      <c r="I5" s="258" t="s">
        <v>15</v>
      </c>
      <c r="J5" s="258" t="s">
        <v>17</v>
      </c>
      <c r="K5" s="258" t="s">
        <v>19</v>
      </c>
      <c r="L5" s="258" t="s">
        <v>21</v>
      </c>
      <c r="M5" s="258"/>
      <c r="N5" s="258" t="s">
        <v>24</v>
      </c>
    </row>
    <row r="6" spans="1:14" s="121" customFormat="1" ht="40.5" customHeight="1">
      <c r="A6" s="279"/>
      <c r="B6" s="279"/>
      <c r="C6" s="279"/>
      <c r="D6" s="276"/>
      <c r="E6" s="258"/>
      <c r="F6" s="6" t="s">
        <v>44</v>
      </c>
      <c r="G6" s="5" t="s">
        <v>45</v>
      </c>
      <c r="H6" s="258"/>
      <c r="I6" s="258"/>
      <c r="J6" s="258"/>
      <c r="K6" s="258"/>
      <c r="L6" s="6" t="s">
        <v>44</v>
      </c>
      <c r="M6" s="6" t="s">
        <v>45</v>
      </c>
      <c r="N6" s="258"/>
    </row>
    <row r="7" spans="1:247" s="22" customFormat="1" ht="18.75" customHeight="1">
      <c r="A7" s="92"/>
      <c r="B7" s="92"/>
      <c r="C7" s="92"/>
      <c r="D7" s="93" t="s">
        <v>41</v>
      </c>
      <c r="E7" s="133">
        <f>E8+E16+E20+E24</f>
        <v>1620.4</v>
      </c>
      <c r="F7" s="38">
        <f>F8+F16+F20+F23</f>
        <v>1620.4</v>
      </c>
      <c r="G7" s="94">
        <f>SUM(G8,G12,G16,G21)</f>
        <v>0</v>
      </c>
      <c r="H7" s="94">
        <f>SUM(H8,H12,H16,H21)</f>
        <v>0</v>
      </c>
      <c r="I7" s="94">
        <f>SUM(I8,I12,I16,I21)</f>
        <v>0</v>
      </c>
      <c r="J7" s="94">
        <f>SUM(J8,J12,J16,J21)</f>
        <v>0</v>
      </c>
      <c r="K7" s="94">
        <f>SUM(K8,K12,K16,K21)</f>
        <v>0</v>
      </c>
      <c r="L7" s="98"/>
      <c r="M7" s="98"/>
      <c r="N7" s="98"/>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row>
    <row r="8" spans="1:14" ht="18.75" customHeight="1">
      <c r="A8" s="36" t="s">
        <v>55</v>
      </c>
      <c r="B8" s="36"/>
      <c r="C8" s="36"/>
      <c r="D8" s="37" t="s">
        <v>56</v>
      </c>
      <c r="E8" s="136">
        <v>1206.74</v>
      </c>
      <c r="F8" s="136">
        <v>1206.74</v>
      </c>
      <c r="G8" s="71"/>
      <c r="H8" s="71"/>
      <c r="I8" s="71"/>
      <c r="J8" s="71"/>
      <c r="K8" s="57"/>
      <c r="L8" s="57"/>
      <c r="M8" s="57"/>
      <c r="N8" s="57"/>
    </row>
    <row r="9" spans="1:14" ht="18.75" customHeight="1">
      <c r="A9" s="36"/>
      <c r="B9" s="36" t="s">
        <v>61</v>
      </c>
      <c r="C9" s="36"/>
      <c r="D9" s="37" t="s">
        <v>12</v>
      </c>
      <c r="E9" s="136">
        <v>1206.74</v>
      </c>
      <c r="F9" s="136">
        <v>1206.74</v>
      </c>
      <c r="G9" s="71"/>
      <c r="H9" s="71"/>
      <c r="I9" s="71"/>
      <c r="J9" s="71"/>
      <c r="K9" s="57"/>
      <c r="L9" s="57"/>
      <c r="M9" s="57"/>
      <c r="N9" s="57"/>
    </row>
    <row r="10" spans="1:14" ht="18.75" customHeight="1">
      <c r="A10" s="36" t="s">
        <v>69</v>
      </c>
      <c r="B10" s="36" t="s">
        <v>69</v>
      </c>
      <c r="C10" s="36" t="s">
        <v>61</v>
      </c>
      <c r="D10" s="37" t="s">
        <v>14</v>
      </c>
      <c r="E10" s="136">
        <v>943.74</v>
      </c>
      <c r="F10" s="136">
        <v>943.74</v>
      </c>
      <c r="G10" s="71"/>
      <c r="H10" s="71"/>
      <c r="I10" s="71"/>
      <c r="J10" s="71"/>
      <c r="K10" s="57"/>
      <c r="L10" s="57"/>
      <c r="M10" s="57"/>
      <c r="N10" s="57"/>
    </row>
    <row r="11" spans="1:14" ht="18.75" customHeight="1">
      <c r="A11" s="36" t="s">
        <v>69</v>
      </c>
      <c r="B11" s="36" t="s">
        <v>69</v>
      </c>
      <c r="C11" s="36" t="s">
        <v>62</v>
      </c>
      <c r="D11" s="37" t="s">
        <v>16</v>
      </c>
      <c r="E11" s="136">
        <v>87</v>
      </c>
      <c r="F11" s="136">
        <v>87</v>
      </c>
      <c r="G11" s="71"/>
      <c r="H11" s="71"/>
      <c r="I11" s="71"/>
      <c r="J11" s="71"/>
      <c r="K11" s="57"/>
      <c r="L11" s="57"/>
      <c r="M11" s="57"/>
      <c r="N11" s="57"/>
    </row>
    <row r="12" spans="1:14" ht="18.75" customHeight="1">
      <c r="A12" s="36" t="s">
        <v>69</v>
      </c>
      <c r="B12" s="36" t="s">
        <v>69</v>
      </c>
      <c r="C12" s="36" t="s">
        <v>63</v>
      </c>
      <c r="D12" s="37" t="s">
        <v>18</v>
      </c>
      <c r="E12" s="136">
        <v>78</v>
      </c>
      <c r="F12" s="136">
        <v>78</v>
      </c>
      <c r="G12" s="71"/>
      <c r="H12" s="71"/>
      <c r="I12" s="71"/>
      <c r="J12" s="71"/>
      <c r="K12" s="57"/>
      <c r="L12" s="57"/>
      <c r="M12" s="57"/>
      <c r="N12" s="57"/>
    </row>
    <row r="13" spans="1:14" ht="18.75" customHeight="1">
      <c r="A13" s="36" t="s">
        <v>69</v>
      </c>
      <c r="B13" s="36" t="s">
        <v>69</v>
      </c>
      <c r="C13" s="36" t="s">
        <v>64</v>
      </c>
      <c r="D13" s="37" t="s">
        <v>20</v>
      </c>
      <c r="E13" s="136">
        <v>10</v>
      </c>
      <c r="F13" s="136">
        <v>10</v>
      </c>
      <c r="G13" s="71"/>
      <c r="H13" s="71"/>
      <c r="I13" s="71"/>
      <c r="J13" s="71"/>
      <c r="K13" s="57"/>
      <c r="L13" s="57"/>
      <c r="M13" s="57"/>
      <c r="N13" s="57"/>
    </row>
    <row r="14" spans="1:14" ht="18.75" customHeight="1">
      <c r="A14" s="36" t="s">
        <v>69</v>
      </c>
      <c r="B14" s="36" t="s">
        <v>69</v>
      </c>
      <c r="C14" s="36" t="s">
        <v>65</v>
      </c>
      <c r="D14" s="37" t="s">
        <v>22</v>
      </c>
      <c r="E14" s="136">
        <v>5</v>
      </c>
      <c r="F14" s="136">
        <v>5</v>
      </c>
      <c r="G14" s="71"/>
      <c r="H14" s="71"/>
      <c r="I14" s="71"/>
      <c r="J14" s="71"/>
      <c r="K14" s="57"/>
      <c r="L14" s="57"/>
      <c r="M14" s="57"/>
      <c r="N14" s="57"/>
    </row>
    <row r="15" spans="1:14" ht="18.75" customHeight="1">
      <c r="A15" s="36" t="s">
        <v>69</v>
      </c>
      <c r="B15" s="36" t="s">
        <v>69</v>
      </c>
      <c r="C15" s="36" t="s">
        <v>66</v>
      </c>
      <c r="D15" s="37" t="s">
        <v>23</v>
      </c>
      <c r="E15" s="136">
        <v>83</v>
      </c>
      <c r="F15" s="136">
        <v>83</v>
      </c>
      <c r="G15" s="71"/>
      <c r="H15" s="71"/>
      <c r="I15" s="71"/>
      <c r="J15" s="71"/>
      <c r="K15" s="57"/>
      <c r="L15" s="57"/>
      <c r="M15" s="57"/>
      <c r="N15" s="57"/>
    </row>
    <row r="16" spans="1:14" ht="18.75" customHeight="1">
      <c r="A16" s="36" t="s">
        <v>70</v>
      </c>
      <c r="B16" s="36"/>
      <c r="C16" s="36"/>
      <c r="D16" s="37" t="s">
        <v>57</v>
      </c>
      <c r="E16" s="136">
        <v>250.25</v>
      </c>
      <c r="F16" s="136">
        <v>250.25</v>
      </c>
      <c r="G16" s="71"/>
      <c r="H16" s="71"/>
      <c r="I16" s="71"/>
      <c r="J16" s="71"/>
      <c r="K16" s="57"/>
      <c r="L16" s="57"/>
      <c r="M16" s="57"/>
      <c r="N16" s="57"/>
    </row>
    <row r="17" spans="1:14" ht="18.75" customHeight="1">
      <c r="A17" s="36"/>
      <c r="B17" s="36" t="s">
        <v>64</v>
      </c>
      <c r="C17" s="36"/>
      <c r="D17" s="37" t="s">
        <v>26</v>
      </c>
      <c r="E17" s="136">
        <v>250.25</v>
      </c>
      <c r="F17" s="136">
        <v>250.25</v>
      </c>
      <c r="G17" s="71"/>
      <c r="H17" s="71"/>
      <c r="I17" s="71"/>
      <c r="J17" s="71"/>
      <c r="K17" s="57"/>
      <c r="L17" s="57"/>
      <c r="M17" s="57"/>
      <c r="N17" s="57"/>
    </row>
    <row r="18" spans="1:14" ht="18.75" customHeight="1">
      <c r="A18" s="36" t="s">
        <v>69</v>
      </c>
      <c r="B18" s="36" t="s">
        <v>69</v>
      </c>
      <c r="C18" s="36" t="s">
        <v>61</v>
      </c>
      <c r="D18" s="37" t="s">
        <v>27</v>
      </c>
      <c r="E18" s="136">
        <v>115.19</v>
      </c>
      <c r="F18" s="136">
        <v>115.19</v>
      </c>
      <c r="G18" s="71"/>
      <c r="H18" s="71"/>
      <c r="I18" s="71"/>
      <c r="J18" s="71"/>
      <c r="K18" s="57"/>
      <c r="L18" s="57"/>
      <c r="M18" s="57"/>
      <c r="N18" s="57"/>
    </row>
    <row r="19" spans="1:14" ht="18.75" customHeight="1">
      <c r="A19" s="36" t="s">
        <v>69</v>
      </c>
      <c r="B19" s="36" t="s">
        <v>69</v>
      </c>
      <c r="C19" s="36" t="s">
        <v>64</v>
      </c>
      <c r="D19" s="37" t="s">
        <v>28</v>
      </c>
      <c r="E19" s="136">
        <v>135.06</v>
      </c>
      <c r="F19" s="136">
        <v>135.06</v>
      </c>
      <c r="G19" s="71"/>
      <c r="H19" s="71"/>
      <c r="I19" s="71"/>
      <c r="J19" s="71"/>
      <c r="K19" s="57"/>
      <c r="L19" s="57"/>
      <c r="M19" s="57"/>
      <c r="N19" s="57"/>
    </row>
    <row r="20" spans="1:14" ht="18.75" customHeight="1">
      <c r="A20" s="36" t="s">
        <v>71</v>
      </c>
      <c r="B20" s="36"/>
      <c r="C20" s="36"/>
      <c r="D20" s="37" t="s">
        <v>58</v>
      </c>
      <c r="E20" s="136">
        <v>84.67</v>
      </c>
      <c r="F20" s="136">
        <v>84.67</v>
      </c>
      <c r="G20" s="71"/>
      <c r="H20" s="71"/>
      <c r="I20" s="71"/>
      <c r="J20" s="71"/>
      <c r="K20" s="57"/>
      <c r="L20" s="57"/>
      <c r="M20" s="57"/>
      <c r="N20" s="57"/>
    </row>
    <row r="21" spans="1:248" s="41" customFormat="1" ht="18.75" customHeight="1">
      <c r="A21" s="36"/>
      <c r="B21" s="36" t="s">
        <v>72</v>
      </c>
      <c r="C21" s="36"/>
      <c r="D21" s="37" t="s">
        <v>30</v>
      </c>
      <c r="E21" s="136">
        <v>84.67</v>
      </c>
      <c r="F21" s="136">
        <v>84.67</v>
      </c>
      <c r="G21" s="71"/>
      <c r="H21" s="71"/>
      <c r="I21" s="71"/>
      <c r="J21" s="71"/>
      <c r="K21" s="57"/>
      <c r="L21" s="57"/>
      <c r="M21" s="57"/>
      <c r="N21" s="57"/>
      <c r="IN21"/>
    </row>
    <row r="22" spans="1:248" s="41" customFormat="1" ht="18.75" customHeight="1">
      <c r="A22" s="36" t="s">
        <v>69</v>
      </c>
      <c r="B22" s="36" t="s">
        <v>69</v>
      </c>
      <c r="C22" s="36" t="s">
        <v>61</v>
      </c>
      <c r="D22" s="37" t="s">
        <v>31</v>
      </c>
      <c r="E22" s="136">
        <v>84.67</v>
      </c>
      <c r="F22" s="136">
        <v>84.67</v>
      </c>
      <c r="G22" s="71"/>
      <c r="H22" s="71"/>
      <c r="I22" s="71"/>
      <c r="J22" s="71"/>
      <c r="K22" s="57"/>
      <c r="L22" s="57"/>
      <c r="M22" s="57"/>
      <c r="N22" s="57"/>
      <c r="IN22"/>
    </row>
    <row r="23" spans="1:248" s="41" customFormat="1" ht="18.75" customHeight="1">
      <c r="A23" s="36" t="s">
        <v>73</v>
      </c>
      <c r="B23" s="36"/>
      <c r="C23" s="36"/>
      <c r="D23" s="37" t="s">
        <v>59</v>
      </c>
      <c r="E23" s="136">
        <v>78.74</v>
      </c>
      <c r="F23" s="136">
        <v>78.74</v>
      </c>
      <c r="G23" s="71"/>
      <c r="H23" s="71"/>
      <c r="I23" s="71"/>
      <c r="J23" s="71"/>
      <c r="K23" s="57"/>
      <c r="L23" s="57"/>
      <c r="M23" s="57"/>
      <c r="N23" s="57"/>
      <c r="IN23"/>
    </row>
    <row r="24" spans="1:248" s="41" customFormat="1" ht="18.75" customHeight="1">
      <c r="A24" s="36"/>
      <c r="B24" s="36" t="s">
        <v>62</v>
      </c>
      <c r="C24" s="36"/>
      <c r="D24" s="37" t="s">
        <v>33</v>
      </c>
      <c r="E24" s="136">
        <v>78.74</v>
      </c>
      <c r="F24" s="136">
        <v>78.74</v>
      </c>
      <c r="G24" s="71"/>
      <c r="H24" s="71"/>
      <c r="I24" s="71"/>
      <c r="J24" s="71"/>
      <c r="K24" s="57"/>
      <c r="L24" s="57"/>
      <c r="M24" s="57"/>
      <c r="N24" s="57"/>
      <c r="IN24"/>
    </row>
    <row r="25" spans="1:248" s="41" customFormat="1" ht="19.5" customHeight="1">
      <c r="A25" s="36" t="s">
        <v>69</v>
      </c>
      <c r="B25" s="36" t="s">
        <v>69</v>
      </c>
      <c r="C25" s="36" t="s">
        <v>61</v>
      </c>
      <c r="D25" s="37" t="s">
        <v>34</v>
      </c>
      <c r="E25" s="136">
        <v>78.74</v>
      </c>
      <c r="F25" s="136">
        <v>78.74</v>
      </c>
      <c r="G25" s="71"/>
      <c r="H25" s="71"/>
      <c r="I25" s="71"/>
      <c r="J25" s="71"/>
      <c r="K25" s="57"/>
      <c r="L25" s="57"/>
      <c r="M25" s="57"/>
      <c r="N25" s="57"/>
      <c r="IN25"/>
    </row>
    <row r="26" spans="1:14" ht="15">
      <c r="A26" s="254"/>
      <c r="B26" s="254"/>
      <c r="C26" s="254"/>
      <c r="D26" s="254"/>
      <c r="E26" s="254"/>
      <c r="F26" s="254"/>
      <c r="G26" s="254"/>
      <c r="H26" s="254"/>
      <c r="I26" s="254"/>
      <c r="J26" s="254"/>
      <c r="K26" s="254"/>
      <c r="L26" s="254"/>
      <c r="M26" s="254"/>
      <c r="N26" s="254"/>
    </row>
  </sheetData>
  <sheetProtection/>
  <mergeCells count="16">
    <mergeCell ref="E5:E6"/>
    <mergeCell ref="H5:H6"/>
    <mergeCell ref="I5:I6"/>
    <mergeCell ref="J5:J6"/>
    <mergeCell ref="K5:K6"/>
    <mergeCell ref="N5:N6"/>
    <mergeCell ref="A1:N1"/>
    <mergeCell ref="A4:C4"/>
    <mergeCell ref="E4:N4"/>
    <mergeCell ref="F5:G5"/>
    <mergeCell ref="L5:M5"/>
    <mergeCell ref="A26:N26"/>
    <mergeCell ref="A5:A6"/>
    <mergeCell ref="B5:B6"/>
    <mergeCell ref="C5:C6"/>
    <mergeCell ref="D4:D6"/>
  </mergeCells>
  <printOptions horizontalCentered="1" verticalCentered="1"/>
  <pageMargins left="0" right="0" top="0" bottom="0" header="0.51" footer="0"/>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rgb="FF00B050"/>
  </sheetPr>
  <dimension ref="A1:P14"/>
  <sheetViews>
    <sheetView showGridLines="0" showZeros="0" zoomScale="60" zoomScaleNormal="60" zoomScalePageLayoutView="0" workbookViewId="0" topLeftCell="D1">
      <selection activeCell="K7" sqref="K7"/>
    </sheetView>
  </sheetViews>
  <sheetFormatPr defaultColWidth="9.16015625" defaultRowHeight="11.25"/>
  <cols>
    <col min="1" max="1" width="14.16015625" style="41" customWidth="1"/>
    <col min="2" max="2" width="13" style="41" bestFit="1" customWidth="1"/>
    <col min="3" max="3" width="13.33203125" style="41" customWidth="1"/>
    <col min="4" max="4" width="13.66015625" style="41" customWidth="1"/>
    <col min="5" max="5" width="12.5" style="41" customWidth="1"/>
    <col min="6" max="6" width="11.5" style="41" customWidth="1"/>
    <col min="7" max="7" width="9" style="41" bestFit="1" customWidth="1"/>
    <col min="8" max="8" width="10.16015625" style="41" customWidth="1"/>
    <col min="9" max="9" width="8" style="41" customWidth="1"/>
    <col min="10" max="10" width="11.5" style="41" customWidth="1"/>
    <col min="11" max="11" width="14.5" style="41" bestFit="1" customWidth="1"/>
    <col min="12" max="12" width="13.66015625" style="41" customWidth="1"/>
    <col min="13" max="13" width="11" style="41" customWidth="1"/>
    <col min="14" max="14" width="13" style="41" customWidth="1"/>
    <col min="15" max="15" width="11.5" style="41" customWidth="1"/>
    <col min="16" max="16384" width="9.16015625" style="41" customWidth="1"/>
  </cols>
  <sheetData>
    <row r="1" spans="1:15" ht="36.75" customHeight="1">
      <c r="A1" s="281" t="s">
        <v>330</v>
      </c>
      <c r="B1" s="282"/>
      <c r="C1" s="282"/>
      <c r="D1" s="282"/>
      <c r="E1" s="282"/>
      <c r="F1" s="282"/>
      <c r="G1" s="282"/>
      <c r="H1" s="282"/>
      <c r="I1" s="282"/>
      <c r="J1" s="282"/>
      <c r="K1" s="282"/>
      <c r="L1" s="282"/>
      <c r="M1" s="282"/>
      <c r="N1" s="282"/>
      <c r="O1" s="282"/>
    </row>
    <row r="2" spans="14:15" ht="15.75" customHeight="1">
      <c r="N2" s="261" t="s">
        <v>74</v>
      </c>
      <c r="O2" s="261"/>
    </row>
    <row r="3" spans="1:15" ht="18" customHeight="1">
      <c r="A3" s="191" t="s">
        <v>327</v>
      </c>
      <c r="B3" s="91"/>
      <c r="C3" s="91"/>
      <c r="D3" s="91"/>
      <c r="E3" s="91"/>
      <c r="F3" s="91"/>
      <c r="G3" s="91"/>
      <c r="H3" s="91"/>
      <c r="I3" s="91"/>
      <c r="J3" s="91"/>
      <c r="K3" s="91"/>
      <c r="N3" s="262" t="s">
        <v>4</v>
      </c>
      <c r="O3" s="262"/>
    </row>
    <row r="4" spans="1:16" s="121" customFormat="1" ht="21" customHeight="1">
      <c r="A4" s="256" t="s">
        <v>38</v>
      </c>
      <c r="B4" s="122" t="s">
        <v>75</v>
      </c>
      <c r="C4" s="123"/>
      <c r="D4" s="123"/>
      <c r="E4" s="123"/>
      <c r="F4" s="123"/>
      <c r="G4" s="123"/>
      <c r="H4" s="123"/>
      <c r="I4" s="127"/>
      <c r="J4" s="127"/>
      <c r="K4" s="122" t="s">
        <v>76</v>
      </c>
      <c r="L4" s="123"/>
      <c r="M4" s="123"/>
      <c r="N4" s="123"/>
      <c r="O4" s="128"/>
      <c r="P4" s="22"/>
    </row>
    <row r="5" spans="1:16" s="121" customFormat="1" ht="45.75" customHeight="1">
      <c r="A5" s="271"/>
      <c r="B5" s="256" t="s">
        <v>41</v>
      </c>
      <c r="C5" s="258" t="s">
        <v>9</v>
      </c>
      <c r="D5" s="258"/>
      <c r="E5" s="258" t="s">
        <v>13</v>
      </c>
      <c r="F5" s="258" t="s">
        <v>15</v>
      </c>
      <c r="G5" s="258" t="s">
        <v>17</v>
      </c>
      <c r="H5" s="258" t="s">
        <v>19</v>
      </c>
      <c r="I5" s="258" t="s">
        <v>21</v>
      </c>
      <c r="J5" s="258"/>
      <c r="K5" s="259" t="s">
        <v>41</v>
      </c>
      <c r="L5" s="263" t="s">
        <v>42</v>
      </c>
      <c r="M5" s="264"/>
      <c r="N5" s="265"/>
      <c r="O5" s="259" t="s">
        <v>43</v>
      </c>
      <c r="P5" s="22"/>
    </row>
    <row r="6" spans="1:16" s="121" customFormat="1" ht="50.25" customHeight="1">
      <c r="A6" s="257"/>
      <c r="B6" s="257"/>
      <c r="C6" s="6" t="s">
        <v>44</v>
      </c>
      <c r="D6" s="5" t="s">
        <v>45</v>
      </c>
      <c r="E6" s="258"/>
      <c r="F6" s="258"/>
      <c r="G6" s="258"/>
      <c r="H6" s="258"/>
      <c r="I6" s="6" t="s">
        <v>44</v>
      </c>
      <c r="J6" s="6" t="s">
        <v>45</v>
      </c>
      <c r="K6" s="260"/>
      <c r="L6" s="76" t="s">
        <v>46</v>
      </c>
      <c r="M6" s="76" t="s">
        <v>47</v>
      </c>
      <c r="N6" s="76" t="s">
        <v>48</v>
      </c>
      <c r="O6" s="260"/>
      <c r="P6" s="22"/>
    </row>
    <row r="7" spans="1:16" s="75" customFormat="1" ht="27" customHeight="1">
      <c r="A7" s="31" t="s">
        <v>41</v>
      </c>
      <c r="B7" s="221">
        <f>SUM(C7:H7)</f>
        <v>1620.4</v>
      </c>
      <c r="C7" s="125">
        <f>SUM(C8:C8)</f>
        <v>1620.4</v>
      </c>
      <c r="D7" s="124">
        <f>SUM(D8:D8)</f>
        <v>0</v>
      </c>
      <c r="E7" s="124">
        <f>SUM(E8:E8)</f>
        <v>0</v>
      </c>
      <c r="F7" s="124"/>
      <c r="G7" s="124"/>
      <c r="H7" s="124"/>
      <c r="I7" s="124"/>
      <c r="J7" s="124"/>
      <c r="K7" s="125">
        <f>SUM(K8:K8)</f>
        <v>1620.3999999999999</v>
      </c>
      <c r="L7" s="125">
        <f>SUM(L8:L8)</f>
        <v>1013.89</v>
      </c>
      <c r="M7" s="125">
        <f>SUM(M8:M8)</f>
        <v>248.9</v>
      </c>
      <c r="N7" s="125">
        <f>SUM(N8:N8)</f>
        <v>94.61</v>
      </c>
      <c r="O7" s="125">
        <f>SUM(O8:O8)</f>
        <v>263</v>
      </c>
      <c r="P7"/>
    </row>
    <row r="8" spans="1:15" ht="68.25" customHeight="1">
      <c r="A8" s="193" t="s">
        <v>332</v>
      </c>
      <c r="B8" s="119">
        <f>SUM(C8:H8)</f>
        <v>1620.4</v>
      </c>
      <c r="C8" s="125">
        <v>1620.4</v>
      </c>
      <c r="D8" s="71">
        <v>0</v>
      </c>
      <c r="E8" s="71">
        <v>0</v>
      </c>
      <c r="F8" s="71"/>
      <c r="G8" s="71"/>
      <c r="H8" s="71"/>
      <c r="I8" s="129"/>
      <c r="J8" s="129"/>
      <c r="K8" s="115">
        <f>SUM(L8:O8)</f>
        <v>1620.3999999999999</v>
      </c>
      <c r="L8" s="130">
        <v>1013.89</v>
      </c>
      <c r="M8" s="130">
        <v>248.9</v>
      </c>
      <c r="N8" s="130">
        <v>94.61</v>
      </c>
      <c r="O8" s="130">
        <v>263</v>
      </c>
    </row>
    <row r="9" spans="1:15" ht="36" customHeight="1">
      <c r="A9" s="126"/>
      <c r="B9" s="126"/>
      <c r="C9" s="126"/>
      <c r="D9" s="126"/>
      <c r="E9" s="126"/>
      <c r="F9" s="126"/>
      <c r="G9" s="126"/>
      <c r="H9" s="126"/>
      <c r="I9" s="126"/>
      <c r="J9" s="126"/>
      <c r="K9" s="126"/>
      <c r="L9" s="131"/>
      <c r="M9" s="131"/>
      <c r="N9" s="131"/>
      <c r="O9" s="131"/>
    </row>
    <row r="10" ht="12.75">
      <c r="D10" s="54"/>
    </row>
    <row r="14" ht="12.75">
      <c r="A14" s="54"/>
    </row>
  </sheetData>
  <sheetProtection/>
  <mergeCells count="14">
    <mergeCell ref="F5:F6"/>
    <mergeCell ref="G5:G6"/>
    <mergeCell ref="H5:H6"/>
    <mergeCell ref="K5:K6"/>
    <mergeCell ref="O5:O6"/>
    <mergeCell ref="A1:O1"/>
    <mergeCell ref="N2:O2"/>
    <mergeCell ref="N3:O3"/>
    <mergeCell ref="C5:D5"/>
    <mergeCell ref="I5:J5"/>
    <mergeCell ref="L5:N5"/>
    <mergeCell ref="A4:A6"/>
    <mergeCell ref="B5:B6"/>
    <mergeCell ref="E5:E6"/>
  </mergeCells>
  <printOptions horizontalCentered="1"/>
  <pageMargins left="0.35" right="0.35" top="0.9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L27"/>
  <sheetViews>
    <sheetView showGridLines="0" showZeros="0" zoomScale="50" zoomScaleNormal="50" zoomScalePageLayoutView="0" workbookViewId="0" topLeftCell="A1">
      <selection activeCell="H25" sqref="H25"/>
    </sheetView>
  </sheetViews>
  <sheetFormatPr defaultColWidth="9.16015625" defaultRowHeight="11.25"/>
  <cols>
    <col min="1" max="1" width="23" style="41" customWidth="1"/>
    <col min="2" max="4" width="7.5" style="41" customWidth="1"/>
    <col min="5" max="5" width="42" style="41" bestFit="1" customWidth="1"/>
    <col min="6" max="6" width="13" style="41" bestFit="1" customWidth="1"/>
    <col min="7" max="10" width="14.83203125" style="41" customWidth="1"/>
    <col min="11" max="16384" width="9.16015625" style="41" customWidth="1"/>
  </cols>
  <sheetData>
    <row r="1" spans="1:10" ht="33" customHeight="1">
      <c r="A1" s="281" t="s">
        <v>329</v>
      </c>
      <c r="B1" s="282"/>
      <c r="C1" s="282"/>
      <c r="D1" s="282"/>
      <c r="E1" s="282"/>
      <c r="F1" s="282"/>
      <c r="G1" s="282"/>
      <c r="H1" s="282"/>
      <c r="I1" s="282"/>
      <c r="J1" s="282"/>
    </row>
    <row r="2" spans="9:10" ht="15.75" customHeight="1">
      <c r="I2" s="261" t="s">
        <v>77</v>
      </c>
      <c r="J2" s="261"/>
    </row>
    <row r="3" spans="1:10" ht="18" customHeight="1">
      <c r="A3" s="191" t="s">
        <v>327</v>
      </c>
      <c r="B3" s="91"/>
      <c r="C3" s="91"/>
      <c r="D3" s="91"/>
      <c r="E3" s="91"/>
      <c r="F3" s="91"/>
      <c r="G3" s="91"/>
      <c r="H3" s="91"/>
      <c r="I3" s="262" t="s">
        <v>4</v>
      </c>
      <c r="J3" s="262"/>
    </row>
    <row r="4" spans="1:10" s="40" customFormat="1" ht="18" customHeight="1">
      <c r="A4" s="278" t="s">
        <v>38</v>
      </c>
      <c r="B4" s="269" t="s">
        <v>50</v>
      </c>
      <c r="C4" s="269"/>
      <c r="D4" s="269"/>
      <c r="E4" s="274" t="s">
        <v>51</v>
      </c>
      <c r="F4" s="283" t="s">
        <v>78</v>
      </c>
      <c r="G4" s="284"/>
      <c r="H4" s="284"/>
      <c r="I4" s="284"/>
      <c r="J4" s="285"/>
    </row>
    <row r="5" spans="1:10" s="40" customFormat="1" ht="12.75">
      <c r="A5" s="286"/>
      <c r="B5" s="278" t="s">
        <v>52</v>
      </c>
      <c r="C5" s="278" t="s">
        <v>53</v>
      </c>
      <c r="D5" s="278" t="s">
        <v>54</v>
      </c>
      <c r="E5" s="275"/>
      <c r="F5" s="259" t="s">
        <v>41</v>
      </c>
      <c r="G5" s="263" t="s">
        <v>42</v>
      </c>
      <c r="H5" s="264"/>
      <c r="I5" s="265"/>
      <c r="J5" s="259" t="s">
        <v>43</v>
      </c>
    </row>
    <row r="6" spans="1:12" s="40" customFormat="1" ht="28.5" customHeight="1">
      <c r="A6" s="279"/>
      <c r="B6" s="279"/>
      <c r="C6" s="279"/>
      <c r="D6" s="279"/>
      <c r="E6" s="276"/>
      <c r="F6" s="260"/>
      <c r="G6" s="76" t="s">
        <v>46</v>
      </c>
      <c r="H6" s="76" t="s">
        <v>47</v>
      </c>
      <c r="I6" s="76" t="s">
        <v>48</v>
      </c>
      <c r="J6" s="260"/>
      <c r="K6" s="47"/>
      <c r="L6" s="47"/>
    </row>
    <row r="7" spans="1:12" s="40" customFormat="1" ht="18" customHeight="1">
      <c r="A7" s="117" t="s">
        <v>41</v>
      </c>
      <c r="B7" s="112"/>
      <c r="C7" s="112"/>
      <c r="D7" s="112"/>
      <c r="E7" s="113"/>
      <c r="F7" s="118">
        <f>F8</f>
        <v>1620.4</v>
      </c>
      <c r="G7" s="118">
        <f>G8</f>
        <v>1013.89</v>
      </c>
      <c r="H7" s="118">
        <f>H8</f>
        <v>248.9</v>
      </c>
      <c r="I7" s="118">
        <f>I8</f>
        <v>94.61</v>
      </c>
      <c r="J7" s="118">
        <f>J8</f>
        <v>263</v>
      </c>
      <c r="K7" s="47"/>
      <c r="L7" s="47"/>
    </row>
    <row r="8" spans="1:10" ht="29.25" customHeight="1">
      <c r="A8" s="193" t="s">
        <v>332</v>
      </c>
      <c r="B8" s="95"/>
      <c r="C8" s="95"/>
      <c r="D8" s="95"/>
      <c r="E8" s="62"/>
      <c r="F8" s="119">
        <f>F9+F17+F21+F24</f>
        <v>1620.4</v>
      </c>
      <c r="G8" s="222">
        <f>G9+G17+G21+G24</f>
        <v>1013.89</v>
      </c>
      <c r="H8" s="222">
        <f>H9+H17</f>
        <v>248.9</v>
      </c>
      <c r="I8" s="222">
        <f>I9+I17</f>
        <v>94.61</v>
      </c>
      <c r="J8" s="119">
        <f>J9</f>
        <v>263</v>
      </c>
    </row>
    <row r="9" spans="1:10" ht="21.75" customHeight="1">
      <c r="A9" s="63"/>
      <c r="B9" s="120">
        <v>201</v>
      </c>
      <c r="C9" s="120"/>
      <c r="D9" s="120"/>
      <c r="E9" s="37" t="s">
        <v>56</v>
      </c>
      <c r="F9" s="136">
        <v>1206.74</v>
      </c>
      <c r="G9" s="217">
        <v>715.42</v>
      </c>
      <c r="H9" s="217">
        <v>228.16</v>
      </c>
      <c r="I9" s="217">
        <v>0.16</v>
      </c>
      <c r="J9" s="38">
        <v>263</v>
      </c>
    </row>
    <row r="10" spans="1:10" ht="21.75" customHeight="1">
      <c r="A10" s="63"/>
      <c r="B10" s="120"/>
      <c r="C10" s="120">
        <v>1</v>
      </c>
      <c r="D10" s="120"/>
      <c r="E10" s="37" t="s">
        <v>12</v>
      </c>
      <c r="F10" s="136">
        <v>1206.74</v>
      </c>
      <c r="G10" s="217">
        <v>715.42</v>
      </c>
      <c r="H10" s="217">
        <v>228.16</v>
      </c>
      <c r="I10" s="217">
        <v>0.16</v>
      </c>
      <c r="J10" s="38">
        <v>263</v>
      </c>
    </row>
    <row r="11" spans="1:10" ht="21.75" customHeight="1">
      <c r="A11" s="63"/>
      <c r="B11" s="120">
        <v>201</v>
      </c>
      <c r="C11" s="120">
        <v>1</v>
      </c>
      <c r="D11" s="120">
        <v>1</v>
      </c>
      <c r="E11" s="37" t="s">
        <v>14</v>
      </c>
      <c r="F11" s="136">
        <v>943.74</v>
      </c>
      <c r="G11" s="217">
        <v>715.42</v>
      </c>
      <c r="H11" s="217">
        <v>228.16</v>
      </c>
      <c r="I11" s="217">
        <v>0.16</v>
      </c>
      <c r="J11" s="38">
        <v>0</v>
      </c>
    </row>
    <row r="12" spans="1:10" ht="21.75" customHeight="1">
      <c r="A12" s="63"/>
      <c r="B12" s="120">
        <v>201</v>
      </c>
      <c r="C12" s="120">
        <v>1</v>
      </c>
      <c r="D12" s="120">
        <v>2</v>
      </c>
      <c r="E12" s="37" t="s">
        <v>16</v>
      </c>
      <c r="F12" s="136">
        <v>87</v>
      </c>
      <c r="G12" s="190">
        <v>0</v>
      </c>
      <c r="H12" s="190">
        <v>0</v>
      </c>
      <c r="I12" s="190">
        <v>0</v>
      </c>
      <c r="J12" s="136">
        <v>87</v>
      </c>
    </row>
    <row r="13" spans="1:10" ht="21.75" customHeight="1">
      <c r="A13" s="63"/>
      <c r="B13" s="120">
        <v>201</v>
      </c>
      <c r="C13" s="120">
        <v>1</v>
      </c>
      <c r="D13" s="120">
        <v>4</v>
      </c>
      <c r="E13" s="37" t="s">
        <v>18</v>
      </c>
      <c r="F13" s="136">
        <v>78</v>
      </c>
      <c r="G13" s="190">
        <v>0</v>
      </c>
      <c r="H13" s="190">
        <v>0</v>
      </c>
      <c r="I13" s="190">
        <v>0</v>
      </c>
      <c r="J13" s="136">
        <v>78</v>
      </c>
    </row>
    <row r="14" spans="1:10" ht="21.75" customHeight="1">
      <c r="A14" s="63"/>
      <c r="B14" s="120">
        <v>201</v>
      </c>
      <c r="C14" s="120">
        <v>1</v>
      </c>
      <c r="D14" s="120">
        <v>5</v>
      </c>
      <c r="E14" s="37" t="s">
        <v>20</v>
      </c>
      <c r="F14" s="136">
        <v>10</v>
      </c>
      <c r="G14" s="190">
        <v>0</v>
      </c>
      <c r="H14" s="190">
        <v>0</v>
      </c>
      <c r="I14" s="190">
        <v>0</v>
      </c>
      <c r="J14" s="136">
        <v>10</v>
      </c>
    </row>
    <row r="15" spans="1:10" ht="21.75" customHeight="1">
      <c r="A15" s="63"/>
      <c r="B15" s="120">
        <v>201</v>
      </c>
      <c r="C15" s="120">
        <v>1</v>
      </c>
      <c r="D15" s="120">
        <v>6</v>
      </c>
      <c r="E15" s="37" t="s">
        <v>22</v>
      </c>
      <c r="F15" s="136">
        <v>5</v>
      </c>
      <c r="G15" s="190">
        <v>0</v>
      </c>
      <c r="H15" s="190">
        <v>0</v>
      </c>
      <c r="I15" s="190">
        <v>0</v>
      </c>
      <c r="J15" s="136">
        <v>5</v>
      </c>
    </row>
    <row r="16" spans="1:10" ht="21.75" customHeight="1">
      <c r="A16" s="63"/>
      <c r="B16" s="120">
        <v>201</v>
      </c>
      <c r="C16" s="120">
        <v>1</v>
      </c>
      <c r="D16" s="120">
        <v>8</v>
      </c>
      <c r="E16" s="37" t="s">
        <v>23</v>
      </c>
      <c r="F16" s="136">
        <v>83</v>
      </c>
      <c r="G16" s="190">
        <v>0</v>
      </c>
      <c r="H16" s="190">
        <v>0</v>
      </c>
      <c r="I16" s="190">
        <v>0</v>
      </c>
      <c r="J16" s="136">
        <v>83</v>
      </c>
    </row>
    <row r="17" spans="1:10" ht="21.75" customHeight="1">
      <c r="A17" s="63"/>
      <c r="B17" s="120">
        <v>208</v>
      </c>
      <c r="C17" s="120"/>
      <c r="D17" s="120"/>
      <c r="E17" s="37" t="s">
        <v>57</v>
      </c>
      <c r="F17" s="136">
        <v>250.25</v>
      </c>
      <c r="G17" s="217">
        <v>135.06</v>
      </c>
      <c r="H17" s="217">
        <v>20.74</v>
      </c>
      <c r="I17" s="217">
        <v>94.45</v>
      </c>
      <c r="J17" s="115"/>
    </row>
    <row r="18" spans="1:10" ht="21.75" customHeight="1">
      <c r="A18" s="63"/>
      <c r="B18" s="120"/>
      <c r="C18" s="120">
        <v>5</v>
      </c>
      <c r="D18" s="120"/>
      <c r="E18" s="37" t="s">
        <v>26</v>
      </c>
      <c r="F18" s="136">
        <v>250.25</v>
      </c>
      <c r="G18" s="217">
        <v>135.06</v>
      </c>
      <c r="H18" s="217">
        <v>20.74</v>
      </c>
      <c r="I18" s="217">
        <v>94.45</v>
      </c>
      <c r="J18" s="115"/>
    </row>
    <row r="19" spans="1:10" ht="21.75" customHeight="1">
      <c r="A19" s="63"/>
      <c r="B19" s="120">
        <v>208</v>
      </c>
      <c r="C19" s="120">
        <v>5</v>
      </c>
      <c r="D19" s="120">
        <v>1</v>
      </c>
      <c r="E19" s="37" t="s">
        <v>27</v>
      </c>
      <c r="F19" s="136">
        <v>115.19</v>
      </c>
      <c r="G19" s="190">
        <v>0</v>
      </c>
      <c r="H19" s="217">
        <v>20.74</v>
      </c>
      <c r="I19" s="217">
        <v>94.45</v>
      </c>
      <c r="J19" s="115"/>
    </row>
    <row r="20" spans="1:10" ht="21.75" customHeight="1">
      <c r="A20" s="63"/>
      <c r="B20" s="120">
        <v>208</v>
      </c>
      <c r="C20" s="120">
        <v>5</v>
      </c>
      <c r="D20" s="120">
        <v>5</v>
      </c>
      <c r="E20" s="37" t="s">
        <v>28</v>
      </c>
      <c r="F20" s="136">
        <v>135.06</v>
      </c>
      <c r="G20" s="136">
        <v>135.06</v>
      </c>
      <c r="H20" s="115"/>
      <c r="I20" s="115"/>
      <c r="J20" s="115"/>
    </row>
    <row r="21" spans="1:10" ht="21.75" customHeight="1">
      <c r="A21" s="63"/>
      <c r="B21" s="120">
        <v>210</v>
      </c>
      <c r="C21" s="120"/>
      <c r="D21" s="120"/>
      <c r="E21" s="37" t="s">
        <v>58</v>
      </c>
      <c r="F21" s="136">
        <v>84.67</v>
      </c>
      <c r="G21" s="136">
        <v>84.67</v>
      </c>
      <c r="H21" s="115"/>
      <c r="I21" s="115"/>
      <c r="J21" s="115"/>
    </row>
    <row r="22" spans="1:10" ht="18" customHeight="1">
      <c r="A22" s="63"/>
      <c r="B22" s="120"/>
      <c r="C22" s="120">
        <v>11</v>
      </c>
      <c r="D22" s="120"/>
      <c r="E22" s="37" t="s">
        <v>30</v>
      </c>
      <c r="F22" s="136">
        <v>84.67</v>
      </c>
      <c r="G22" s="136">
        <v>84.67</v>
      </c>
      <c r="H22" s="115"/>
      <c r="I22" s="115"/>
      <c r="J22" s="115"/>
    </row>
    <row r="23" spans="1:10" ht="18" customHeight="1">
      <c r="A23" s="63"/>
      <c r="B23" s="120">
        <v>210</v>
      </c>
      <c r="C23" s="120">
        <v>11</v>
      </c>
      <c r="D23" s="120">
        <v>1</v>
      </c>
      <c r="E23" s="37" t="s">
        <v>31</v>
      </c>
      <c r="F23" s="136">
        <v>84.67</v>
      </c>
      <c r="G23" s="136">
        <v>84.67</v>
      </c>
      <c r="H23" s="115"/>
      <c r="I23" s="115"/>
      <c r="J23" s="115"/>
    </row>
    <row r="24" spans="1:10" ht="18" customHeight="1">
      <c r="A24" s="63"/>
      <c r="B24" s="120">
        <v>221</v>
      </c>
      <c r="C24" s="120"/>
      <c r="D24" s="120"/>
      <c r="E24" s="37" t="s">
        <v>59</v>
      </c>
      <c r="F24" s="136">
        <v>78.74</v>
      </c>
      <c r="G24" s="136">
        <v>78.74</v>
      </c>
      <c r="H24" s="115"/>
      <c r="I24" s="115"/>
      <c r="J24" s="115"/>
    </row>
    <row r="25" spans="1:10" ht="18" customHeight="1">
      <c r="A25" s="63"/>
      <c r="B25" s="120"/>
      <c r="C25" s="120">
        <v>2</v>
      </c>
      <c r="D25" s="120"/>
      <c r="E25" s="37" t="s">
        <v>33</v>
      </c>
      <c r="F25" s="136">
        <v>78.74</v>
      </c>
      <c r="G25" s="136">
        <v>78.74</v>
      </c>
      <c r="H25" s="115"/>
      <c r="I25" s="115"/>
      <c r="J25" s="115"/>
    </row>
    <row r="26" spans="1:10" ht="18" customHeight="1">
      <c r="A26" s="63"/>
      <c r="B26" s="120">
        <v>221</v>
      </c>
      <c r="C26" s="120">
        <v>2</v>
      </c>
      <c r="D26" s="120">
        <v>1</v>
      </c>
      <c r="E26" s="37" t="s">
        <v>34</v>
      </c>
      <c r="F26" s="136">
        <v>78.74</v>
      </c>
      <c r="G26" s="136">
        <v>78.74</v>
      </c>
      <c r="H26" s="115"/>
      <c r="I26" s="115"/>
      <c r="J26" s="115"/>
    </row>
    <row r="27" spans="1:10" ht="15">
      <c r="A27" s="254"/>
      <c r="B27" s="254"/>
      <c r="C27" s="254"/>
      <c r="D27" s="254"/>
      <c r="E27" s="254"/>
      <c r="F27" s="254"/>
      <c r="G27" s="254"/>
      <c r="H27" s="254"/>
      <c r="I27" s="254"/>
      <c r="J27" s="254"/>
    </row>
  </sheetData>
  <sheetProtection/>
  <mergeCells count="14">
    <mergeCell ref="A27:J27"/>
    <mergeCell ref="A4:A6"/>
    <mergeCell ref="B5:B6"/>
    <mergeCell ref="C5:C6"/>
    <mergeCell ref="D5:D6"/>
    <mergeCell ref="E4:E6"/>
    <mergeCell ref="F5:F6"/>
    <mergeCell ref="J5:J6"/>
    <mergeCell ref="A1:J1"/>
    <mergeCell ref="I2:J2"/>
    <mergeCell ref="I3:J3"/>
    <mergeCell ref="B4:D4"/>
    <mergeCell ref="F4:J4"/>
    <mergeCell ref="G5:I5"/>
  </mergeCells>
  <printOptions horizontalCentered="1"/>
  <pageMargins left="0.75" right="0.75" top="0.59" bottom="0.59" header="0.51" footer="0.51"/>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sheetPr>
    <tabColor rgb="FF00B050"/>
  </sheetPr>
  <dimension ref="A1:M87"/>
  <sheetViews>
    <sheetView showGridLines="0" showZeros="0" zoomScale="50" zoomScaleNormal="50" zoomScalePageLayoutView="0" workbookViewId="0" topLeftCell="A40">
      <selection activeCell="F51" sqref="F51"/>
    </sheetView>
  </sheetViews>
  <sheetFormatPr defaultColWidth="9.16015625" defaultRowHeight="11.25"/>
  <cols>
    <col min="1" max="1" width="13.66015625" style="224" customWidth="1"/>
    <col min="2" max="2" width="5" style="224" bestFit="1" customWidth="1"/>
    <col min="3" max="3" width="7" style="224" bestFit="1" customWidth="1"/>
    <col min="4" max="4" width="9" style="224" bestFit="1" customWidth="1"/>
    <col min="5" max="5" width="36.5" style="224" customWidth="1"/>
    <col min="6" max="6" width="10.66015625" style="224" customWidth="1"/>
    <col min="7" max="7" width="14.5" style="224" bestFit="1" customWidth="1"/>
    <col min="8" max="8" width="9.5" style="224" customWidth="1"/>
    <col min="9" max="9" width="8.33203125" style="224" customWidth="1"/>
    <col min="10" max="10" width="8.5" style="224" customWidth="1"/>
    <col min="11" max="11" width="7.83203125" style="224" customWidth="1"/>
    <col min="12" max="12" width="7.33203125" style="224" customWidth="1"/>
    <col min="13" max="13" width="6.66015625" style="224" customWidth="1"/>
    <col min="14" max="14" width="10.66015625" style="224" customWidth="1"/>
    <col min="15" max="15" width="11.16015625" style="224" customWidth="1"/>
    <col min="16" max="16" width="10.16015625" style="224" customWidth="1"/>
    <col min="17" max="16384" width="9.16015625" style="224" customWidth="1"/>
  </cols>
  <sheetData>
    <row r="1" spans="1:13" ht="31.5" customHeight="1">
      <c r="A1" s="289" t="s">
        <v>395</v>
      </c>
      <c r="B1" s="289"/>
      <c r="C1" s="289"/>
      <c r="D1" s="289"/>
      <c r="E1" s="289"/>
      <c r="F1" s="289"/>
      <c r="G1" s="289"/>
      <c r="H1" s="289"/>
      <c r="I1" s="289"/>
      <c r="J1" s="289"/>
      <c r="K1" s="289"/>
      <c r="L1" s="289"/>
      <c r="M1" s="289"/>
    </row>
    <row r="2" spans="12:13" ht="15.75" customHeight="1">
      <c r="L2" s="290" t="s">
        <v>79</v>
      </c>
      <c r="M2" s="290"/>
    </row>
    <row r="3" spans="1:13" ht="18" customHeight="1">
      <c r="A3" s="196" t="s">
        <v>326</v>
      </c>
      <c r="B3" s="225"/>
      <c r="C3" s="225"/>
      <c r="D3" s="225"/>
      <c r="E3" s="225"/>
      <c r="F3" s="225"/>
      <c r="G3" s="225"/>
      <c r="H3" s="225"/>
      <c r="L3" s="291" t="s">
        <v>4</v>
      </c>
      <c r="M3" s="291"/>
    </row>
    <row r="4" spans="1:13" s="226" customFormat="1" ht="21.75" customHeight="1">
      <c r="A4" s="288" t="s">
        <v>38</v>
      </c>
      <c r="B4" s="288" t="s">
        <v>50</v>
      </c>
      <c r="C4" s="288"/>
      <c r="D4" s="288"/>
      <c r="E4" s="288" t="s">
        <v>51</v>
      </c>
      <c r="F4" s="288" t="s">
        <v>78</v>
      </c>
      <c r="G4" s="288"/>
      <c r="H4" s="288"/>
      <c r="I4" s="288"/>
      <c r="J4" s="288"/>
      <c r="K4" s="288"/>
      <c r="L4" s="288"/>
      <c r="M4" s="288"/>
    </row>
    <row r="5" spans="1:13" s="226" customFormat="1" ht="51.75">
      <c r="A5" s="288"/>
      <c r="B5" s="227" t="s">
        <v>52</v>
      </c>
      <c r="C5" s="227" t="s">
        <v>53</v>
      </c>
      <c r="D5" s="227" t="s">
        <v>54</v>
      </c>
      <c r="E5" s="288"/>
      <c r="F5" s="227" t="s">
        <v>41</v>
      </c>
      <c r="G5" s="228" t="s">
        <v>80</v>
      </c>
      <c r="H5" s="228" t="s">
        <v>81</v>
      </c>
      <c r="I5" s="228" t="s">
        <v>82</v>
      </c>
      <c r="J5" s="228" t="s">
        <v>83</v>
      </c>
      <c r="K5" s="228" t="s">
        <v>84</v>
      </c>
      <c r="L5" s="228" t="s">
        <v>85</v>
      </c>
      <c r="M5" s="228" t="s">
        <v>86</v>
      </c>
    </row>
    <row r="6" spans="1:13" s="226" customFormat="1" ht="22.5" customHeight="1">
      <c r="A6" s="192"/>
      <c r="B6" s="229"/>
      <c r="C6" s="229"/>
      <c r="D6" s="229"/>
      <c r="E6" s="218" t="s">
        <v>41</v>
      </c>
      <c r="F6" s="230">
        <f>G6+H6+I6+K6</f>
        <v>1620.3999999999999</v>
      </c>
      <c r="G6" s="230">
        <f>G8</f>
        <v>1013.89</v>
      </c>
      <c r="H6" s="230">
        <f>H24</f>
        <v>511.9</v>
      </c>
      <c r="I6" s="230">
        <f>I72</f>
        <v>94.61</v>
      </c>
      <c r="J6" s="230">
        <f>SUM(J7:J85)</f>
        <v>0</v>
      </c>
      <c r="K6" s="231">
        <f>K83</f>
        <v>0</v>
      </c>
      <c r="L6" s="232"/>
      <c r="M6" s="232"/>
    </row>
    <row r="7" spans="1:13" ht="55.5" customHeight="1">
      <c r="A7" s="193" t="s">
        <v>346</v>
      </c>
      <c r="B7" s="233"/>
      <c r="C7" s="233"/>
      <c r="D7" s="233"/>
      <c r="E7" s="234"/>
      <c r="F7" s="235">
        <f>G7+H7+I7+K7</f>
        <v>1620.3999999999999</v>
      </c>
      <c r="G7" s="223">
        <v>1013.89</v>
      </c>
      <c r="H7" s="223">
        <v>511.9</v>
      </c>
      <c r="I7" s="223">
        <v>94.61</v>
      </c>
      <c r="J7" s="223"/>
      <c r="K7" s="236">
        <v>0</v>
      </c>
      <c r="L7" s="236"/>
      <c r="M7" s="236"/>
    </row>
    <row r="8" spans="1:13" ht="18" customHeight="1">
      <c r="A8" s="193"/>
      <c r="B8" s="237" t="s">
        <v>87</v>
      </c>
      <c r="C8" s="237"/>
      <c r="D8" s="237"/>
      <c r="E8" s="219" t="s">
        <v>46</v>
      </c>
      <c r="F8" s="238">
        <v>1013.89</v>
      </c>
      <c r="G8" s="204">
        <v>1013.89</v>
      </c>
      <c r="H8" s="223"/>
      <c r="I8" s="223"/>
      <c r="J8" s="223"/>
      <c r="K8" s="236"/>
      <c r="L8" s="236"/>
      <c r="M8" s="236"/>
    </row>
    <row r="9" spans="1:13" ht="18" customHeight="1">
      <c r="A9" s="193"/>
      <c r="B9" s="237"/>
      <c r="C9" s="237" t="s">
        <v>88</v>
      </c>
      <c r="D9" s="237"/>
      <c r="E9" s="219" t="s">
        <v>89</v>
      </c>
      <c r="F9" s="238">
        <v>408.79</v>
      </c>
      <c r="G9" s="204">
        <v>408.79</v>
      </c>
      <c r="H9" s="223"/>
      <c r="I9" s="223"/>
      <c r="J9" s="223"/>
      <c r="K9" s="236"/>
      <c r="L9" s="236"/>
      <c r="M9" s="236"/>
    </row>
    <row r="10" spans="1:13" ht="18" customHeight="1">
      <c r="A10" s="193"/>
      <c r="B10" s="237" t="s">
        <v>69</v>
      </c>
      <c r="C10" s="237" t="s">
        <v>69</v>
      </c>
      <c r="D10" s="237" t="s">
        <v>90</v>
      </c>
      <c r="E10" s="219" t="s">
        <v>91</v>
      </c>
      <c r="F10" s="204">
        <v>408.79</v>
      </c>
      <c r="G10" s="204">
        <v>408.79</v>
      </c>
      <c r="H10" s="223"/>
      <c r="I10" s="223"/>
      <c r="J10" s="223"/>
      <c r="K10" s="236"/>
      <c r="L10" s="236"/>
      <c r="M10" s="236"/>
    </row>
    <row r="11" spans="1:13" ht="18" customHeight="1">
      <c r="A11" s="193"/>
      <c r="B11" s="237"/>
      <c r="C11" s="237" t="s">
        <v>92</v>
      </c>
      <c r="D11" s="237"/>
      <c r="E11" s="219" t="s">
        <v>93</v>
      </c>
      <c r="F11" s="204">
        <v>272.56</v>
      </c>
      <c r="G11" s="204">
        <v>272.56</v>
      </c>
      <c r="H11" s="223"/>
      <c r="I11" s="223"/>
      <c r="J11" s="223"/>
      <c r="K11" s="236"/>
      <c r="L11" s="236"/>
      <c r="M11" s="236"/>
    </row>
    <row r="12" spans="1:13" ht="18" customHeight="1">
      <c r="A12" s="193"/>
      <c r="B12" s="237" t="s">
        <v>69</v>
      </c>
      <c r="C12" s="237" t="s">
        <v>69</v>
      </c>
      <c r="D12" s="237" t="s">
        <v>94</v>
      </c>
      <c r="E12" s="219" t="s">
        <v>95</v>
      </c>
      <c r="F12" s="204">
        <v>247.26</v>
      </c>
      <c r="G12" s="204">
        <v>247.26</v>
      </c>
      <c r="H12" s="223"/>
      <c r="I12" s="223"/>
      <c r="J12" s="223"/>
      <c r="K12" s="236"/>
      <c r="L12" s="236"/>
      <c r="M12" s="236"/>
    </row>
    <row r="13" spans="1:13" ht="18" customHeight="1">
      <c r="A13" s="193"/>
      <c r="B13" s="237" t="s">
        <v>69</v>
      </c>
      <c r="C13" s="237" t="s">
        <v>69</v>
      </c>
      <c r="D13" s="237" t="s">
        <v>96</v>
      </c>
      <c r="E13" s="219" t="s">
        <v>97</v>
      </c>
      <c r="F13" s="204">
        <v>25.3</v>
      </c>
      <c r="G13" s="204">
        <v>25.3</v>
      </c>
      <c r="H13" s="223"/>
      <c r="I13" s="223"/>
      <c r="J13" s="223"/>
      <c r="K13" s="236"/>
      <c r="L13" s="236"/>
      <c r="M13" s="236"/>
    </row>
    <row r="14" spans="1:13" ht="18" customHeight="1">
      <c r="A14" s="193"/>
      <c r="B14" s="237"/>
      <c r="C14" s="237" t="s">
        <v>98</v>
      </c>
      <c r="D14" s="237"/>
      <c r="E14" s="219" t="s">
        <v>99</v>
      </c>
      <c r="F14" s="204">
        <v>34.07</v>
      </c>
      <c r="G14" s="204">
        <v>34.07</v>
      </c>
      <c r="H14" s="223"/>
      <c r="I14" s="223"/>
      <c r="J14" s="223"/>
      <c r="K14" s="236"/>
      <c r="L14" s="236"/>
      <c r="M14" s="236"/>
    </row>
    <row r="15" spans="1:13" ht="18" customHeight="1">
      <c r="A15" s="193"/>
      <c r="B15" s="237" t="s">
        <v>69</v>
      </c>
      <c r="C15" s="237" t="s">
        <v>69</v>
      </c>
      <c r="D15" s="237" t="s">
        <v>100</v>
      </c>
      <c r="E15" s="219" t="s">
        <v>101</v>
      </c>
      <c r="F15" s="204">
        <v>34.07</v>
      </c>
      <c r="G15" s="204">
        <v>34.07</v>
      </c>
      <c r="H15" s="223"/>
      <c r="I15" s="223"/>
      <c r="J15" s="223"/>
      <c r="K15" s="236"/>
      <c r="L15" s="236"/>
      <c r="M15" s="236"/>
    </row>
    <row r="16" spans="1:13" ht="18" customHeight="1">
      <c r="A16" s="193"/>
      <c r="B16" s="237"/>
      <c r="C16" s="237" t="s">
        <v>102</v>
      </c>
      <c r="D16" s="237"/>
      <c r="E16" s="239" t="s">
        <v>103</v>
      </c>
      <c r="F16" s="204">
        <v>135.06</v>
      </c>
      <c r="G16" s="204">
        <v>135.06</v>
      </c>
      <c r="H16" s="223"/>
      <c r="I16" s="223"/>
      <c r="J16" s="223"/>
      <c r="K16" s="236"/>
      <c r="L16" s="236"/>
      <c r="M16" s="236"/>
    </row>
    <row r="17" spans="1:13" ht="18" customHeight="1">
      <c r="A17" s="193"/>
      <c r="B17" s="237" t="s">
        <v>69</v>
      </c>
      <c r="C17" s="237" t="s">
        <v>69</v>
      </c>
      <c r="D17" s="237" t="s">
        <v>104</v>
      </c>
      <c r="E17" s="239" t="s">
        <v>105</v>
      </c>
      <c r="F17" s="204">
        <v>135.06</v>
      </c>
      <c r="G17" s="204">
        <v>135.06</v>
      </c>
      <c r="H17" s="223"/>
      <c r="I17" s="223"/>
      <c r="J17" s="223"/>
      <c r="K17" s="236"/>
      <c r="L17" s="236"/>
      <c r="M17" s="236"/>
    </row>
    <row r="18" spans="1:13" ht="18" customHeight="1">
      <c r="A18" s="193"/>
      <c r="B18" s="237"/>
      <c r="C18" s="237" t="s">
        <v>106</v>
      </c>
      <c r="D18" s="237"/>
      <c r="E18" s="239" t="s">
        <v>107</v>
      </c>
      <c r="F18" s="204">
        <v>56.61</v>
      </c>
      <c r="G18" s="204">
        <v>56.61</v>
      </c>
      <c r="H18" s="223"/>
      <c r="I18" s="223"/>
      <c r="J18" s="223"/>
      <c r="K18" s="236"/>
      <c r="L18" s="236"/>
      <c r="M18" s="236"/>
    </row>
    <row r="19" spans="1:13" ht="18" customHeight="1">
      <c r="A19" s="193"/>
      <c r="B19" s="237" t="s">
        <v>69</v>
      </c>
      <c r="C19" s="237" t="s">
        <v>69</v>
      </c>
      <c r="D19" s="237" t="s">
        <v>108</v>
      </c>
      <c r="E19" s="239" t="s">
        <v>109</v>
      </c>
      <c r="F19" s="204">
        <v>56.61</v>
      </c>
      <c r="G19" s="204">
        <v>56.61</v>
      </c>
      <c r="H19" s="223"/>
      <c r="I19" s="223"/>
      <c r="J19" s="223"/>
      <c r="K19" s="236"/>
      <c r="L19" s="236"/>
      <c r="M19" s="236"/>
    </row>
    <row r="20" spans="1:13" ht="18" customHeight="1">
      <c r="A20" s="193"/>
      <c r="B20" s="237"/>
      <c r="C20" s="237" t="s">
        <v>110</v>
      </c>
      <c r="D20" s="237"/>
      <c r="E20" s="239" t="s">
        <v>111</v>
      </c>
      <c r="F20" s="204">
        <v>28.06</v>
      </c>
      <c r="G20" s="204">
        <v>28.06</v>
      </c>
      <c r="H20" s="223"/>
      <c r="I20" s="223"/>
      <c r="J20" s="223"/>
      <c r="K20" s="236"/>
      <c r="L20" s="236"/>
      <c r="M20" s="236"/>
    </row>
    <row r="21" spans="1:13" ht="18" customHeight="1">
      <c r="A21" s="193"/>
      <c r="B21" s="237" t="s">
        <v>69</v>
      </c>
      <c r="C21" s="237" t="s">
        <v>69</v>
      </c>
      <c r="D21" s="237" t="s">
        <v>112</v>
      </c>
      <c r="E21" s="239" t="s">
        <v>113</v>
      </c>
      <c r="F21" s="204">
        <v>28.06</v>
      </c>
      <c r="G21" s="204">
        <v>28.06</v>
      </c>
      <c r="H21" s="223"/>
      <c r="I21" s="223"/>
      <c r="J21" s="223"/>
      <c r="K21" s="236"/>
      <c r="L21" s="236"/>
      <c r="M21" s="236"/>
    </row>
    <row r="22" spans="1:13" ht="18" customHeight="1">
      <c r="A22" s="193"/>
      <c r="B22" s="237"/>
      <c r="C22" s="237" t="s">
        <v>114</v>
      </c>
      <c r="D22" s="237"/>
      <c r="E22" s="219" t="s">
        <v>115</v>
      </c>
      <c r="F22" s="204">
        <v>78.74</v>
      </c>
      <c r="G22" s="204">
        <v>78.74</v>
      </c>
      <c r="H22" s="223"/>
      <c r="I22" s="223"/>
      <c r="J22" s="223"/>
      <c r="K22" s="236"/>
      <c r="L22" s="236"/>
      <c r="M22" s="236"/>
    </row>
    <row r="23" spans="1:13" ht="18" customHeight="1">
      <c r="A23" s="193"/>
      <c r="B23" s="237" t="s">
        <v>69</v>
      </c>
      <c r="C23" s="237" t="s">
        <v>69</v>
      </c>
      <c r="D23" s="237" t="s">
        <v>116</v>
      </c>
      <c r="E23" s="219" t="s">
        <v>117</v>
      </c>
      <c r="F23" s="204">
        <v>78.74</v>
      </c>
      <c r="G23" s="204">
        <v>78.74</v>
      </c>
      <c r="H23" s="223"/>
      <c r="I23" s="223"/>
      <c r="J23" s="223"/>
      <c r="K23" s="236"/>
      <c r="L23" s="236"/>
      <c r="M23" s="236"/>
    </row>
    <row r="24" spans="1:13" ht="18" customHeight="1">
      <c r="A24" s="193"/>
      <c r="B24" s="237" t="s">
        <v>118</v>
      </c>
      <c r="C24" s="237"/>
      <c r="D24" s="237"/>
      <c r="E24" s="219" t="s">
        <v>47</v>
      </c>
      <c r="F24" s="204">
        <v>511.9</v>
      </c>
      <c r="G24" s="223"/>
      <c r="H24" s="204">
        <v>511.9</v>
      </c>
      <c r="I24" s="223"/>
      <c r="J24" s="223"/>
      <c r="K24" s="236"/>
      <c r="L24" s="236"/>
      <c r="M24" s="236"/>
    </row>
    <row r="25" spans="1:13" ht="18" customHeight="1">
      <c r="A25" s="193"/>
      <c r="B25" s="237"/>
      <c r="C25" s="237" t="s">
        <v>119</v>
      </c>
      <c r="D25" s="237"/>
      <c r="E25" s="219" t="s">
        <v>120</v>
      </c>
      <c r="F25" s="204">
        <v>48.18</v>
      </c>
      <c r="G25" s="223"/>
      <c r="H25" s="204">
        <v>48.18</v>
      </c>
      <c r="I25" s="223"/>
      <c r="J25" s="223"/>
      <c r="K25" s="236"/>
      <c r="L25" s="236"/>
      <c r="M25" s="236"/>
    </row>
    <row r="26" spans="1:13" ht="18" customHeight="1">
      <c r="A26" s="193"/>
      <c r="B26" s="237" t="s">
        <v>69</v>
      </c>
      <c r="C26" s="237" t="s">
        <v>69</v>
      </c>
      <c r="D26" s="237" t="s">
        <v>121</v>
      </c>
      <c r="E26" s="219" t="s">
        <v>122</v>
      </c>
      <c r="F26" s="204">
        <v>24.65</v>
      </c>
      <c r="G26" s="223"/>
      <c r="H26" s="204">
        <v>24.65</v>
      </c>
      <c r="I26" s="223"/>
      <c r="J26" s="223"/>
      <c r="K26" s="236"/>
      <c r="L26" s="236"/>
      <c r="M26" s="236"/>
    </row>
    <row r="27" spans="1:13" ht="18" customHeight="1">
      <c r="A27" s="193"/>
      <c r="B27" s="237" t="s">
        <v>69</v>
      </c>
      <c r="C27" s="237" t="s">
        <v>69</v>
      </c>
      <c r="D27" s="237" t="s">
        <v>123</v>
      </c>
      <c r="E27" s="219" t="s">
        <v>124</v>
      </c>
      <c r="F27" s="204">
        <v>23.53</v>
      </c>
      <c r="G27" s="223"/>
      <c r="H27" s="204">
        <v>23.53</v>
      </c>
      <c r="I27" s="223"/>
      <c r="J27" s="223"/>
      <c r="K27" s="236"/>
      <c r="L27" s="236"/>
      <c r="M27" s="236"/>
    </row>
    <row r="28" spans="1:13" ht="18" customHeight="1">
      <c r="A28" s="193"/>
      <c r="B28" s="237"/>
      <c r="C28" s="237" t="s">
        <v>125</v>
      </c>
      <c r="D28" s="237"/>
      <c r="E28" s="219" t="s">
        <v>126</v>
      </c>
      <c r="F28" s="204">
        <v>6.5</v>
      </c>
      <c r="G28" s="223"/>
      <c r="H28" s="204">
        <v>6.5</v>
      </c>
      <c r="I28" s="223"/>
      <c r="J28" s="223"/>
      <c r="K28" s="236"/>
      <c r="L28" s="236"/>
      <c r="M28" s="236"/>
    </row>
    <row r="29" spans="1:13" ht="18" customHeight="1">
      <c r="A29" s="193"/>
      <c r="B29" s="237" t="s">
        <v>69</v>
      </c>
      <c r="C29" s="237" t="s">
        <v>69</v>
      </c>
      <c r="D29" s="237" t="s">
        <v>127</v>
      </c>
      <c r="E29" s="219" t="s">
        <v>128</v>
      </c>
      <c r="F29" s="204">
        <v>6.5</v>
      </c>
      <c r="G29" s="223"/>
      <c r="H29" s="204">
        <v>6.5</v>
      </c>
      <c r="I29" s="223"/>
      <c r="J29" s="223"/>
      <c r="K29" s="236"/>
      <c r="L29" s="236"/>
      <c r="M29" s="236"/>
    </row>
    <row r="30" spans="1:13" ht="18" customHeight="1">
      <c r="A30" s="193"/>
      <c r="B30" s="237"/>
      <c r="C30" s="237" t="s">
        <v>129</v>
      </c>
      <c r="D30" s="237"/>
      <c r="E30" s="219" t="s">
        <v>130</v>
      </c>
      <c r="F30" s="204">
        <v>0</v>
      </c>
      <c r="G30" s="223"/>
      <c r="H30" s="204">
        <v>0</v>
      </c>
      <c r="I30" s="223"/>
      <c r="J30" s="223"/>
      <c r="K30" s="236"/>
      <c r="L30" s="236"/>
      <c r="M30" s="236"/>
    </row>
    <row r="31" spans="1:13" ht="18" customHeight="1">
      <c r="A31" s="193"/>
      <c r="B31" s="237" t="s">
        <v>69</v>
      </c>
      <c r="C31" s="237" t="s">
        <v>69</v>
      </c>
      <c r="D31" s="237" t="s">
        <v>131</v>
      </c>
      <c r="E31" s="219" t="s">
        <v>132</v>
      </c>
      <c r="F31" s="204">
        <v>0</v>
      </c>
      <c r="G31" s="223"/>
      <c r="H31" s="204">
        <v>0</v>
      </c>
      <c r="I31" s="223"/>
      <c r="J31" s="223"/>
      <c r="K31" s="236"/>
      <c r="L31" s="236"/>
      <c r="M31" s="236"/>
    </row>
    <row r="32" spans="1:13" ht="18" customHeight="1">
      <c r="A32" s="193"/>
      <c r="B32" s="237"/>
      <c r="C32" s="237" t="s">
        <v>133</v>
      </c>
      <c r="D32" s="237"/>
      <c r="E32" s="219" t="s">
        <v>134</v>
      </c>
      <c r="F32" s="204">
        <v>0</v>
      </c>
      <c r="G32" s="223"/>
      <c r="H32" s="204">
        <v>0</v>
      </c>
      <c r="I32" s="223"/>
      <c r="J32" s="223"/>
      <c r="K32" s="236"/>
      <c r="L32" s="236"/>
      <c r="M32" s="236"/>
    </row>
    <row r="33" spans="1:13" ht="18" customHeight="1">
      <c r="A33" s="193"/>
      <c r="B33" s="237" t="s">
        <v>69</v>
      </c>
      <c r="C33" s="237" t="s">
        <v>69</v>
      </c>
      <c r="D33" s="237" t="s">
        <v>135</v>
      </c>
      <c r="E33" s="219" t="s">
        <v>136</v>
      </c>
      <c r="F33" s="204">
        <v>0</v>
      </c>
      <c r="G33" s="223"/>
      <c r="H33" s="204">
        <v>0</v>
      </c>
      <c r="I33" s="223"/>
      <c r="J33" s="223"/>
      <c r="K33" s="236"/>
      <c r="L33" s="236"/>
      <c r="M33" s="236"/>
    </row>
    <row r="34" spans="1:13" ht="18" customHeight="1">
      <c r="A34" s="193"/>
      <c r="B34" s="237"/>
      <c r="C34" s="237" t="s">
        <v>137</v>
      </c>
      <c r="D34" s="237"/>
      <c r="E34" s="219" t="s">
        <v>138</v>
      </c>
      <c r="F34" s="204">
        <v>18.3</v>
      </c>
      <c r="G34" s="223"/>
      <c r="H34" s="204">
        <v>18.3</v>
      </c>
      <c r="I34" s="223"/>
      <c r="J34" s="223"/>
      <c r="K34" s="236"/>
      <c r="L34" s="236"/>
      <c r="M34" s="236"/>
    </row>
    <row r="35" spans="1:13" ht="18" customHeight="1">
      <c r="A35" s="193"/>
      <c r="B35" s="237" t="s">
        <v>69</v>
      </c>
      <c r="C35" s="237" t="s">
        <v>69</v>
      </c>
      <c r="D35" s="237" t="s">
        <v>139</v>
      </c>
      <c r="E35" s="219" t="s">
        <v>140</v>
      </c>
      <c r="F35" s="204">
        <v>0</v>
      </c>
      <c r="G35" s="223"/>
      <c r="H35" s="204">
        <v>0</v>
      </c>
      <c r="I35" s="223"/>
      <c r="J35" s="223"/>
      <c r="K35" s="236"/>
      <c r="L35" s="236"/>
      <c r="M35" s="236"/>
    </row>
    <row r="36" spans="1:13" ht="18" customHeight="1">
      <c r="A36" s="193"/>
      <c r="B36" s="237" t="s">
        <v>69</v>
      </c>
      <c r="C36" s="237" t="s">
        <v>69</v>
      </c>
      <c r="D36" s="237" t="s">
        <v>141</v>
      </c>
      <c r="E36" s="219" t="s">
        <v>142</v>
      </c>
      <c r="F36" s="204">
        <v>18.3</v>
      </c>
      <c r="G36" s="223"/>
      <c r="H36" s="204">
        <v>18.3</v>
      </c>
      <c r="I36" s="223"/>
      <c r="J36" s="223"/>
      <c r="K36" s="236"/>
      <c r="L36" s="236"/>
      <c r="M36" s="236"/>
    </row>
    <row r="37" spans="1:13" ht="18" customHeight="1">
      <c r="A37" s="193"/>
      <c r="B37" s="237"/>
      <c r="C37" s="237" t="s">
        <v>143</v>
      </c>
      <c r="D37" s="237"/>
      <c r="E37" s="219" t="s">
        <v>144</v>
      </c>
      <c r="F37" s="204">
        <v>0</v>
      </c>
      <c r="G37" s="223"/>
      <c r="H37" s="204">
        <v>0</v>
      </c>
      <c r="I37" s="223"/>
      <c r="J37" s="223"/>
      <c r="K37" s="236"/>
      <c r="L37" s="236"/>
      <c r="M37" s="236"/>
    </row>
    <row r="38" spans="1:13" ht="18" customHeight="1">
      <c r="A38" s="193"/>
      <c r="B38" s="237" t="s">
        <v>69</v>
      </c>
      <c r="C38" s="237" t="s">
        <v>69</v>
      </c>
      <c r="D38" s="237" t="s">
        <v>145</v>
      </c>
      <c r="E38" s="219" t="s">
        <v>146</v>
      </c>
      <c r="F38" s="204">
        <v>0</v>
      </c>
      <c r="G38" s="223"/>
      <c r="H38" s="204">
        <v>0</v>
      </c>
      <c r="I38" s="223"/>
      <c r="J38" s="223"/>
      <c r="K38" s="236"/>
      <c r="L38" s="236"/>
      <c r="M38" s="236"/>
    </row>
    <row r="39" spans="1:13" ht="18" customHeight="1">
      <c r="A39" s="193"/>
      <c r="B39" s="237"/>
      <c r="C39" s="237" t="s">
        <v>147</v>
      </c>
      <c r="D39" s="237"/>
      <c r="E39" s="219" t="s">
        <v>148</v>
      </c>
      <c r="F39" s="204">
        <v>0</v>
      </c>
      <c r="G39" s="223"/>
      <c r="H39" s="204">
        <v>0</v>
      </c>
      <c r="I39" s="223"/>
      <c r="J39" s="223"/>
      <c r="K39" s="236"/>
      <c r="L39" s="236"/>
      <c r="M39" s="236"/>
    </row>
    <row r="40" spans="1:13" ht="18" customHeight="1">
      <c r="A40" s="193"/>
      <c r="B40" s="237" t="s">
        <v>69</v>
      </c>
      <c r="C40" s="237" t="s">
        <v>69</v>
      </c>
      <c r="D40" s="237" t="s">
        <v>149</v>
      </c>
      <c r="E40" s="219" t="s">
        <v>150</v>
      </c>
      <c r="F40" s="204">
        <v>0</v>
      </c>
      <c r="G40" s="223"/>
      <c r="H40" s="204">
        <v>0</v>
      </c>
      <c r="I40" s="223"/>
      <c r="J40" s="223"/>
      <c r="K40" s="236"/>
      <c r="L40" s="236"/>
      <c r="M40" s="236"/>
    </row>
    <row r="41" spans="1:13" ht="18" customHeight="1">
      <c r="A41" s="193"/>
      <c r="B41" s="237"/>
      <c r="C41" s="237" t="s">
        <v>151</v>
      </c>
      <c r="D41" s="237"/>
      <c r="E41" s="219" t="s">
        <v>152</v>
      </c>
      <c r="F41" s="204">
        <v>47.95</v>
      </c>
      <c r="G41" s="223"/>
      <c r="H41" s="204">
        <v>47.95</v>
      </c>
      <c r="I41" s="223"/>
      <c r="J41" s="223"/>
      <c r="K41" s="236"/>
      <c r="L41" s="236"/>
      <c r="M41" s="236"/>
    </row>
    <row r="42" spans="1:13" ht="18" customHeight="1">
      <c r="A42" s="193"/>
      <c r="B42" s="237" t="s">
        <v>69</v>
      </c>
      <c r="C42" s="237" t="s">
        <v>69</v>
      </c>
      <c r="D42" s="237" t="s">
        <v>153</v>
      </c>
      <c r="E42" s="219" t="s">
        <v>154</v>
      </c>
      <c r="F42" s="204">
        <v>6</v>
      </c>
      <c r="G42" s="223"/>
      <c r="H42" s="204">
        <v>6</v>
      </c>
      <c r="I42" s="223"/>
      <c r="J42" s="223"/>
      <c r="K42" s="236"/>
      <c r="L42" s="236"/>
      <c r="M42" s="236"/>
    </row>
    <row r="43" spans="1:13" ht="18" customHeight="1">
      <c r="A43" s="193"/>
      <c r="B43" s="237" t="s">
        <v>69</v>
      </c>
      <c r="C43" s="237" t="s">
        <v>69</v>
      </c>
      <c r="D43" s="237" t="s">
        <v>155</v>
      </c>
      <c r="E43" s="219" t="s">
        <v>156</v>
      </c>
      <c r="F43" s="204">
        <v>41.95</v>
      </c>
      <c r="G43" s="223"/>
      <c r="H43" s="204">
        <v>41.95</v>
      </c>
      <c r="I43" s="223"/>
      <c r="J43" s="223"/>
      <c r="K43" s="236"/>
      <c r="L43" s="236"/>
      <c r="M43" s="236"/>
    </row>
    <row r="44" spans="1:13" ht="18" customHeight="1">
      <c r="A44" s="193"/>
      <c r="B44" s="237"/>
      <c r="C44" s="237" t="s">
        <v>157</v>
      </c>
      <c r="D44" s="237"/>
      <c r="E44" s="219" t="s">
        <v>158</v>
      </c>
      <c r="F44" s="204">
        <v>0.7</v>
      </c>
      <c r="G44" s="223"/>
      <c r="H44" s="204">
        <v>0.7</v>
      </c>
      <c r="I44" s="223"/>
      <c r="J44" s="223"/>
      <c r="K44" s="236"/>
      <c r="L44" s="236"/>
      <c r="M44" s="236"/>
    </row>
    <row r="45" spans="1:13" ht="18" customHeight="1">
      <c r="A45" s="193"/>
      <c r="B45" s="237" t="s">
        <v>69</v>
      </c>
      <c r="C45" s="237" t="s">
        <v>69</v>
      </c>
      <c r="D45" s="237" t="s">
        <v>159</v>
      </c>
      <c r="E45" s="219" t="s">
        <v>160</v>
      </c>
      <c r="F45" s="204">
        <v>0</v>
      </c>
      <c r="G45" s="223">
        <v>0</v>
      </c>
      <c r="H45" s="204">
        <v>0</v>
      </c>
      <c r="I45" s="223"/>
      <c r="J45" s="223"/>
      <c r="K45" s="236"/>
      <c r="L45" s="236"/>
      <c r="M45" s="236"/>
    </row>
    <row r="46" spans="1:13" ht="18" customHeight="1">
      <c r="A46" s="193"/>
      <c r="B46" s="237" t="s">
        <v>69</v>
      </c>
      <c r="C46" s="237" t="s">
        <v>69</v>
      </c>
      <c r="D46" s="237" t="s">
        <v>161</v>
      </c>
      <c r="E46" s="219" t="s">
        <v>162</v>
      </c>
      <c r="F46" s="204">
        <v>0.7</v>
      </c>
      <c r="G46" s="223"/>
      <c r="H46" s="204">
        <v>0.7</v>
      </c>
      <c r="I46" s="223"/>
      <c r="J46" s="223"/>
      <c r="K46" s="236"/>
      <c r="L46" s="236"/>
      <c r="M46" s="236"/>
    </row>
    <row r="47" spans="1:13" ht="18" customHeight="1">
      <c r="A47" s="193"/>
      <c r="B47" s="237"/>
      <c r="C47" s="237" t="s">
        <v>163</v>
      </c>
      <c r="D47" s="237"/>
      <c r="E47" s="219" t="s">
        <v>164</v>
      </c>
      <c r="F47" s="204">
        <v>0</v>
      </c>
      <c r="G47" s="223"/>
      <c r="H47" s="204">
        <v>0</v>
      </c>
      <c r="I47" s="223"/>
      <c r="J47" s="223"/>
      <c r="K47" s="236"/>
      <c r="L47" s="236"/>
      <c r="M47" s="236"/>
    </row>
    <row r="48" spans="1:13" ht="18" customHeight="1">
      <c r="A48" s="193"/>
      <c r="B48" s="237" t="s">
        <v>69</v>
      </c>
      <c r="C48" s="237" t="s">
        <v>69</v>
      </c>
      <c r="D48" s="237" t="s">
        <v>165</v>
      </c>
      <c r="E48" s="219" t="s">
        <v>166</v>
      </c>
      <c r="F48" s="204">
        <v>0</v>
      </c>
      <c r="G48" s="223"/>
      <c r="H48" s="204">
        <v>0</v>
      </c>
      <c r="I48" s="223"/>
      <c r="J48" s="223"/>
      <c r="K48" s="236"/>
      <c r="L48" s="236"/>
      <c r="M48" s="236"/>
    </row>
    <row r="49" spans="1:13" ht="18" customHeight="1">
      <c r="A49" s="193"/>
      <c r="B49" s="237"/>
      <c r="C49" s="237" t="s">
        <v>167</v>
      </c>
      <c r="D49" s="237"/>
      <c r="E49" s="219" t="s">
        <v>168</v>
      </c>
      <c r="F49" s="204">
        <v>91.2</v>
      </c>
      <c r="G49" s="223"/>
      <c r="H49" s="204">
        <v>91.2</v>
      </c>
      <c r="I49" s="223"/>
      <c r="J49" s="223"/>
      <c r="K49" s="236"/>
      <c r="L49" s="236"/>
      <c r="M49" s="236"/>
    </row>
    <row r="50" spans="1:13" ht="18" customHeight="1">
      <c r="A50" s="193"/>
      <c r="B50" s="237" t="s">
        <v>69</v>
      </c>
      <c r="C50" s="237" t="s">
        <v>69</v>
      </c>
      <c r="D50" s="237" t="s">
        <v>169</v>
      </c>
      <c r="E50" s="219" t="s">
        <v>170</v>
      </c>
      <c r="F50" s="204"/>
      <c r="G50" s="223"/>
      <c r="H50" s="204"/>
      <c r="I50" s="223"/>
      <c r="J50" s="223"/>
      <c r="K50" s="236"/>
      <c r="L50" s="236"/>
      <c r="M50" s="236"/>
    </row>
    <row r="51" spans="1:13" ht="18" customHeight="1">
      <c r="A51" s="193"/>
      <c r="B51" s="237" t="s">
        <v>69</v>
      </c>
      <c r="C51" s="237" t="s">
        <v>69</v>
      </c>
      <c r="D51" s="237" t="s">
        <v>171</v>
      </c>
      <c r="E51" s="219" t="s">
        <v>172</v>
      </c>
      <c r="F51" s="204">
        <v>91.2</v>
      </c>
      <c r="G51" s="223"/>
      <c r="H51" s="204">
        <v>91.2</v>
      </c>
      <c r="I51" s="223"/>
      <c r="J51" s="223"/>
      <c r="K51" s="236"/>
      <c r="L51" s="236"/>
      <c r="M51" s="236"/>
    </row>
    <row r="52" spans="1:13" ht="18" customHeight="1">
      <c r="A52" s="193"/>
      <c r="B52" s="237"/>
      <c r="C52" s="237" t="s">
        <v>173</v>
      </c>
      <c r="D52" s="237"/>
      <c r="E52" s="219" t="s">
        <v>174</v>
      </c>
      <c r="F52" s="204">
        <v>52</v>
      </c>
      <c r="G52" s="223"/>
      <c r="H52" s="204">
        <v>52</v>
      </c>
      <c r="I52" s="223"/>
      <c r="J52" s="223"/>
      <c r="K52" s="236"/>
      <c r="L52" s="236"/>
      <c r="M52" s="236"/>
    </row>
    <row r="53" spans="1:13" ht="18" customHeight="1">
      <c r="A53" s="193"/>
      <c r="B53" s="237" t="s">
        <v>69</v>
      </c>
      <c r="C53" s="237" t="s">
        <v>69</v>
      </c>
      <c r="D53" s="237" t="s">
        <v>175</v>
      </c>
      <c r="E53" s="219" t="s">
        <v>176</v>
      </c>
      <c r="F53" s="204">
        <v>1</v>
      </c>
      <c r="G53" s="223"/>
      <c r="H53" s="204">
        <v>1</v>
      </c>
      <c r="I53" s="223"/>
      <c r="J53" s="223"/>
      <c r="K53" s="236"/>
      <c r="L53" s="236"/>
      <c r="M53" s="236"/>
    </row>
    <row r="54" spans="1:13" ht="18" customHeight="1">
      <c r="A54" s="193"/>
      <c r="B54" s="237" t="s">
        <v>69</v>
      </c>
      <c r="C54" s="237" t="s">
        <v>69</v>
      </c>
      <c r="D54" s="237" t="s">
        <v>177</v>
      </c>
      <c r="E54" s="219" t="s">
        <v>178</v>
      </c>
      <c r="F54" s="204">
        <v>51</v>
      </c>
      <c r="G54" s="223"/>
      <c r="H54" s="204">
        <v>51</v>
      </c>
      <c r="I54" s="223"/>
      <c r="J54" s="223"/>
      <c r="K54" s="236"/>
      <c r="L54" s="236"/>
      <c r="M54" s="236"/>
    </row>
    <row r="55" spans="1:13" ht="18" customHeight="1">
      <c r="A55" s="193"/>
      <c r="B55" s="237"/>
      <c r="C55" s="237" t="s">
        <v>179</v>
      </c>
      <c r="D55" s="237"/>
      <c r="E55" s="219" t="s">
        <v>180</v>
      </c>
      <c r="F55" s="204">
        <v>4</v>
      </c>
      <c r="G55" s="223"/>
      <c r="H55" s="204">
        <v>4</v>
      </c>
      <c r="I55" s="223"/>
      <c r="J55" s="223"/>
      <c r="K55" s="236"/>
      <c r="L55" s="236"/>
      <c r="M55" s="236"/>
    </row>
    <row r="56" spans="1:13" ht="18" customHeight="1">
      <c r="A56" s="193"/>
      <c r="B56" s="237" t="s">
        <v>69</v>
      </c>
      <c r="C56" s="237" t="s">
        <v>69</v>
      </c>
      <c r="D56" s="237" t="s">
        <v>181</v>
      </c>
      <c r="E56" s="219" t="s">
        <v>182</v>
      </c>
      <c r="F56" s="204">
        <v>2</v>
      </c>
      <c r="G56" s="204"/>
      <c r="H56" s="204">
        <v>2</v>
      </c>
      <c r="I56" s="204"/>
      <c r="J56" s="223"/>
      <c r="K56" s="204"/>
      <c r="L56" s="236"/>
      <c r="M56" s="236"/>
    </row>
    <row r="57" spans="1:13" ht="18" customHeight="1">
      <c r="A57" s="193"/>
      <c r="B57" s="237" t="s">
        <v>69</v>
      </c>
      <c r="C57" s="237" t="s">
        <v>69</v>
      </c>
      <c r="D57" s="237" t="s">
        <v>183</v>
      </c>
      <c r="E57" s="219" t="s">
        <v>184</v>
      </c>
      <c r="F57" s="223">
        <v>2</v>
      </c>
      <c r="G57" s="220"/>
      <c r="H57" s="204">
        <v>2</v>
      </c>
      <c r="I57" s="220"/>
      <c r="J57" s="220"/>
      <c r="K57" s="240"/>
      <c r="L57" s="240"/>
      <c r="M57" s="240"/>
    </row>
    <row r="58" spans="1:13" ht="18" customHeight="1">
      <c r="A58" s="193"/>
      <c r="B58" s="237"/>
      <c r="C58" s="237" t="s">
        <v>185</v>
      </c>
      <c r="D58" s="237"/>
      <c r="E58" s="219" t="s">
        <v>186</v>
      </c>
      <c r="F58" s="204">
        <v>27.59</v>
      </c>
      <c r="G58" s="220"/>
      <c r="H58" s="204">
        <v>27.59</v>
      </c>
      <c r="I58" s="220"/>
      <c r="J58" s="220"/>
      <c r="K58" s="240"/>
      <c r="L58" s="240"/>
      <c r="M58" s="240"/>
    </row>
    <row r="59" spans="1:13" ht="18" customHeight="1">
      <c r="A59" s="193"/>
      <c r="B59" s="237" t="s">
        <v>69</v>
      </c>
      <c r="C59" s="237" t="s">
        <v>69</v>
      </c>
      <c r="D59" s="237" t="s">
        <v>187</v>
      </c>
      <c r="E59" s="219" t="s">
        <v>188</v>
      </c>
      <c r="F59" s="204">
        <v>27.59</v>
      </c>
      <c r="G59" s="220"/>
      <c r="H59" s="204">
        <v>27.59</v>
      </c>
      <c r="I59" s="220"/>
      <c r="J59" s="220"/>
      <c r="K59" s="240"/>
      <c r="L59" s="240"/>
      <c r="M59" s="240"/>
    </row>
    <row r="60" spans="1:13" ht="18" customHeight="1">
      <c r="A60" s="193"/>
      <c r="B60" s="237" t="s">
        <v>69</v>
      </c>
      <c r="C60" s="237" t="s">
        <v>69</v>
      </c>
      <c r="D60" s="237" t="s">
        <v>189</v>
      </c>
      <c r="E60" s="219" t="s">
        <v>190</v>
      </c>
      <c r="F60" s="204">
        <v>0</v>
      </c>
      <c r="G60" s="220"/>
      <c r="H60" s="204">
        <v>0</v>
      </c>
      <c r="I60" s="220"/>
      <c r="J60" s="220"/>
      <c r="K60" s="240"/>
      <c r="L60" s="240"/>
      <c r="M60" s="240"/>
    </row>
    <row r="61" spans="1:13" ht="18" customHeight="1">
      <c r="A61" s="193"/>
      <c r="B61" s="237"/>
      <c r="C61" s="237" t="s">
        <v>191</v>
      </c>
      <c r="D61" s="237"/>
      <c r="E61" s="219" t="s">
        <v>192</v>
      </c>
      <c r="F61" s="204">
        <v>13.12</v>
      </c>
      <c r="G61" s="220"/>
      <c r="H61" s="204">
        <v>13.12</v>
      </c>
      <c r="I61" s="220"/>
      <c r="J61" s="220"/>
      <c r="K61" s="240"/>
      <c r="L61" s="240"/>
      <c r="M61" s="240"/>
    </row>
    <row r="62" spans="1:13" ht="18" customHeight="1">
      <c r="A62" s="193"/>
      <c r="B62" s="237" t="s">
        <v>69</v>
      </c>
      <c r="C62" s="237" t="s">
        <v>69</v>
      </c>
      <c r="D62" s="237" t="s">
        <v>193</v>
      </c>
      <c r="E62" s="219" t="s">
        <v>194</v>
      </c>
      <c r="F62" s="204">
        <v>5.25</v>
      </c>
      <c r="G62" s="220"/>
      <c r="H62" s="204">
        <v>5.25</v>
      </c>
      <c r="I62" s="220"/>
      <c r="J62" s="220"/>
      <c r="K62" s="240"/>
      <c r="L62" s="240"/>
      <c r="M62" s="240"/>
    </row>
    <row r="63" spans="1:13" ht="18" customHeight="1">
      <c r="A63" s="193"/>
      <c r="B63" s="237" t="s">
        <v>69</v>
      </c>
      <c r="C63" s="237" t="s">
        <v>69</v>
      </c>
      <c r="D63" s="237" t="s">
        <v>195</v>
      </c>
      <c r="E63" s="219" t="s">
        <v>196</v>
      </c>
      <c r="F63" s="204">
        <v>7.87</v>
      </c>
      <c r="G63" s="220"/>
      <c r="H63" s="204">
        <v>7.87</v>
      </c>
      <c r="I63" s="220"/>
      <c r="J63" s="220"/>
      <c r="K63" s="240"/>
      <c r="L63" s="240"/>
      <c r="M63" s="240"/>
    </row>
    <row r="64" spans="1:13" ht="18" customHeight="1">
      <c r="A64" s="193"/>
      <c r="B64" s="237"/>
      <c r="C64" s="237" t="s">
        <v>197</v>
      </c>
      <c r="D64" s="237"/>
      <c r="E64" s="219" t="s">
        <v>198</v>
      </c>
      <c r="F64" s="204">
        <v>29.9</v>
      </c>
      <c r="G64" s="220"/>
      <c r="H64" s="204">
        <v>29.9</v>
      </c>
      <c r="I64" s="220"/>
      <c r="J64" s="220"/>
      <c r="K64" s="240"/>
      <c r="L64" s="240"/>
      <c r="M64" s="240"/>
    </row>
    <row r="65" spans="1:13" ht="18" customHeight="1">
      <c r="A65" s="193"/>
      <c r="B65" s="237" t="s">
        <v>69</v>
      </c>
      <c r="C65" s="237" t="s">
        <v>69</v>
      </c>
      <c r="D65" s="237" t="s">
        <v>199</v>
      </c>
      <c r="E65" s="219" t="s">
        <v>200</v>
      </c>
      <c r="F65" s="204">
        <v>29.9</v>
      </c>
      <c r="G65" s="220"/>
      <c r="H65" s="204">
        <v>29.9</v>
      </c>
      <c r="I65" s="220"/>
      <c r="J65" s="220"/>
      <c r="K65" s="240"/>
      <c r="L65" s="240"/>
      <c r="M65" s="240"/>
    </row>
    <row r="66" spans="1:13" ht="18" customHeight="1">
      <c r="A66" s="193"/>
      <c r="B66" s="237"/>
      <c r="C66" s="237" t="s">
        <v>201</v>
      </c>
      <c r="D66" s="237"/>
      <c r="E66" s="219" t="s">
        <v>202</v>
      </c>
      <c r="F66" s="204">
        <v>91.5</v>
      </c>
      <c r="G66" s="220"/>
      <c r="H66" s="204">
        <v>91.5</v>
      </c>
      <c r="I66" s="220"/>
      <c r="J66" s="220"/>
      <c r="K66" s="240"/>
      <c r="L66" s="240"/>
      <c r="M66" s="240"/>
    </row>
    <row r="67" spans="1:13" ht="18" customHeight="1">
      <c r="A67" s="193"/>
      <c r="B67" s="237" t="s">
        <v>69</v>
      </c>
      <c r="C67" s="237" t="s">
        <v>69</v>
      </c>
      <c r="D67" s="237" t="s">
        <v>203</v>
      </c>
      <c r="E67" s="219" t="s">
        <v>204</v>
      </c>
      <c r="F67" s="204">
        <v>91.5</v>
      </c>
      <c r="G67" s="220"/>
      <c r="H67" s="204">
        <v>91.5</v>
      </c>
      <c r="I67" s="220"/>
      <c r="J67" s="220"/>
      <c r="K67" s="240"/>
      <c r="L67" s="240"/>
      <c r="M67" s="240"/>
    </row>
    <row r="68" spans="1:13" ht="18" customHeight="1">
      <c r="A68" s="193"/>
      <c r="B68" s="237"/>
      <c r="C68" s="237" t="s">
        <v>205</v>
      </c>
      <c r="D68" s="237"/>
      <c r="E68" s="219" t="s">
        <v>206</v>
      </c>
      <c r="F68" s="204">
        <v>80.96</v>
      </c>
      <c r="G68" s="220"/>
      <c r="H68" s="204">
        <v>80.96</v>
      </c>
      <c r="I68" s="220"/>
      <c r="J68" s="220"/>
      <c r="K68" s="240"/>
      <c r="L68" s="240"/>
      <c r="M68" s="240"/>
    </row>
    <row r="69" spans="1:13" ht="18" customHeight="1">
      <c r="A69" s="193"/>
      <c r="B69" s="237" t="s">
        <v>69</v>
      </c>
      <c r="C69" s="237" t="s">
        <v>69</v>
      </c>
      <c r="D69" s="237" t="s">
        <v>207</v>
      </c>
      <c r="E69" s="219" t="s">
        <v>208</v>
      </c>
      <c r="F69" s="204">
        <v>20.74</v>
      </c>
      <c r="G69" s="220"/>
      <c r="H69" s="204">
        <v>20.74</v>
      </c>
      <c r="I69" s="220"/>
      <c r="J69" s="220"/>
      <c r="K69" s="240"/>
      <c r="L69" s="240"/>
      <c r="M69" s="240"/>
    </row>
    <row r="70" spans="1:13" ht="18" customHeight="1">
      <c r="A70" s="193"/>
      <c r="B70" s="237" t="s">
        <v>69</v>
      </c>
      <c r="C70" s="237" t="s">
        <v>69</v>
      </c>
      <c r="D70" s="237" t="s">
        <v>209</v>
      </c>
      <c r="E70" s="219" t="s">
        <v>210</v>
      </c>
      <c r="F70" s="204">
        <v>32.4</v>
      </c>
      <c r="G70" s="220"/>
      <c r="H70" s="204">
        <v>32.4</v>
      </c>
      <c r="I70" s="220"/>
      <c r="J70" s="220"/>
      <c r="K70" s="240"/>
      <c r="L70" s="240"/>
      <c r="M70" s="240"/>
    </row>
    <row r="71" spans="1:13" ht="18" customHeight="1">
      <c r="A71" s="193"/>
      <c r="B71" s="237" t="s">
        <v>69</v>
      </c>
      <c r="C71" s="237" t="s">
        <v>69</v>
      </c>
      <c r="D71" s="237" t="s">
        <v>211</v>
      </c>
      <c r="E71" s="219" t="s">
        <v>212</v>
      </c>
      <c r="F71" s="204">
        <v>27.82</v>
      </c>
      <c r="G71" s="220"/>
      <c r="H71" s="204">
        <v>27.82</v>
      </c>
      <c r="I71" s="220"/>
      <c r="J71" s="220"/>
      <c r="K71" s="240"/>
      <c r="L71" s="240"/>
      <c r="M71" s="240"/>
    </row>
    <row r="72" spans="1:13" ht="18" customHeight="1">
      <c r="A72" s="193"/>
      <c r="B72" s="237" t="s">
        <v>213</v>
      </c>
      <c r="C72" s="237"/>
      <c r="D72" s="237"/>
      <c r="E72" s="219" t="s">
        <v>48</v>
      </c>
      <c r="F72" s="204">
        <v>94.61</v>
      </c>
      <c r="G72" s="220"/>
      <c r="H72" s="220"/>
      <c r="I72" s="204">
        <v>94.61</v>
      </c>
      <c r="J72" s="220"/>
      <c r="K72" s="240"/>
      <c r="L72" s="240"/>
      <c r="M72" s="240"/>
    </row>
    <row r="73" spans="1:13" ht="18" customHeight="1">
      <c r="A73" s="193"/>
      <c r="B73" s="237"/>
      <c r="C73" s="237" t="s">
        <v>214</v>
      </c>
      <c r="D73" s="237"/>
      <c r="E73" s="219" t="s">
        <v>215</v>
      </c>
      <c r="F73" s="204">
        <v>60.1</v>
      </c>
      <c r="G73" s="220"/>
      <c r="H73" s="220"/>
      <c r="I73" s="204">
        <v>60.1</v>
      </c>
      <c r="J73" s="220"/>
      <c r="K73" s="240"/>
      <c r="L73" s="240"/>
      <c r="M73" s="240"/>
    </row>
    <row r="74" spans="1:13" ht="18" customHeight="1">
      <c r="A74" s="193"/>
      <c r="B74" s="237" t="s">
        <v>69</v>
      </c>
      <c r="C74" s="237" t="s">
        <v>69</v>
      </c>
      <c r="D74" s="237" t="s">
        <v>216</v>
      </c>
      <c r="E74" s="219" t="s">
        <v>217</v>
      </c>
      <c r="F74" s="204">
        <v>43.44</v>
      </c>
      <c r="G74" s="220"/>
      <c r="H74" s="220"/>
      <c r="I74" s="204">
        <v>43.44</v>
      </c>
      <c r="J74" s="220"/>
      <c r="K74" s="240"/>
      <c r="L74" s="240"/>
      <c r="M74" s="240"/>
    </row>
    <row r="75" spans="1:13" ht="18" customHeight="1">
      <c r="A75" s="193"/>
      <c r="B75" s="237" t="s">
        <v>69</v>
      </c>
      <c r="C75" s="237" t="s">
        <v>69</v>
      </c>
      <c r="D75" s="237" t="s">
        <v>218</v>
      </c>
      <c r="E75" s="219" t="s">
        <v>219</v>
      </c>
      <c r="F75" s="223">
        <v>16.66</v>
      </c>
      <c r="G75" s="220"/>
      <c r="H75" s="220"/>
      <c r="I75" s="204">
        <v>16.66</v>
      </c>
      <c r="J75" s="220"/>
      <c r="K75" s="240"/>
      <c r="L75" s="240"/>
      <c r="M75" s="240"/>
    </row>
    <row r="76" spans="1:13" ht="18" customHeight="1">
      <c r="A76" s="193"/>
      <c r="B76" s="237"/>
      <c r="C76" s="237" t="s">
        <v>220</v>
      </c>
      <c r="D76" s="237"/>
      <c r="E76" s="219" t="s">
        <v>221</v>
      </c>
      <c r="F76" s="223">
        <f>SUM(G76:J76)</f>
        <v>33.07</v>
      </c>
      <c r="G76" s="220"/>
      <c r="H76" s="220"/>
      <c r="I76" s="204">
        <v>33.07</v>
      </c>
      <c r="J76" s="220"/>
      <c r="K76" s="240"/>
      <c r="L76" s="240"/>
      <c r="M76" s="240"/>
    </row>
    <row r="77" spans="1:13" ht="18" customHeight="1">
      <c r="A77" s="193"/>
      <c r="B77" s="237" t="s">
        <v>69</v>
      </c>
      <c r="C77" s="237" t="s">
        <v>69</v>
      </c>
      <c r="D77" s="237" t="s">
        <v>222</v>
      </c>
      <c r="E77" s="219" t="s">
        <v>223</v>
      </c>
      <c r="F77" s="223">
        <f aca="true" t="shared" si="0" ref="F77:F85">SUM(G77:J77)</f>
        <v>0</v>
      </c>
      <c r="G77" s="220"/>
      <c r="H77" s="220"/>
      <c r="I77" s="204">
        <v>0</v>
      </c>
      <c r="J77" s="220"/>
      <c r="K77" s="240"/>
      <c r="L77" s="240"/>
      <c r="M77" s="240"/>
    </row>
    <row r="78" spans="1:13" ht="18" customHeight="1">
      <c r="A78" s="193"/>
      <c r="B78" s="237" t="s">
        <v>69</v>
      </c>
      <c r="C78" s="237" t="s">
        <v>69</v>
      </c>
      <c r="D78" s="237" t="s">
        <v>224</v>
      </c>
      <c r="E78" s="219" t="s">
        <v>225</v>
      </c>
      <c r="F78" s="223">
        <f t="shared" si="0"/>
        <v>33.07</v>
      </c>
      <c r="G78" s="220"/>
      <c r="H78" s="220"/>
      <c r="I78" s="204">
        <v>33.07</v>
      </c>
      <c r="J78" s="220"/>
      <c r="K78" s="240"/>
      <c r="L78" s="240"/>
      <c r="M78" s="240"/>
    </row>
    <row r="79" spans="1:13" ht="18" customHeight="1">
      <c r="A79" s="193"/>
      <c r="B79" s="237"/>
      <c r="C79" s="237" t="s">
        <v>226</v>
      </c>
      <c r="D79" s="237"/>
      <c r="E79" s="219" t="s">
        <v>227</v>
      </c>
      <c r="F79" s="223">
        <f t="shared" si="0"/>
        <v>1.28</v>
      </c>
      <c r="G79" s="220"/>
      <c r="H79" s="220"/>
      <c r="I79" s="204">
        <v>1.28</v>
      </c>
      <c r="J79" s="220"/>
      <c r="K79" s="240"/>
      <c r="L79" s="240"/>
      <c r="M79" s="240"/>
    </row>
    <row r="80" spans="1:13" ht="18" customHeight="1">
      <c r="A80" s="193"/>
      <c r="B80" s="237" t="s">
        <v>69</v>
      </c>
      <c r="C80" s="237" t="s">
        <v>69</v>
      </c>
      <c r="D80" s="237" t="s">
        <v>228</v>
      </c>
      <c r="E80" s="219" t="s">
        <v>229</v>
      </c>
      <c r="F80" s="223">
        <f t="shared" si="0"/>
        <v>1.28</v>
      </c>
      <c r="G80" s="220"/>
      <c r="H80" s="220"/>
      <c r="I80" s="204">
        <v>1.28</v>
      </c>
      <c r="J80" s="220"/>
      <c r="K80" s="240"/>
      <c r="L80" s="240"/>
      <c r="M80" s="240"/>
    </row>
    <row r="81" spans="1:13" ht="18" customHeight="1">
      <c r="A81" s="193"/>
      <c r="B81" s="237"/>
      <c r="C81" s="237" t="s">
        <v>230</v>
      </c>
      <c r="D81" s="237"/>
      <c r="E81" s="219" t="s">
        <v>231</v>
      </c>
      <c r="F81" s="223">
        <f t="shared" si="0"/>
        <v>0.16</v>
      </c>
      <c r="G81" s="220"/>
      <c r="H81" s="220"/>
      <c r="I81" s="204">
        <v>0.16</v>
      </c>
      <c r="J81" s="220"/>
      <c r="K81" s="240"/>
      <c r="L81" s="240"/>
      <c r="M81" s="240"/>
    </row>
    <row r="82" spans="1:13" ht="18" customHeight="1">
      <c r="A82" s="193"/>
      <c r="B82" s="237" t="s">
        <v>69</v>
      </c>
      <c r="C82" s="237" t="s">
        <v>69</v>
      </c>
      <c r="D82" s="237" t="s">
        <v>232</v>
      </c>
      <c r="E82" s="241" t="s">
        <v>233</v>
      </c>
      <c r="F82" s="223">
        <f t="shared" si="0"/>
        <v>0.16</v>
      </c>
      <c r="G82" s="220"/>
      <c r="H82" s="220"/>
      <c r="I82" s="204">
        <v>0.16</v>
      </c>
      <c r="J82" s="220"/>
      <c r="K82" s="240"/>
      <c r="L82" s="240"/>
      <c r="M82" s="240"/>
    </row>
    <row r="83" spans="1:13" ht="18" customHeight="1">
      <c r="A83" s="193"/>
      <c r="B83" s="237" t="s">
        <v>234</v>
      </c>
      <c r="C83" s="237"/>
      <c r="D83" s="237"/>
      <c r="E83" s="219" t="s">
        <v>235</v>
      </c>
      <c r="F83" s="223">
        <f t="shared" si="0"/>
        <v>0</v>
      </c>
      <c r="G83" s="220"/>
      <c r="H83" s="220"/>
      <c r="I83" s="220"/>
      <c r="J83" s="220"/>
      <c r="K83" s="204">
        <v>0</v>
      </c>
      <c r="L83" s="240"/>
      <c r="M83" s="240"/>
    </row>
    <row r="84" spans="1:13" ht="18" customHeight="1">
      <c r="A84" s="193"/>
      <c r="B84" s="237"/>
      <c r="C84" s="237" t="s">
        <v>236</v>
      </c>
      <c r="D84" s="237"/>
      <c r="E84" s="219" t="s">
        <v>237</v>
      </c>
      <c r="F84" s="223">
        <f t="shared" si="0"/>
        <v>0</v>
      </c>
      <c r="G84" s="220"/>
      <c r="H84" s="220"/>
      <c r="I84" s="220"/>
      <c r="J84" s="220"/>
      <c r="K84" s="204">
        <v>0</v>
      </c>
      <c r="L84" s="240"/>
      <c r="M84" s="240"/>
    </row>
    <row r="85" spans="1:13" ht="18" customHeight="1">
      <c r="A85" s="242"/>
      <c r="B85" s="237" t="s">
        <v>69</v>
      </c>
      <c r="C85" s="237" t="s">
        <v>69</v>
      </c>
      <c r="D85" s="237" t="s">
        <v>236</v>
      </c>
      <c r="E85" s="219" t="s">
        <v>238</v>
      </c>
      <c r="F85" s="223">
        <f t="shared" si="0"/>
        <v>0</v>
      </c>
      <c r="G85" s="220"/>
      <c r="H85" s="220"/>
      <c r="I85" s="220"/>
      <c r="J85" s="220"/>
      <c r="K85" s="204">
        <v>0</v>
      </c>
      <c r="L85" s="240"/>
      <c r="M85" s="240"/>
    </row>
    <row r="86" spans="1:13" ht="39.75" customHeight="1">
      <c r="A86" s="287"/>
      <c r="B86" s="287"/>
      <c r="C86" s="287"/>
      <c r="D86" s="287"/>
      <c r="E86" s="287"/>
      <c r="F86" s="287"/>
      <c r="G86" s="287"/>
      <c r="H86" s="287"/>
      <c r="I86" s="287"/>
      <c r="J86" s="287"/>
      <c r="K86" s="287"/>
      <c r="L86" s="287"/>
      <c r="M86" s="287"/>
    </row>
    <row r="87" spans="1:13" ht="12.75">
      <c r="A87" s="243"/>
      <c r="B87" s="243"/>
      <c r="C87" s="243"/>
      <c r="D87" s="243"/>
      <c r="E87" s="243"/>
      <c r="F87" s="243"/>
      <c r="G87" s="243"/>
      <c r="H87" s="243"/>
      <c r="I87" s="243"/>
      <c r="J87" s="243"/>
      <c r="K87" s="243"/>
      <c r="L87" s="243"/>
      <c r="M87" s="243"/>
    </row>
  </sheetData>
  <sheetProtection/>
  <mergeCells count="8">
    <mergeCell ref="A86:M86"/>
    <mergeCell ref="A4:A5"/>
    <mergeCell ref="E4:E5"/>
    <mergeCell ref="A1:M1"/>
    <mergeCell ref="L2:M2"/>
    <mergeCell ref="L3:M3"/>
    <mergeCell ref="B4:D4"/>
    <mergeCell ref="F4:M4"/>
  </mergeCells>
  <printOptions horizontalCentered="1"/>
  <pageMargins left="0.35433070866141736" right="0.35433070866141736" top="0.3937007874015748" bottom="0.3937007874015748" header="0.5118110236220472" footer="0.5118110236220472"/>
  <pageSetup horizontalDpi="600" verticalDpi="600" orientation="portrait" paperSize="9" scale="80" r:id="rId1"/>
</worksheet>
</file>

<file path=xl/worksheets/sheet32.xml><?xml version="1.0" encoding="utf-8"?>
<worksheet xmlns="http://schemas.openxmlformats.org/spreadsheetml/2006/main" xmlns:r="http://schemas.openxmlformats.org/officeDocument/2006/relationships">
  <sheetPr>
    <tabColor rgb="FF00B050"/>
  </sheetPr>
  <dimension ref="A1:L22"/>
  <sheetViews>
    <sheetView showGridLines="0" showZeros="0" zoomScale="70" zoomScaleNormal="70" zoomScalePageLayoutView="0" workbookViewId="0" topLeftCell="A1">
      <selection activeCell="G15" sqref="G15"/>
    </sheetView>
  </sheetViews>
  <sheetFormatPr defaultColWidth="9.33203125" defaultRowHeight="11.25"/>
  <cols>
    <col min="1" max="1" width="5.5" style="41" bestFit="1" customWidth="1"/>
    <col min="2" max="2" width="4.33203125" style="41" bestFit="1" customWidth="1"/>
    <col min="3" max="3" width="8.83203125" style="41" customWidth="1"/>
    <col min="4" max="4" width="43.5" style="41" customWidth="1"/>
    <col min="5" max="6" width="14.5" style="41" bestFit="1" customWidth="1"/>
    <col min="7" max="7" width="13.33203125" style="41" customWidth="1"/>
    <col min="8" max="8" width="15.33203125" style="41" customWidth="1"/>
    <col min="9" max="10" width="9.16015625" style="41" customWidth="1"/>
    <col min="11" max="11" width="12.66015625" style="41" customWidth="1"/>
    <col min="12" max="240" width="9.16015625" style="41" customWidth="1"/>
    <col min="241" max="16384" width="9.33203125" style="41" customWidth="1"/>
  </cols>
  <sheetData>
    <row r="1" spans="1:11" ht="30" customHeight="1">
      <c r="A1" s="281" t="s">
        <v>337</v>
      </c>
      <c r="B1" s="282"/>
      <c r="C1" s="282"/>
      <c r="D1" s="282"/>
      <c r="E1" s="282"/>
      <c r="F1" s="282"/>
      <c r="G1" s="282"/>
      <c r="H1" s="282"/>
      <c r="I1" s="282"/>
      <c r="J1" s="282"/>
      <c r="K1" s="282"/>
    </row>
    <row r="2" spans="1:11" ht="15.75" customHeight="1">
      <c r="A2"/>
      <c r="B2"/>
      <c r="C2"/>
      <c r="D2"/>
      <c r="E2"/>
      <c r="F2"/>
      <c r="G2"/>
      <c r="K2" s="96" t="s">
        <v>239</v>
      </c>
    </row>
    <row r="3" spans="1:11" ht="18" customHeight="1">
      <c r="A3" s="191" t="s">
        <v>327</v>
      </c>
      <c r="B3" s="91"/>
      <c r="C3" s="91"/>
      <c r="D3" s="91"/>
      <c r="E3" s="110"/>
      <c r="F3"/>
      <c r="G3" s="111"/>
      <c r="K3" s="116" t="s">
        <v>4</v>
      </c>
    </row>
    <row r="4" spans="1:11" s="40" customFormat="1" ht="17.25" customHeight="1">
      <c r="A4" s="269" t="s">
        <v>50</v>
      </c>
      <c r="B4" s="269"/>
      <c r="C4" s="269"/>
      <c r="D4" s="274" t="s">
        <v>51</v>
      </c>
      <c r="E4" s="258" t="s">
        <v>68</v>
      </c>
      <c r="F4" s="258"/>
      <c r="G4" s="258"/>
      <c r="H4" s="258"/>
      <c r="I4" s="258"/>
      <c r="J4" s="258"/>
      <c r="K4" s="258"/>
    </row>
    <row r="5" spans="1:11" s="40" customFormat="1" ht="12" customHeight="1">
      <c r="A5" s="278" t="s">
        <v>52</v>
      </c>
      <c r="B5" s="278" t="s">
        <v>53</v>
      </c>
      <c r="C5" s="278" t="s">
        <v>54</v>
      </c>
      <c r="D5" s="275"/>
      <c r="E5" s="258" t="s">
        <v>41</v>
      </c>
      <c r="F5" s="258" t="s">
        <v>9</v>
      </c>
      <c r="G5" s="258"/>
      <c r="H5" s="258" t="s">
        <v>13</v>
      </c>
      <c r="I5" s="258" t="s">
        <v>15</v>
      </c>
      <c r="J5" s="258" t="s">
        <v>17</v>
      </c>
      <c r="K5" s="258" t="s">
        <v>19</v>
      </c>
    </row>
    <row r="6" spans="1:11" s="40" customFormat="1" ht="73.5" customHeight="1">
      <c r="A6" s="279"/>
      <c r="B6" s="279"/>
      <c r="C6" s="279"/>
      <c r="D6" s="276"/>
      <c r="E6" s="258"/>
      <c r="F6" s="6" t="s">
        <v>44</v>
      </c>
      <c r="G6" s="5" t="s">
        <v>45</v>
      </c>
      <c r="H6" s="258"/>
      <c r="I6" s="258"/>
      <c r="J6" s="258"/>
      <c r="K6" s="258"/>
    </row>
    <row r="7" spans="1:11" s="40" customFormat="1" ht="19.5" customHeight="1">
      <c r="A7" s="92"/>
      <c r="B7" s="92"/>
      <c r="C7" s="92"/>
      <c r="D7" s="93" t="s">
        <v>41</v>
      </c>
      <c r="E7" s="114">
        <f>E8+E11+E15+E18</f>
        <v>1357.4</v>
      </c>
      <c r="F7" s="114">
        <f>F8+F11+F15+F18</f>
        <v>1357.4</v>
      </c>
      <c r="G7" s="5"/>
      <c r="H7" s="5"/>
      <c r="I7" s="5"/>
      <c r="J7" s="5"/>
      <c r="K7" s="5"/>
    </row>
    <row r="8" spans="1:11" ht="18" customHeight="1">
      <c r="A8" s="36" t="s">
        <v>55</v>
      </c>
      <c r="B8" s="36"/>
      <c r="C8" s="36"/>
      <c r="D8" s="37" t="s">
        <v>56</v>
      </c>
      <c r="E8" s="115">
        <f>F8</f>
        <v>943.74</v>
      </c>
      <c r="F8" s="38">
        <v>943.74</v>
      </c>
      <c r="G8" s="71"/>
      <c r="H8" s="57"/>
      <c r="I8" s="57"/>
      <c r="J8" s="57"/>
      <c r="K8" s="57"/>
    </row>
    <row r="9" spans="1:11" ht="18" customHeight="1">
      <c r="A9" s="36"/>
      <c r="B9" s="36" t="s">
        <v>61</v>
      </c>
      <c r="C9" s="36"/>
      <c r="D9" s="37" t="s">
        <v>12</v>
      </c>
      <c r="E9" s="115">
        <f aca="true" t="shared" si="0" ref="E9:E17">F9</f>
        <v>943.74</v>
      </c>
      <c r="F9" s="38">
        <v>943.74</v>
      </c>
      <c r="G9" s="71"/>
      <c r="H9" s="57"/>
      <c r="I9" s="57"/>
      <c r="J9" s="57"/>
      <c r="K9" s="57"/>
    </row>
    <row r="10" spans="1:11" ht="18" customHeight="1">
      <c r="A10" s="36" t="s">
        <v>69</v>
      </c>
      <c r="B10" s="36" t="s">
        <v>69</v>
      </c>
      <c r="C10" s="36" t="s">
        <v>61</v>
      </c>
      <c r="D10" s="37" t="s">
        <v>14</v>
      </c>
      <c r="E10" s="115">
        <f t="shared" si="0"/>
        <v>943.74</v>
      </c>
      <c r="F10" s="38">
        <v>943.74</v>
      </c>
      <c r="G10" s="71"/>
      <c r="H10" s="57"/>
      <c r="I10" s="57"/>
      <c r="J10" s="57"/>
      <c r="K10" s="57"/>
    </row>
    <row r="11" spans="1:11" ht="18" customHeight="1">
      <c r="A11" s="36" t="s">
        <v>70</v>
      </c>
      <c r="B11" s="36"/>
      <c r="C11" s="36"/>
      <c r="D11" s="37" t="s">
        <v>57</v>
      </c>
      <c r="E11" s="115">
        <f t="shared" si="0"/>
        <v>250.25</v>
      </c>
      <c r="F11" s="38">
        <v>250.25</v>
      </c>
      <c r="G11" s="71"/>
      <c r="H11" s="57"/>
      <c r="I11" s="57"/>
      <c r="J11" s="57"/>
      <c r="K11" s="57"/>
    </row>
    <row r="12" spans="1:11" ht="18" customHeight="1">
      <c r="A12" s="36"/>
      <c r="B12" s="36" t="s">
        <v>64</v>
      </c>
      <c r="C12" s="36"/>
      <c r="D12" s="37" t="s">
        <v>26</v>
      </c>
      <c r="E12" s="115">
        <f t="shared" si="0"/>
        <v>250.25</v>
      </c>
      <c r="F12" s="38">
        <v>250.25</v>
      </c>
      <c r="G12" s="71"/>
      <c r="H12" s="57"/>
      <c r="I12" s="57"/>
      <c r="J12" s="57"/>
      <c r="K12" s="57"/>
    </row>
    <row r="13" spans="1:11" ht="18" customHeight="1">
      <c r="A13" s="36" t="s">
        <v>69</v>
      </c>
      <c r="B13" s="36" t="s">
        <v>69</v>
      </c>
      <c r="C13" s="36" t="s">
        <v>61</v>
      </c>
      <c r="D13" s="37" t="s">
        <v>27</v>
      </c>
      <c r="E13" s="115">
        <f t="shared" si="0"/>
        <v>115.19</v>
      </c>
      <c r="F13" s="38">
        <v>115.19</v>
      </c>
      <c r="G13" s="71"/>
      <c r="H13" s="57"/>
      <c r="I13" s="57"/>
      <c r="J13" s="57"/>
      <c r="K13" s="57"/>
    </row>
    <row r="14" spans="1:11" ht="18" customHeight="1">
      <c r="A14" s="36" t="s">
        <v>69</v>
      </c>
      <c r="B14" s="36" t="s">
        <v>69</v>
      </c>
      <c r="C14" s="36" t="s">
        <v>64</v>
      </c>
      <c r="D14" s="37" t="s">
        <v>28</v>
      </c>
      <c r="E14" s="115">
        <f t="shared" si="0"/>
        <v>135.06</v>
      </c>
      <c r="F14" s="38">
        <v>135.06</v>
      </c>
      <c r="G14" s="71"/>
      <c r="H14" s="57"/>
      <c r="I14" s="57"/>
      <c r="J14" s="57"/>
      <c r="K14" s="57"/>
    </row>
    <row r="15" spans="1:11" ht="18" customHeight="1">
      <c r="A15" s="36" t="s">
        <v>71</v>
      </c>
      <c r="B15" s="36"/>
      <c r="C15" s="36"/>
      <c r="D15" s="37" t="s">
        <v>58</v>
      </c>
      <c r="E15" s="115">
        <f t="shared" si="0"/>
        <v>84.67</v>
      </c>
      <c r="F15" s="38">
        <v>84.67</v>
      </c>
      <c r="G15" s="71"/>
      <c r="H15" s="57"/>
      <c r="I15" s="57"/>
      <c r="J15" s="57"/>
      <c r="K15" s="57"/>
    </row>
    <row r="16" spans="1:11" ht="18" customHeight="1">
      <c r="A16" s="36"/>
      <c r="B16" s="36" t="s">
        <v>72</v>
      </c>
      <c r="C16" s="36"/>
      <c r="D16" s="37" t="s">
        <v>30</v>
      </c>
      <c r="E16" s="115">
        <f t="shared" si="0"/>
        <v>84.67</v>
      </c>
      <c r="F16" s="38">
        <v>84.67</v>
      </c>
      <c r="G16" s="71"/>
      <c r="H16" s="57"/>
      <c r="I16" s="57"/>
      <c r="J16" s="57"/>
      <c r="K16" s="57"/>
    </row>
    <row r="17" spans="1:11" ht="18" customHeight="1">
      <c r="A17" s="36" t="s">
        <v>69</v>
      </c>
      <c r="B17" s="36" t="s">
        <v>69</v>
      </c>
      <c r="C17" s="36" t="s">
        <v>61</v>
      </c>
      <c r="D17" s="37" t="s">
        <v>31</v>
      </c>
      <c r="E17" s="115">
        <f t="shared" si="0"/>
        <v>84.67</v>
      </c>
      <c r="F17" s="38">
        <v>84.67</v>
      </c>
      <c r="G17" s="71"/>
      <c r="H17" s="57"/>
      <c r="I17" s="57"/>
      <c r="J17" s="57"/>
      <c r="K17" s="57"/>
    </row>
    <row r="18" spans="1:11" ht="18" customHeight="1">
      <c r="A18" s="36" t="s">
        <v>73</v>
      </c>
      <c r="B18" s="36"/>
      <c r="C18" s="36"/>
      <c r="D18" s="37" t="s">
        <v>59</v>
      </c>
      <c r="E18" s="115">
        <v>78.74</v>
      </c>
      <c r="F18" s="38">
        <v>78.74</v>
      </c>
      <c r="G18" s="71"/>
      <c r="H18" s="57"/>
      <c r="I18" s="57"/>
      <c r="J18" s="57"/>
      <c r="K18" s="57"/>
    </row>
    <row r="19" spans="1:11" ht="18" customHeight="1">
      <c r="A19" s="36"/>
      <c r="B19" s="36" t="s">
        <v>62</v>
      </c>
      <c r="C19" s="36"/>
      <c r="D19" s="37" t="s">
        <v>33</v>
      </c>
      <c r="E19" s="115">
        <v>78.74</v>
      </c>
      <c r="F19" s="38">
        <v>78.74</v>
      </c>
      <c r="G19" s="71"/>
      <c r="H19" s="57"/>
      <c r="I19" s="57"/>
      <c r="J19" s="57"/>
      <c r="K19" s="57"/>
    </row>
    <row r="20" spans="1:11" ht="18" customHeight="1">
      <c r="A20" s="36" t="s">
        <v>69</v>
      </c>
      <c r="B20" s="36" t="s">
        <v>69</v>
      </c>
      <c r="C20" s="36" t="s">
        <v>61</v>
      </c>
      <c r="D20" s="37" t="s">
        <v>34</v>
      </c>
      <c r="E20" s="115">
        <v>78.74</v>
      </c>
      <c r="F20" s="38">
        <v>78.74</v>
      </c>
      <c r="G20" s="71"/>
      <c r="H20" s="57"/>
      <c r="I20" s="57"/>
      <c r="J20" s="57"/>
      <c r="K20" s="57"/>
    </row>
    <row r="21" spans="2:8" ht="17.25" customHeight="1">
      <c r="B21"/>
      <c r="C21"/>
      <c r="D21"/>
      <c r="E21"/>
      <c r="F21"/>
      <c r="G21"/>
      <c r="H21"/>
    </row>
    <row r="22" spans="1:12" ht="51" customHeight="1">
      <c r="A22" s="292"/>
      <c r="B22" s="292"/>
      <c r="C22" s="292"/>
      <c r="D22" s="292"/>
      <c r="E22" s="292"/>
      <c r="F22" s="292"/>
      <c r="G22" s="292"/>
      <c r="H22" s="292"/>
      <c r="I22" s="292"/>
      <c r="J22" s="292"/>
      <c r="K22" s="292"/>
      <c r="L22" s="292"/>
    </row>
  </sheetData>
  <sheetProtection/>
  <mergeCells count="14">
    <mergeCell ref="H5:H6"/>
    <mergeCell ref="I5:I6"/>
    <mergeCell ref="J5:J6"/>
    <mergeCell ref="K5:K6"/>
    <mergeCell ref="A1:K1"/>
    <mergeCell ref="A4:C4"/>
    <mergeCell ref="E4:K4"/>
    <mergeCell ref="F5:G5"/>
    <mergeCell ref="A22:L22"/>
    <mergeCell ref="A5:A6"/>
    <mergeCell ref="B5:B6"/>
    <mergeCell ref="C5:C6"/>
    <mergeCell ref="D4:D6"/>
    <mergeCell ref="E5:E6"/>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rgb="FF00B050"/>
  </sheetPr>
  <dimension ref="A1:I34"/>
  <sheetViews>
    <sheetView showGridLines="0" showZeros="0" zoomScale="50" zoomScaleNormal="50" zoomScalePageLayoutView="0" workbookViewId="0" topLeftCell="A1">
      <selection activeCell="D16" sqref="D16"/>
    </sheetView>
  </sheetViews>
  <sheetFormatPr defaultColWidth="9.16015625" defaultRowHeight="12.75" customHeight="1"/>
  <cols>
    <col min="1" max="2" width="7.33203125" style="103" customWidth="1"/>
    <col min="3" max="3" width="49.5" style="0" customWidth="1"/>
    <col min="4" max="6" width="16" style="0" customWidth="1"/>
  </cols>
  <sheetData>
    <row r="1" spans="1:6" ht="24.75" customHeight="1">
      <c r="A1" s="293" t="s">
        <v>338</v>
      </c>
      <c r="B1" s="294"/>
      <c r="C1" s="294"/>
      <c r="D1" s="294"/>
      <c r="E1" s="294"/>
      <c r="F1" s="294"/>
    </row>
    <row r="2" spans="1:6" ht="15.75" customHeight="1">
      <c r="A2" s="58"/>
      <c r="B2" s="58"/>
      <c r="C2" s="58"/>
      <c r="D2" s="58"/>
      <c r="F2" s="96" t="s">
        <v>240</v>
      </c>
    </row>
    <row r="3" spans="1:6" s="41" customFormat="1" ht="19.5" customHeight="1">
      <c r="A3" s="295" t="s">
        <v>327</v>
      </c>
      <c r="B3" s="296"/>
      <c r="C3" s="297"/>
      <c r="D3" s="104"/>
      <c r="F3" s="96" t="s">
        <v>4</v>
      </c>
    </row>
    <row r="4" spans="1:6" s="40" customFormat="1" ht="23.25" customHeight="1">
      <c r="A4" s="298" t="s">
        <v>50</v>
      </c>
      <c r="B4" s="298"/>
      <c r="C4" s="280" t="s">
        <v>51</v>
      </c>
      <c r="D4" s="283" t="s">
        <v>397</v>
      </c>
      <c r="E4" s="284"/>
      <c r="F4" s="285"/>
    </row>
    <row r="5" spans="1:6" s="40" customFormat="1" ht="23.25" customHeight="1">
      <c r="A5" s="105" t="s">
        <v>52</v>
      </c>
      <c r="B5" s="105" t="s">
        <v>53</v>
      </c>
      <c r="C5" s="280"/>
      <c r="D5" s="48" t="s">
        <v>41</v>
      </c>
      <c r="E5" s="48" t="s">
        <v>241</v>
      </c>
      <c r="F5" s="48" t="s">
        <v>242</v>
      </c>
    </row>
    <row r="6" spans="1:6" s="40" customFormat="1" ht="19.5" customHeight="1">
      <c r="A6" s="105"/>
      <c r="B6" s="105"/>
      <c r="C6" s="48" t="s">
        <v>243</v>
      </c>
      <c r="D6" s="106">
        <f>D7+D15+D29</f>
        <v>1357.3999999999999</v>
      </c>
      <c r="E6" s="107">
        <f>E7+E15+E29</f>
        <v>1357.3999999999999</v>
      </c>
      <c r="F6" s="98"/>
    </row>
    <row r="7" spans="1:6" s="41" customFormat="1" ht="19.5" customHeight="1">
      <c r="A7" s="108">
        <v>301</v>
      </c>
      <c r="B7" s="108"/>
      <c r="C7" s="37" t="s">
        <v>46</v>
      </c>
      <c r="D7" s="204">
        <v>1013.89</v>
      </c>
      <c r="E7" s="38">
        <v>1013.89</v>
      </c>
      <c r="F7" s="57"/>
    </row>
    <row r="8" spans="1:7" s="41" customFormat="1" ht="19.5" customHeight="1">
      <c r="A8" s="108"/>
      <c r="B8" s="36" t="s">
        <v>61</v>
      </c>
      <c r="C8" s="37" t="s">
        <v>89</v>
      </c>
      <c r="D8" s="204">
        <v>408.79</v>
      </c>
      <c r="E8" s="38">
        <v>408.79</v>
      </c>
      <c r="F8" s="52"/>
      <c r="G8" s="54"/>
    </row>
    <row r="9" spans="1:7" s="41" customFormat="1" ht="19.5" customHeight="1">
      <c r="A9" s="108"/>
      <c r="B9" s="36" t="s">
        <v>62</v>
      </c>
      <c r="C9" s="37" t="s">
        <v>93</v>
      </c>
      <c r="D9" s="204">
        <v>272.56</v>
      </c>
      <c r="E9" s="38">
        <v>272.56</v>
      </c>
      <c r="F9" s="52"/>
      <c r="G9" s="54"/>
    </row>
    <row r="10" spans="1:7" s="41" customFormat="1" ht="19.5" customHeight="1">
      <c r="A10" s="108"/>
      <c r="B10" s="36" t="s">
        <v>244</v>
      </c>
      <c r="C10" s="37" t="s">
        <v>99</v>
      </c>
      <c r="D10" s="204">
        <v>34.07</v>
      </c>
      <c r="E10" s="38">
        <v>34.07</v>
      </c>
      <c r="F10" s="52"/>
      <c r="G10" s="54"/>
    </row>
    <row r="11" spans="1:7" s="41" customFormat="1" ht="19.5" customHeight="1">
      <c r="A11" s="108"/>
      <c r="B11" s="36" t="s">
        <v>66</v>
      </c>
      <c r="C11" s="37" t="s">
        <v>103</v>
      </c>
      <c r="D11" s="204">
        <v>135.06</v>
      </c>
      <c r="E11" s="38">
        <v>135.06</v>
      </c>
      <c r="F11" s="52"/>
      <c r="G11" s="54"/>
    </row>
    <row r="12" spans="1:7" s="41" customFormat="1" ht="19.5" customHeight="1">
      <c r="A12" s="108"/>
      <c r="B12" s="36" t="s">
        <v>245</v>
      </c>
      <c r="C12" s="37" t="s">
        <v>107</v>
      </c>
      <c r="D12" s="204">
        <v>56.61</v>
      </c>
      <c r="E12" s="38">
        <v>56.61</v>
      </c>
      <c r="F12" s="52"/>
      <c r="G12" s="54"/>
    </row>
    <row r="13" spans="1:7" s="41" customFormat="1" ht="19.5" customHeight="1">
      <c r="A13" s="108"/>
      <c r="B13" s="36" t="s">
        <v>246</v>
      </c>
      <c r="C13" s="37" t="s">
        <v>111</v>
      </c>
      <c r="D13" s="204">
        <v>28.06</v>
      </c>
      <c r="E13" s="38">
        <v>28.06</v>
      </c>
      <c r="F13" s="52"/>
      <c r="G13" s="54"/>
    </row>
    <row r="14" spans="1:7" s="41" customFormat="1" ht="19.5" customHeight="1">
      <c r="A14" s="108"/>
      <c r="B14" s="36" t="s">
        <v>247</v>
      </c>
      <c r="C14" s="37" t="s">
        <v>115</v>
      </c>
      <c r="D14" s="204">
        <v>78.74</v>
      </c>
      <c r="E14" s="38">
        <v>78.74</v>
      </c>
      <c r="F14" s="52"/>
      <c r="G14" s="54"/>
    </row>
    <row r="15" spans="1:6" s="41" customFormat="1" ht="19.5" customHeight="1">
      <c r="A15" s="36" t="s">
        <v>118</v>
      </c>
      <c r="B15" s="36"/>
      <c r="C15" s="37" t="s">
        <v>47</v>
      </c>
      <c r="D15" s="38">
        <v>248.9</v>
      </c>
      <c r="E15" s="38">
        <v>248.9</v>
      </c>
      <c r="F15" s="57"/>
    </row>
    <row r="16" spans="1:6" s="41" customFormat="1" ht="19.5" customHeight="1">
      <c r="A16" s="36"/>
      <c r="B16" s="36" t="s">
        <v>61</v>
      </c>
      <c r="C16" s="37" t="s">
        <v>120</v>
      </c>
      <c r="D16" s="38">
        <v>24.65</v>
      </c>
      <c r="E16" s="38">
        <v>24.65</v>
      </c>
      <c r="F16" s="57"/>
    </row>
    <row r="17" spans="1:6" s="41" customFormat="1" ht="19.5" customHeight="1">
      <c r="A17" s="36"/>
      <c r="B17" s="36" t="s">
        <v>248</v>
      </c>
      <c r="C17" s="37" t="s">
        <v>138</v>
      </c>
      <c r="D17" s="38">
        <v>0</v>
      </c>
      <c r="E17" s="38">
        <v>0</v>
      </c>
      <c r="F17" s="57"/>
    </row>
    <row r="18" spans="1:6" s="41" customFormat="1" ht="19.5" customHeight="1">
      <c r="A18" s="36"/>
      <c r="B18" s="36" t="s">
        <v>66</v>
      </c>
      <c r="C18" s="37" t="s">
        <v>144</v>
      </c>
      <c r="D18" s="38">
        <v>0</v>
      </c>
      <c r="E18" s="38">
        <v>0</v>
      </c>
      <c r="F18" s="57"/>
    </row>
    <row r="19" spans="1:6" s="41" customFormat="1" ht="19.5" customHeight="1">
      <c r="A19" s="36"/>
      <c r="B19" s="36" t="s">
        <v>72</v>
      </c>
      <c r="C19" s="37" t="s">
        <v>152</v>
      </c>
      <c r="D19" s="38">
        <v>6</v>
      </c>
      <c r="E19" s="38">
        <v>6</v>
      </c>
      <c r="F19" s="57"/>
    </row>
    <row r="20" spans="1:6" s="41" customFormat="1" ht="19.5" customHeight="1">
      <c r="A20" s="36"/>
      <c r="B20" s="36" t="s">
        <v>247</v>
      </c>
      <c r="C20" s="37" t="s">
        <v>158</v>
      </c>
      <c r="D20" s="38">
        <v>0</v>
      </c>
      <c r="E20" s="38">
        <v>0</v>
      </c>
      <c r="F20" s="57"/>
    </row>
    <row r="21" spans="1:6" s="41" customFormat="1" ht="19.5" customHeight="1">
      <c r="A21" s="36"/>
      <c r="B21" s="36" t="s">
        <v>249</v>
      </c>
      <c r="C21" s="37" t="s">
        <v>168</v>
      </c>
      <c r="D21" s="38">
        <v>0</v>
      </c>
      <c r="E21" s="38">
        <v>0</v>
      </c>
      <c r="F21" s="57"/>
    </row>
    <row r="22" spans="1:6" s="41" customFormat="1" ht="19.5" customHeight="1">
      <c r="A22" s="36"/>
      <c r="B22" s="36" t="s">
        <v>250</v>
      </c>
      <c r="C22" s="37" t="s">
        <v>174</v>
      </c>
      <c r="D22" s="38">
        <v>1</v>
      </c>
      <c r="E22" s="38">
        <v>1</v>
      </c>
      <c r="F22" s="57"/>
    </row>
    <row r="23" spans="1:6" s="41" customFormat="1" ht="19.5" customHeight="1">
      <c r="A23" s="36"/>
      <c r="B23" s="36" t="s">
        <v>251</v>
      </c>
      <c r="C23" s="37" t="s">
        <v>180</v>
      </c>
      <c r="D23" s="38">
        <v>2</v>
      </c>
      <c r="E23" s="38">
        <v>2</v>
      </c>
      <c r="F23" s="57"/>
    </row>
    <row r="24" spans="1:6" s="41" customFormat="1" ht="19.5" customHeight="1">
      <c r="A24" s="36"/>
      <c r="B24" s="36" t="s">
        <v>252</v>
      </c>
      <c r="C24" s="37" t="s">
        <v>186</v>
      </c>
      <c r="D24" s="38">
        <v>27.59</v>
      </c>
      <c r="E24" s="38">
        <v>27.59</v>
      </c>
      <c r="F24" s="57"/>
    </row>
    <row r="25" spans="1:6" s="41" customFormat="1" ht="19.5" customHeight="1">
      <c r="A25" s="36"/>
      <c r="B25" s="36" t="s">
        <v>253</v>
      </c>
      <c r="C25" s="37" t="s">
        <v>192</v>
      </c>
      <c r="D25" s="38">
        <v>13.12</v>
      </c>
      <c r="E25" s="38">
        <v>13.12</v>
      </c>
      <c r="F25" s="57"/>
    </row>
    <row r="26" spans="1:6" s="41" customFormat="1" ht="19.5" customHeight="1">
      <c r="A26" s="36"/>
      <c r="B26" s="36" t="s">
        <v>254</v>
      </c>
      <c r="C26" s="37" t="s">
        <v>198</v>
      </c>
      <c r="D26" s="38">
        <v>29.9</v>
      </c>
      <c r="E26" s="38">
        <v>29.9</v>
      </c>
      <c r="F26" s="57"/>
    </row>
    <row r="27" spans="1:6" s="41" customFormat="1" ht="19.5" customHeight="1">
      <c r="A27" s="36"/>
      <c r="B27" s="36" t="s">
        <v>255</v>
      </c>
      <c r="C27" s="37" t="s">
        <v>202</v>
      </c>
      <c r="D27" s="38">
        <v>91.5</v>
      </c>
      <c r="E27" s="38">
        <v>91.5</v>
      </c>
      <c r="F27" s="57"/>
    </row>
    <row r="28" spans="1:7" s="41" customFormat="1" ht="19.5" customHeight="1">
      <c r="A28" s="36"/>
      <c r="B28" s="36" t="s">
        <v>256</v>
      </c>
      <c r="C28" s="37" t="s">
        <v>206</v>
      </c>
      <c r="D28" s="38">
        <v>53.14</v>
      </c>
      <c r="E28" s="38">
        <v>53.14</v>
      </c>
      <c r="F28" s="52"/>
      <c r="G28" s="54"/>
    </row>
    <row r="29" spans="1:7" s="41" customFormat="1" ht="19.5" customHeight="1">
      <c r="A29" s="36" t="s">
        <v>213</v>
      </c>
      <c r="B29" s="36"/>
      <c r="C29" s="37" t="s">
        <v>48</v>
      </c>
      <c r="D29" s="204">
        <v>94.61</v>
      </c>
      <c r="E29" s="204">
        <v>94.61</v>
      </c>
      <c r="F29" s="52"/>
      <c r="G29" s="54"/>
    </row>
    <row r="30" spans="1:7" s="41" customFormat="1" ht="19.5" customHeight="1">
      <c r="A30" s="36"/>
      <c r="B30" s="36" t="s">
        <v>61</v>
      </c>
      <c r="C30" s="37" t="s">
        <v>215</v>
      </c>
      <c r="D30" s="38">
        <v>60.1</v>
      </c>
      <c r="E30" s="38">
        <v>60.1</v>
      </c>
      <c r="F30" s="52"/>
      <c r="G30" s="54"/>
    </row>
    <row r="31" spans="1:7" s="41" customFormat="1" ht="19.5" customHeight="1">
      <c r="A31" s="36"/>
      <c r="B31" s="36" t="s">
        <v>62</v>
      </c>
      <c r="C31" s="37" t="s">
        <v>221</v>
      </c>
      <c r="D31" s="38">
        <v>33.07</v>
      </c>
      <c r="E31" s="38">
        <v>33.07</v>
      </c>
      <c r="F31" s="52"/>
      <c r="G31" s="54"/>
    </row>
    <row r="32" spans="1:7" s="41" customFormat="1" ht="19.5" customHeight="1">
      <c r="A32" s="36"/>
      <c r="B32" s="36" t="s">
        <v>64</v>
      </c>
      <c r="C32" s="37" t="s">
        <v>227</v>
      </c>
      <c r="D32" s="38">
        <v>1.28</v>
      </c>
      <c r="E32" s="38">
        <v>1.28</v>
      </c>
      <c r="F32" s="52"/>
      <c r="G32" s="54"/>
    </row>
    <row r="33" spans="1:9" ht="19.5" customHeight="1">
      <c r="A33" s="36"/>
      <c r="B33" s="36" t="s">
        <v>256</v>
      </c>
      <c r="C33" s="37" t="s">
        <v>231</v>
      </c>
      <c r="D33" s="38">
        <v>0.16</v>
      </c>
      <c r="E33" s="38">
        <v>0.16</v>
      </c>
      <c r="F33" s="88"/>
      <c r="I33" s="109"/>
    </row>
    <row r="34" spans="1:6" ht="15">
      <c r="A34" s="299"/>
      <c r="B34" s="299"/>
      <c r="C34" s="299"/>
      <c r="D34" s="299"/>
      <c r="E34" s="299"/>
      <c r="F34" s="299"/>
    </row>
  </sheetData>
  <sheetProtection/>
  <mergeCells count="6">
    <mergeCell ref="A1:F1"/>
    <mergeCell ref="A3:C3"/>
    <mergeCell ref="A4:B4"/>
    <mergeCell ref="D4:F4"/>
    <mergeCell ref="A34:F34"/>
    <mergeCell ref="C4:C5"/>
  </mergeCells>
  <printOptions horizontalCentered="1" verticalCentered="1"/>
  <pageMargins left="0" right="0" top="0.39" bottom="0.39"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rgb="FF00B050"/>
  </sheetPr>
  <dimension ref="A1:M9"/>
  <sheetViews>
    <sheetView showGridLines="0" showZeros="0" zoomScale="60" zoomScaleNormal="60" zoomScalePageLayoutView="0" workbookViewId="0" topLeftCell="A1">
      <selection activeCell="G5" sqref="G5"/>
    </sheetView>
  </sheetViews>
  <sheetFormatPr defaultColWidth="9.33203125" defaultRowHeight="12.75" customHeight="1"/>
  <cols>
    <col min="1" max="1" width="23.66015625" style="0" customWidth="1"/>
    <col min="2" max="4" width="6.83203125" style="0" customWidth="1"/>
    <col min="5" max="5" width="11.5" style="0" bestFit="1" customWidth="1"/>
    <col min="6" max="6" width="14" style="0" customWidth="1"/>
    <col min="7" max="13" width="13" style="0" customWidth="1"/>
  </cols>
  <sheetData>
    <row r="1" spans="1:13" s="99" customFormat="1" ht="27">
      <c r="A1" s="266" t="s">
        <v>339</v>
      </c>
      <c r="B1" s="267"/>
      <c r="C1" s="267"/>
      <c r="D1" s="267"/>
      <c r="E1" s="267"/>
      <c r="F1" s="267"/>
      <c r="G1" s="267"/>
      <c r="H1" s="267"/>
      <c r="I1" s="267"/>
      <c r="J1" s="267"/>
      <c r="K1" s="267"/>
      <c r="L1" s="267"/>
      <c r="M1" s="267"/>
    </row>
    <row r="2" spans="1:13" s="41" customFormat="1" ht="17.25" customHeight="1">
      <c r="A2" s="100"/>
      <c r="B2" s="101"/>
      <c r="C2" s="101"/>
      <c r="D2" s="101"/>
      <c r="E2" s="101"/>
      <c r="F2" s="101"/>
      <c r="G2" s="101"/>
      <c r="H2" s="101"/>
      <c r="L2" s="100"/>
      <c r="M2" s="102" t="s">
        <v>257</v>
      </c>
    </row>
    <row r="3" spans="1:13" ht="18.75" customHeight="1">
      <c r="A3" s="197" t="s">
        <v>327</v>
      </c>
      <c r="B3" s="90"/>
      <c r="C3" s="90"/>
      <c r="D3" s="91"/>
      <c r="E3" s="91"/>
      <c r="F3" s="91"/>
      <c r="G3" s="91"/>
      <c r="H3" s="91"/>
      <c r="K3" s="41"/>
      <c r="L3" s="262" t="s">
        <v>4</v>
      </c>
      <c r="M3" s="262"/>
    </row>
    <row r="4" spans="1:13" s="22" customFormat="1" ht="27" customHeight="1">
      <c r="A4" s="269" t="s">
        <v>38</v>
      </c>
      <c r="B4" s="269" t="s">
        <v>50</v>
      </c>
      <c r="C4" s="269"/>
      <c r="D4" s="269"/>
      <c r="E4" s="280" t="s">
        <v>51</v>
      </c>
      <c r="F4" s="280" t="s">
        <v>78</v>
      </c>
      <c r="G4" s="280"/>
      <c r="H4" s="280"/>
      <c r="I4" s="280"/>
      <c r="J4" s="280"/>
      <c r="K4" s="280"/>
      <c r="L4" s="280"/>
      <c r="M4" s="280"/>
    </row>
    <row r="5" spans="1:13" s="22" customFormat="1" ht="58.5" customHeight="1">
      <c r="A5" s="269"/>
      <c r="B5" s="49" t="s">
        <v>52</v>
      </c>
      <c r="C5" s="49" t="s">
        <v>53</v>
      </c>
      <c r="D5" s="48" t="s">
        <v>54</v>
      </c>
      <c r="E5" s="280"/>
      <c r="F5" s="48" t="s">
        <v>41</v>
      </c>
      <c r="G5" s="5" t="s">
        <v>80</v>
      </c>
      <c r="H5" s="5" t="s">
        <v>81</v>
      </c>
      <c r="I5" s="5" t="s">
        <v>82</v>
      </c>
      <c r="J5" s="5" t="s">
        <v>83</v>
      </c>
      <c r="K5" s="5" t="s">
        <v>84</v>
      </c>
      <c r="L5" s="5" t="s">
        <v>85</v>
      </c>
      <c r="M5" s="5" t="s">
        <v>86</v>
      </c>
    </row>
    <row r="6" spans="1:13" s="22" customFormat="1" ht="36.75" customHeight="1">
      <c r="A6" s="192" t="s">
        <v>332</v>
      </c>
      <c r="B6" s="92"/>
      <c r="C6" s="92"/>
      <c r="D6" s="92"/>
      <c r="E6" s="93" t="s">
        <v>41</v>
      </c>
      <c r="F6" s="94">
        <f>SUM(G6:J6)</f>
        <v>0</v>
      </c>
      <c r="G6" s="94">
        <f>SUM(G7:G7)</f>
        <v>0</v>
      </c>
      <c r="H6" s="94">
        <f>SUM(H7:H7)</f>
        <v>0</v>
      </c>
      <c r="I6" s="94">
        <f>SUM(I7:I7)</f>
        <v>0</v>
      </c>
      <c r="J6" s="94">
        <f>SUM(J7:J7)</f>
        <v>0</v>
      </c>
      <c r="K6" s="97"/>
      <c r="L6" s="97"/>
      <c r="M6" s="98"/>
    </row>
    <row r="7" spans="1:13" ht="36.75" customHeight="1">
      <c r="A7" s="193" t="s">
        <v>332</v>
      </c>
      <c r="B7" s="95"/>
      <c r="C7" s="95"/>
      <c r="D7" s="95"/>
      <c r="E7" s="62"/>
      <c r="F7" s="71">
        <f>SUM(G7:J7)</f>
        <v>0</v>
      </c>
      <c r="G7" s="71"/>
      <c r="H7" s="71"/>
      <c r="I7" s="71"/>
      <c r="J7" s="71"/>
      <c r="K7" s="57"/>
      <c r="L7" s="57"/>
      <c r="M7" s="57"/>
    </row>
    <row r="8" spans="1:13" ht="27" customHeight="1">
      <c r="A8" s="54" t="s">
        <v>258</v>
      </c>
      <c r="B8" s="54"/>
      <c r="C8" s="54"/>
      <c r="D8" s="54"/>
      <c r="E8" s="54"/>
      <c r="F8" s="54"/>
      <c r="G8" s="54"/>
      <c r="H8" s="54"/>
      <c r="I8" s="54"/>
      <c r="J8" s="54"/>
      <c r="K8" s="41"/>
      <c r="L8" s="41"/>
      <c r="M8" s="41"/>
    </row>
    <row r="9" spans="1:13" ht="33" customHeight="1">
      <c r="A9" s="300"/>
      <c r="B9" s="300"/>
      <c r="C9" s="300"/>
      <c r="D9" s="300"/>
      <c r="E9" s="300"/>
      <c r="F9" s="300"/>
      <c r="G9" s="300"/>
      <c r="H9" s="300"/>
      <c r="I9" s="300"/>
      <c r="J9" s="300"/>
      <c r="K9" s="300"/>
      <c r="L9" s="300"/>
      <c r="M9" s="300"/>
    </row>
  </sheetData>
  <sheetProtection/>
  <mergeCells count="7">
    <mergeCell ref="A1:M1"/>
    <mergeCell ref="L3:M3"/>
    <mergeCell ref="B4:D4"/>
    <mergeCell ref="F4:M4"/>
    <mergeCell ref="A9:M9"/>
    <mergeCell ref="A4:A5"/>
    <mergeCell ref="E4:E5"/>
  </mergeCells>
  <printOptions horizontalCentered="1" verticalCentered="1"/>
  <pageMargins left="0" right="0" top="0" bottom="0.98" header="0" footer="0.51"/>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tabColor rgb="FF00B050"/>
  </sheetPr>
  <dimension ref="A1:M15"/>
  <sheetViews>
    <sheetView showGridLines="0" showZeros="0" zoomScale="70" zoomScaleNormal="70" zoomScalePageLayoutView="0" workbookViewId="0" topLeftCell="A1">
      <selection activeCell="H17" sqref="H17"/>
    </sheetView>
  </sheetViews>
  <sheetFormatPr defaultColWidth="9.33203125" defaultRowHeight="11.25"/>
  <cols>
    <col min="1" max="1" width="24.16015625" style="41" customWidth="1"/>
    <col min="2" max="4" width="7.16015625" style="41" customWidth="1"/>
    <col min="5" max="5" width="11.5" style="41" bestFit="1" customWidth="1"/>
    <col min="6" max="10" width="14.33203125" style="41" customWidth="1"/>
    <col min="11" max="16384" width="9.33203125" style="41" customWidth="1"/>
  </cols>
  <sheetData>
    <row r="1" spans="1:13" ht="35.25" customHeight="1">
      <c r="A1" s="281" t="s">
        <v>340</v>
      </c>
      <c r="B1" s="282"/>
      <c r="C1" s="282"/>
      <c r="D1" s="282"/>
      <c r="E1" s="282"/>
      <c r="F1" s="282"/>
      <c r="G1" s="282"/>
      <c r="H1" s="282"/>
      <c r="I1" s="282"/>
      <c r="J1" s="282"/>
      <c r="K1" s="282"/>
      <c r="L1" s="282"/>
      <c r="M1" s="282"/>
    </row>
    <row r="2" spans="12:13" ht="15.75" customHeight="1">
      <c r="L2" s="261" t="s">
        <v>259</v>
      </c>
      <c r="M2" s="261"/>
    </row>
    <row r="3" spans="1:13" ht="22.5" customHeight="1">
      <c r="A3" s="197" t="s">
        <v>327</v>
      </c>
      <c r="B3" s="90"/>
      <c r="C3" s="90"/>
      <c r="D3" s="91"/>
      <c r="E3" s="91"/>
      <c r="F3" s="91"/>
      <c r="G3" s="91"/>
      <c r="H3" s="91"/>
      <c r="L3" s="262" t="s">
        <v>4</v>
      </c>
      <c r="M3" s="262"/>
    </row>
    <row r="4" spans="1:13" s="40" customFormat="1" ht="24" customHeight="1">
      <c r="A4" s="269" t="s">
        <v>38</v>
      </c>
      <c r="B4" s="269" t="s">
        <v>50</v>
      </c>
      <c r="C4" s="269"/>
      <c r="D4" s="269"/>
      <c r="E4" s="280" t="s">
        <v>51</v>
      </c>
      <c r="F4" s="280" t="s">
        <v>78</v>
      </c>
      <c r="G4" s="280"/>
      <c r="H4" s="280"/>
      <c r="I4" s="280"/>
      <c r="J4" s="280"/>
      <c r="K4" s="280"/>
      <c r="L4" s="280"/>
      <c r="M4" s="280"/>
    </row>
    <row r="5" spans="1:13" s="40" customFormat="1" ht="40.5" customHeight="1">
      <c r="A5" s="269"/>
      <c r="B5" s="49" t="s">
        <v>52</v>
      </c>
      <c r="C5" s="49" t="s">
        <v>53</v>
      </c>
      <c r="D5" s="48" t="s">
        <v>54</v>
      </c>
      <c r="E5" s="280"/>
      <c r="F5" s="48" t="s">
        <v>41</v>
      </c>
      <c r="G5" s="5" t="s">
        <v>80</v>
      </c>
      <c r="H5" s="5" t="s">
        <v>81</v>
      </c>
      <c r="I5" s="5" t="s">
        <v>82</v>
      </c>
      <c r="J5" s="5" t="s">
        <v>83</v>
      </c>
      <c r="K5" s="5" t="s">
        <v>84</v>
      </c>
      <c r="L5" s="5" t="s">
        <v>85</v>
      </c>
      <c r="M5" s="5" t="s">
        <v>86</v>
      </c>
    </row>
    <row r="6" spans="1:13" s="40" customFormat="1" ht="34.5" customHeight="1">
      <c r="A6" s="192" t="s">
        <v>332</v>
      </c>
      <c r="B6" s="92"/>
      <c r="C6" s="92"/>
      <c r="D6" s="92"/>
      <c r="E6" s="93" t="s">
        <v>41</v>
      </c>
      <c r="F6" s="94">
        <f>SUM(G6:J6)</f>
        <v>0</v>
      </c>
      <c r="G6" s="94">
        <f>SUM(G7:G7)</f>
        <v>0</v>
      </c>
      <c r="H6" s="94">
        <f>SUM(H7:H7)</f>
        <v>0</v>
      </c>
      <c r="I6" s="94">
        <f>SUM(I7:I7)</f>
        <v>0</v>
      </c>
      <c r="J6" s="94">
        <f>SUM(J7:J7)</f>
        <v>0</v>
      </c>
      <c r="K6" s="97"/>
      <c r="L6" s="97"/>
      <c r="M6" s="98"/>
    </row>
    <row r="7" spans="1:13" s="40" customFormat="1" ht="40.5" customHeight="1">
      <c r="A7" s="193" t="s">
        <v>332</v>
      </c>
      <c r="B7" s="95"/>
      <c r="C7" s="95"/>
      <c r="D7" s="95"/>
      <c r="E7" s="62"/>
      <c r="F7" s="71">
        <f>SUM(G7:J7)</f>
        <v>0</v>
      </c>
      <c r="G7" s="71"/>
      <c r="H7" s="71"/>
      <c r="I7" s="71"/>
      <c r="J7" s="71"/>
      <c r="K7" s="57"/>
      <c r="L7" s="57"/>
      <c r="M7" s="57"/>
    </row>
    <row r="8" spans="1:10" ht="26.25" customHeight="1">
      <c r="A8" s="54" t="s">
        <v>260</v>
      </c>
      <c r="B8" s="54"/>
      <c r="C8" s="54"/>
      <c r="D8" s="54"/>
      <c r="E8" s="54"/>
      <c r="F8" s="54"/>
      <c r="G8" s="54"/>
      <c r="H8" s="54"/>
      <c r="I8" s="54"/>
      <c r="J8" s="54"/>
    </row>
    <row r="9" spans="1:13" ht="15">
      <c r="A9" s="300"/>
      <c r="B9" s="300"/>
      <c r="C9" s="300"/>
      <c r="D9" s="300"/>
      <c r="E9" s="300"/>
      <c r="F9" s="300"/>
      <c r="G9" s="300"/>
      <c r="H9" s="300"/>
      <c r="I9" s="300"/>
      <c r="J9" s="300"/>
      <c r="K9" s="300"/>
      <c r="L9" s="300"/>
      <c r="M9" s="300"/>
    </row>
    <row r="10" ht="12.75">
      <c r="E10" s="54"/>
    </row>
    <row r="14" ht="12.75">
      <c r="G14" s="54"/>
    </row>
    <row r="15" ht="12.75">
      <c r="C15" s="54"/>
    </row>
  </sheetData>
  <sheetProtection/>
  <mergeCells count="8">
    <mergeCell ref="A9:M9"/>
    <mergeCell ref="A4:A5"/>
    <mergeCell ref="E4:E5"/>
    <mergeCell ref="A1:M1"/>
    <mergeCell ref="L2:M2"/>
    <mergeCell ref="L3:M3"/>
    <mergeCell ref="B4:D4"/>
    <mergeCell ref="F4:M4"/>
  </mergeCells>
  <printOptions horizontalCentered="1"/>
  <pageMargins left="0" right="0" top="0.59" bottom="0.59" header="0" footer="0.51"/>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tabColor rgb="FF00B050"/>
  </sheetPr>
  <dimension ref="A1:M15"/>
  <sheetViews>
    <sheetView showGridLines="0" showZeros="0" zoomScale="70" zoomScaleNormal="70" zoomScalePageLayoutView="0" workbookViewId="0" topLeftCell="A1">
      <selection activeCell="A7" sqref="A7"/>
    </sheetView>
  </sheetViews>
  <sheetFormatPr defaultColWidth="9.16015625" defaultRowHeight="11.25"/>
  <cols>
    <col min="1" max="1" width="34" style="41" customWidth="1"/>
    <col min="2" max="4" width="7.16015625" style="41" customWidth="1"/>
    <col min="5" max="5" width="17.83203125" style="41" customWidth="1"/>
    <col min="6" max="10" width="14.33203125" style="41" customWidth="1"/>
    <col min="11" max="16384" width="9.16015625" style="41" customWidth="1"/>
  </cols>
  <sheetData>
    <row r="1" spans="1:13" ht="35.25" customHeight="1">
      <c r="A1" s="281" t="s">
        <v>341</v>
      </c>
      <c r="B1" s="282"/>
      <c r="C1" s="282"/>
      <c r="D1" s="282"/>
      <c r="E1" s="282"/>
      <c r="F1" s="282"/>
      <c r="G1" s="282"/>
      <c r="H1" s="282"/>
      <c r="I1" s="282"/>
      <c r="J1" s="282"/>
      <c r="K1" s="282"/>
      <c r="L1" s="282"/>
      <c r="M1" s="282"/>
    </row>
    <row r="2" spans="12:13" ht="15.75" customHeight="1">
      <c r="L2" s="261" t="s">
        <v>261</v>
      </c>
      <c r="M2" s="261"/>
    </row>
    <row r="3" spans="1:13" ht="22.5" customHeight="1">
      <c r="A3" s="197" t="s">
        <v>327</v>
      </c>
      <c r="B3" s="90"/>
      <c r="C3" s="90"/>
      <c r="D3" s="91"/>
      <c r="E3" s="91"/>
      <c r="F3" s="91"/>
      <c r="G3" s="91"/>
      <c r="H3" s="91"/>
      <c r="L3" s="262" t="s">
        <v>4</v>
      </c>
      <c r="M3" s="262"/>
    </row>
    <row r="4" spans="1:13" s="40" customFormat="1" ht="24" customHeight="1">
      <c r="A4" s="269" t="s">
        <v>38</v>
      </c>
      <c r="B4" s="269" t="s">
        <v>50</v>
      </c>
      <c r="C4" s="269"/>
      <c r="D4" s="269"/>
      <c r="E4" s="280" t="s">
        <v>51</v>
      </c>
      <c r="F4" s="280" t="s">
        <v>78</v>
      </c>
      <c r="G4" s="280"/>
      <c r="H4" s="280"/>
      <c r="I4" s="280"/>
      <c r="J4" s="280"/>
      <c r="K4" s="280"/>
      <c r="L4" s="280"/>
      <c r="M4" s="280"/>
    </row>
    <row r="5" spans="1:13" s="40" customFormat="1" ht="40.5" customHeight="1">
      <c r="A5" s="269"/>
      <c r="B5" s="49" t="s">
        <v>52</v>
      </c>
      <c r="C5" s="49" t="s">
        <v>53</v>
      </c>
      <c r="D5" s="48" t="s">
        <v>54</v>
      </c>
      <c r="E5" s="280"/>
      <c r="F5" s="48" t="s">
        <v>41</v>
      </c>
      <c r="G5" s="5" t="s">
        <v>80</v>
      </c>
      <c r="H5" s="5" t="s">
        <v>81</v>
      </c>
      <c r="I5" s="5" t="s">
        <v>82</v>
      </c>
      <c r="J5" s="5" t="s">
        <v>83</v>
      </c>
      <c r="K5" s="5" t="s">
        <v>84</v>
      </c>
      <c r="L5" s="5" t="s">
        <v>85</v>
      </c>
      <c r="M5" s="5" t="s">
        <v>86</v>
      </c>
    </row>
    <row r="6" spans="1:13" s="40" customFormat="1" ht="42" customHeight="1">
      <c r="A6" s="192" t="s">
        <v>332</v>
      </c>
      <c r="B6" s="92"/>
      <c r="C6" s="92"/>
      <c r="D6" s="92"/>
      <c r="E6" s="93" t="s">
        <v>41</v>
      </c>
      <c r="F6" s="94">
        <f>SUM(G6:J6)</f>
        <v>0</v>
      </c>
      <c r="G6" s="94">
        <f>SUM(G7:G7)</f>
        <v>0</v>
      </c>
      <c r="H6" s="94">
        <f>SUM(H7:H7)</f>
        <v>0</v>
      </c>
      <c r="I6" s="94">
        <f>SUM(I7:I7)</f>
        <v>0</v>
      </c>
      <c r="J6" s="94">
        <f>SUM(J7:J7)</f>
        <v>0</v>
      </c>
      <c r="K6" s="97"/>
      <c r="L6" s="97"/>
      <c r="M6" s="98"/>
    </row>
    <row r="7" spans="1:13" s="40" customFormat="1" ht="47.25" customHeight="1">
      <c r="A7" s="193" t="s">
        <v>332</v>
      </c>
      <c r="B7" s="95"/>
      <c r="C7" s="95"/>
      <c r="D7" s="95"/>
      <c r="E7" s="62"/>
      <c r="F7" s="71">
        <f>SUM(G7:J7)</f>
        <v>0</v>
      </c>
      <c r="G7" s="71"/>
      <c r="H7" s="71"/>
      <c r="I7" s="71"/>
      <c r="J7" s="71"/>
      <c r="K7" s="57"/>
      <c r="L7" s="57"/>
      <c r="M7" s="57"/>
    </row>
    <row r="8" spans="1:13" s="89" customFormat="1" ht="42.75" customHeight="1">
      <c r="A8" s="301" t="s">
        <v>262</v>
      </c>
      <c r="B8" s="301"/>
      <c r="C8" s="301"/>
      <c r="D8" s="301"/>
      <c r="E8" s="301"/>
      <c r="F8" s="301"/>
      <c r="G8" s="301"/>
      <c r="H8" s="301"/>
      <c r="I8" s="301"/>
      <c r="J8" s="301"/>
      <c r="K8" s="301"/>
      <c r="L8" s="301"/>
      <c r="M8" s="301"/>
    </row>
    <row r="9" spans="1:13" ht="15">
      <c r="A9" s="300"/>
      <c r="B9" s="300"/>
      <c r="C9" s="300"/>
      <c r="D9" s="300"/>
      <c r="E9" s="300"/>
      <c r="F9" s="300"/>
      <c r="G9" s="300"/>
      <c r="H9" s="300"/>
      <c r="I9" s="300"/>
      <c r="J9" s="300"/>
      <c r="K9" s="300"/>
      <c r="L9" s="300"/>
      <c r="M9" s="300"/>
    </row>
    <row r="10" ht="12.75">
      <c r="E10" s="54"/>
    </row>
    <row r="14" ht="12.75">
      <c r="G14" s="54"/>
    </row>
    <row r="15" ht="12.75">
      <c r="C15" s="54"/>
    </row>
  </sheetData>
  <sheetProtection/>
  <mergeCells count="9">
    <mergeCell ref="A9:M9"/>
    <mergeCell ref="A4:A5"/>
    <mergeCell ref="E4:E5"/>
    <mergeCell ref="A1:M1"/>
    <mergeCell ref="L2:M2"/>
    <mergeCell ref="L3:M3"/>
    <mergeCell ref="B4:D4"/>
    <mergeCell ref="F4:M4"/>
    <mergeCell ref="A8:M8"/>
  </mergeCells>
  <printOptions horizontalCentered="1" verticalCentered="1"/>
  <pageMargins left="0" right="0" top="0.59" bottom="0.59" header="0.51" footer="0.51"/>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sheetPr>
    <tabColor rgb="FF00B050"/>
  </sheetPr>
  <dimension ref="A1:Q19"/>
  <sheetViews>
    <sheetView showGridLines="0" showZeros="0" zoomScale="40" zoomScaleNormal="40" zoomScalePageLayoutView="0" workbookViewId="0" topLeftCell="A1">
      <selection activeCell="E13" sqref="E13"/>
    </sheetView>
  </sheetViews>
  <sheetFormatPr defaultColWidth="9.16015625" defaultRowHeight="12.75" customHeight="1"/>
  <cols>
    <col min="1" max="1" width="11.16015625" style="0" customWidth="1"/>
    <col min="2" max="2" width="12.66015625" style="0" customWidth="1"/>
    <col min="3" max="3" width="72.66015625" style="74" customWidth="1"/>
    <col min="4" max="4" width="13.83203125" style="0" customWidth="1"/>
    <col min="5" max="5" width="10.33203125" style="0" customWidth="1"/>
    <col min="6" max="6" width="10.5" style="0" customWidth="1"/>
    <col min="7" max="7" width="8.66015625" style="0" customWidth="1"/>
    <col min="8" max="8" width="11" style="0" customWidth="1"/>
    <col min="9" max="9" width="10.16015625" style="0" customWidth="1"/>
    <col min="10" max="10" width="8.5" style="0" customWidth="1"/>
    <col min="11" max="11" width="3.83203125" style="0" customWidth="1"/>
    <col min="12" max="12" width="9.16015625" style="0" customWidth="1"/>
    <col min="13" max="13" width="8.5" style="0" customWidth="1"/>
  </cols>
  <sheetData>
    <row r="1" spans="1:13" ht="32.25" customHeight="1">
      <c r="A1" s="266" t="s">
        <v>342</v>
      </c>
      <c r="B1" s="267"/>
      <c r="C1" s="267"/>
      <c r="D1" s="267"/>
      <c r="E1" s="267"/>
      <c r="F1" s="267"/>
      <c r="G1" s="267"/>
      <c r="H1" s="267"/>
      <c r="I1" s="267"/>
      <c r="J1" s="267"/>
      <c r="K1" s="267"/>
      <c r="L1" s="267"/>
      <c r="M1" s="267"/>
    </row>
    <row r="2" spans="1:13" ht="15" customHeight="1">
      <c r="A2" s="41"/>
      <c r="B2" s="41"/>
      <c r="C2" s="75"/>
      <c r="D2" s="41"/>
      <c r="E2" s="41"/>
      <c r="F2" s="41"/>
      <c r="G2" s="41"/>
      <c r="H2" s="41"/>
      <c r="I2" s="41"/>
      <c r="M2" s="43" t="s">
        <v>263</v>
      </c>
    </row>
    <row r="3" spans="1:13" ht="16.5" customHeight="1">
      <c r="A3" s="191" t="s">
        <v>327</v>
      </c>
      <c r="B3" s="41"/>
      <c r="C3" s="75"/>
      <c r="D3" s="41"/>
      <c r="E3" s="41"/>
      <c r="F3" s="41"/>
      <c r="G3" s="41"/>
      <c r="H3" s="41"/>
      <c r="I3" s="41"/>
      <c r="K3" s="41"/>
      <c r="M3" s="87" t="s">
        <v>4</v>
      </c>
    </row>
    <row r="4" spans="1:13" s="22" customFormat="1" ht="12.75">
      <c r="A4" s="256" t="s">
        <v>38</v>
      </c>
      <c r="B4" s="259" t="s">
        <v>264</v>
      </c>
      <c r="C4" s="259" t="s">
        <v>265</v>
      </c>
      <c r="D4" s="258" t="s">
        <v>68</v>
      </c>
      <c r="E4" s="258"/>
      <c r="F4" s="258"/>
      <c r="G4" s="258"/>
      <c r="H4" s="258"/>
      <c r="I4" s="258"/>
      <c r="J4" s="258"/>
      <c r="K4" s="258"/>
      <c r="L4" s="258"/>
      <c r="M4" s="258"/>
    </row>
    <row r="5" spans="1:13" s="22" customFormat="1" ht="12.75">
      <c r="A5" s="271"/>
      <c r="B5" s="302"/>
      <c r="C5" s="302"/>
      <c r="D5" s="259" t="s">
        <v>41</v>
      </c>
      <c r="E5" s="258" t="s">
        <v>9</v>
      </c>
      <c r="F5" s="258"/>
      <c r="G5" s="258" t="s">
        <v>13</v>
      </c>
      <c r="H5" s="258" t="s">
        <v>15</v>
      </c>
      <c r="I5" s="258" t="s">
        <v>17</v>
      </c>
      <c r="J5" s="258" t="s">
        <v>19</v>
      </c>
      <c r="K5" s="258" t="s">
        <v>21</v>
      </c>
      <c r="L5" s="258"/>
      <c r="M5" s="258" t="s">
        <v>24</v>
      </c>
    </row>
    <row r="6" spans="1:13" s="22" customFormat="1" ht="61.5" customHeight="1">
      <c r="A6" s="257"/>
      <c r="B6" s="260"/>
      <c r="C6" s="260"/>
      <c r="D6" s="260"/>
      <c r="E6" s="6" t="s">
        <v>44</v>
      </c>
      <c r="F6" s="5" t="s">
        <v>45</v>
      </c>
      <c r="G6" s="258"/>
      <c r="H6" s="258"/>
      <c r="I6" s="258"/>
      <c r="J6" s="258"/>
      <c r="K6" s="6" t="s">
        <v>44</v>
      </c>
      <c r="L6" s="6" t="s">
        <v>45</v>
      </c>
      <c r="M6" s="258"/>
    </row>
    <row r="7" spans="1:13" ht="27.75" customHeight="1">
      <c r="A7" s="34" t="s">
        <v>41</v>
      </c>
      <c r="B7" s="69"/>
      <c r="C7" s="69" t="s">
        <v>266</v>
      </c>
      <c r="D7" s="77">
        <v>263</v>
      </c>
      <c r="E7" s="77">
        <v>263</v>
      </c>
      <c r="F7" s="64"/>
      <c r="G7" s="64"/>
      <c r="H7" s="64"/>
      <c r="I7" s="64"/>
      <c r="J7" s="64"/>
      <c r="K7" s="57"/>
      <c r="L7" s="65"/>
      <c r="M7" s="65"/>
    </row>
    <row r="8" spans="1:13" ht="76.5" customHeight="1">
      <c r="A8" s="193" t="s">
        <v>332</v>
      </c>
      <c r="B8" s="63"/>
      <c r="C8" s="63" t="s">
        <v>266</v>
      </c>
      <c r="D8" s="78">
        <v>263</v>
      </c>
      <c r="E8" s="78">
        <f>E9+E10+E11+E12+E13+E14+E15+E16</f>
        <v>263</v>
      </c>
      <c r="F8" s="64"/>
      <c r="G8" s="64"/>
      <c r="H8" s="64"/>
      <c r="I8" s="64"/>
      <c r="J8" s="64"/>
      <c r="K8" s="57"/>
      <c r="L8" s="65"/>
      <c r="M8" s="65"/>
    </row>
    <row r="9" spans="1:13" ht="153.75" customHeight="1">
      <c r="A9" s="63"/>
      <c r="B9" s="63" t="s">
        <v>267</v>
      </c>
      <c r="C9" s="79" t="s">
        <v>349</v>
      </c>
      <c r="D9" s="80">
        <v>64</v>
      </c>
      <c r="E9" s="80">
        <v>64</v>
      </c>
      <c r="F9" s="52"/>
      <c r="G9" s="52"/>
      <c r="H9" s="52"/>
      <c r="I9" s="52"/>
      <c r="J9" s="52"/>
      <c r="K9" s="57"/>
      <c r="L9" s="65"/>
      <c r="M9" s="65"/>
    </row>
    <row r="10" spans="1:13" ht="33.75" customHeight="1">
      <c r="A10" s="63"/>
      <c r="B10" s="81" t="s">
        <v>268</v>
      </c>
      <c r="C10" s="79" t="s">
        <v>350</v>
      </c>
      <c r="D10" s="80">
        <v>12</v>
      </c>
      <c r="E10" s="80">
        <v>12</v>
      </c>
      <c r="F10" s="52"/>
      <c r="G10" s="52"/>
      <c r="H10" s="52"/>
      <c r="I10" s="52"/>
      <c r="J10" s="52"/>
      <c r="K10" s="57"/>
      <c r="L10" s="65"/>
      <c r="M10" s="65"/>
    </row>
    <row r="11" spans="1:13" ht="31.5" customHeight="1">
      <c r="A11" s="63"/>
      <c r="B11" s="63" t="s">
        <v>269</v>
      </c>
      <c r="C11" s="79" t="s">
        <v>351</v>
      </c>
      <c r="D11" s="80">
        <v>8</v>
      </c>
      <c r="E11" s="80">
        <v>8</v>
      </c>
      <c r="F11" s="52"/>
      <c r="G11" s="52"/>
      <c r="H11" s="52"/>
      <c r="I11" s="52"/>
      <c r="J11" s="52"/>
      <c r="K11" s="57"/>
      <c r="L11" s="65"/>
      <c r="M11" s="65"/>
    </row>
    <row r="12" spans="1:13" ht="36" customHeight="1">
      <c r="A12" s="63"/>
      <c r="B12" s="63" t="s">
        <v>270</v>
      </c>
      <c r="C12" s="79" t="s">
        <v>352</v>
      </c>
      <c r="D12" s="80">
        <v>3</v>
      </c>
      <c r="E12" s="80">
        <v>3</v>
      </c>
      <c r="F12" s="52"/>
      <c r="G12" s="52"/>
      <c r="H12" s="52"/>
      <c r="I12" s="52"/>
      <c r="J12" s="52"/>
      <c r="K12" s="57"/>
      <c r="L12" s="65"/>
      <c r="M12" s="65"/>
    </row>
    <row r="13" spans="1:13" ht="66" customHeight="1">
      <c r="A13" s="63"/>
      <c r="B13" s="63" t="s">
        <v>271</v>
      </c>
      <c r="C13" s="79" t="s">
        <v>353</v>
      </c>
      <c r="D13" s="80">
        <v>78</v>
      </c>
      <c r="E13" s="80">
        <v>78</v>
      </c>
      <c r="F13" s="52"/>
      <c r="G13" s="52"/>
      <c r="H13" s="52"/>
      <c r="I13" s="52"/>
      <c r="J13" s="52"/>
      <c r="K13" s="57"/>
      <c r="L13" s="65"/>
      <c r="M13" s="65"/>
    </row>
    <row r="14" spans="1:13" ht="51.75" customHeight="1">
      <c r="A14" s="63"/>
      <c r="B14" s="57" t="s">
        <v>272</v>
      </c>
      <c r="C14" s="82" t="s">
        <v>354</v>
      </c>
      <c r="D14" s="83">
        <v>10</v>
      </c>
      <c r="E14" s="83">
        <v>10</v>
      </c>
      <c r="F14" s="52"/>
      <c r="G14" s="52"/>
      <c r="H14" s="52"/>
      <c r="I14" s="52"/>
      <c r="J14" s="52"/>
      <c r="K14" s="57"/>
      <c r="L14" s="65"/>
      <c r="M14" s="65"/>
    </row>
    <row r="15" spans="1:13" ht="31.5" customHeight="1">
      <c r="A15" s="63"/>
      <c r="B15" s="57" t="s">
        <v>273</v>
      </c>
      <c r="C15" s="82" t="s">
        <v>355</v>
      </c>
      <c r="D15" s="83">
        <v>5</v>
      </c>
      <c r="E15" s="83">
        <v>5</v>
      </c>
      <c r="F15" s="57"/>
      <c r="G15" s="57"/>
      <c r="H15" s="57"/>
      <c r="I15" s="57"/>
      <c r="J15" s="52"/>
      <c r="K15" s="57"/>
      <c r="L15" s="65"/>
      <c r="M15" s="65"/>
    </row>
    <row r="16" spans="1:13" ht="63" customHeight="1">
      <c r="A16" s="84"/>
      <c r="B16" s="65" t="s">
        <v>274</v>
      </c>
      <c r="C16" s="85" t="s">
        <v>356</v>
      </c>
      <c r="D16" s="83">
        <v>83</v>
      </c>
      <c r="E16" s="83">
        <v>83</v>
      </c>
      <c r="F16" s="65"/>
      <c r="G16" s="65"/>
      <c r="H16" s="65"/>
      <c r="I16" s="65"/>
      <c r="J16" s="88"/>
      <c r="K16" s="65"/>
      <c r="L16" s="65"/>
      <c r="M16" s="65"/>
    </row>
    <row r="17" spans="1:17" ht="12.75" customHeight="1">
      <c r="A17" s="54"/>
      <c r="B17" s="54"/>
      <c r="C17" s="86"/>
      <c r="D17" s="54"/>
      <c r="E17" s="54"/>
      <c r="F17" s="54"/>
      <c r="G17" s="54"/>
      <c r="H17" s="54"/>
      <c r="I17" s="54"/>
      <c r="J17" s="54"/>
      <c r="K17" s="54"/>
      <c r="L17" s="54"/>
      <c r="M17" s="54"/>
      <c r="N17" s="54"/>
      <c r="O17" s="54"/>
      <c r="P17" s="54"/>
      <c r="Q17" s="41"/>
    </row>
    <row r="18" spans="1:13" ht="12.75" customHeight="1">
      <c r="A18" s="254"/>
      <c r="B18" s="254"/>
      <c r="C18" s="254"/>
      <c r="D18" s="254"/>
      <c r="E18" s="254"/>
      <c r="F18" s="254"/>
      <c r="G18" s="254"/>
      <c r="H18" s="254"/>
      <c r="I18" s="254"/>
      <c r="J18" s="254"/>
      <c r="K18" s="254"/>
      <c r="L18" s="254"/>
      <c r="M18" s="254"/>
    </row>
    <row r="19" spans="1:13" ht="12.75" customHeight="1">
      <c r="A19" s="254"/>
      <c r="B19" s="254"/>
      <c r="C19" s="254"/>
      <c r="D19" s="254"/>
      <c r="E19" s="254"/>
      <c r="F19" s="254"/>
      <c r="G19" s="254"/>
      <c r="H19" s="254"/>
      <c r="I19" s="254"/>
      <c r="J19" s="254"/>
      <c r="K19" s="254"/>
      <c r="L19" s="254"/>
      <c r="M19" s="254"/>
    </row>
  </sheetData>
  <sheetProtection/>
  <mergeCells count="15">
    <mergeCell ref="A1:M1"/>
    <mergeCell ref="D4:M4"/>
    <mergeCell ref="E5:F5"/>
    <mergeCell ref="K5:L5"/>
    <mergeCell ref="A18:M18"/>
    <mergeCell ref="A19:M19"/>
    <mergeCell ref="A4:A6"/>
    <mergeCell ref="B4:B6"/>
    <mergeCell ref="C4:C6"/>
    <mergeCell ref="D5:D6"/>
    <mergeCell ref="G5:G6"/>
    <mergeCell ref="H5:H6"/>
    <mergeCell ref="I5:I6"/>
    <mergeCell ref="J5:J6"/>
    <mergeCell ref="M5:M6"/>
  </mergeCells>
  <printOptions horizontalCentered="1" verticalCentered="1"/>
  <pageMargins left="0" right="0" top="0.5905511811023623" bottom="0.5905511811023623" header="0" footer="0"/>
  <pageSetup horizontalDpi="600" verticalDpi="600" orientation="landscape" paperSize="9" scale="85" r:id="rId1"/>
</worksheet>
</file>

<file path=xl/worksheets/sheet38.xml><?xml version="1.0" encoding="utf-8"?>
<worksheet xmlns="http://schemas.openxmlformats.org/spreadsheetml/2006/main" xmlns:r="http://schemas.openxmlformats.org/officeDocument/2006/relationships">
  <sheetPr>
    <tabColor rgb="FF00B050"/>
  </sheetPr>
  <dimension ref="A1:O9"/>
  <sheetViews>
    <sheetView showGridLines="0" showZeros="0" zoomScalePageLayoutView="0" workbookViewId="0" topLeftCell="A1">
      <selection activeCell="D8" sqref="D8"/>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9.5" style="0" customWidth="1"/>
    <col min="12" max="12" width="10" style="0" customWidth="1"/>
    <col min="13" max="13" width="9.16015625" style="0" customWidth="1"/>
    <col min="14" max="14" width="10.83203125" style="0" customWidth="1"/>
  </cols>
  <sheetData>
    <row r="1" spans="1:15" ht="22.5">
      <c r="A1" s="293" t="s">
        <v>343</v>
      </c>
      <c r="B1" s="294"/>
      <c r="C1" s="294"/>
      <c r="D1" s="294"/>
      <c r="E1" s="294"/>
      <c r="F1" s="294"/>
      <c r="G1" s="294"/>
      <c r="H1" s="294"/>
      <c r="I1" s="294"/>
      <c r="J1" s="294"/>
      <c r="K1" s="294"/>
      <c r="L1" s="294"/>
      <c r="M1" s="294"/>
      <c r="N1" s="294"/>
      <c r="O1" s="294"/>
    </row>
    <row r="2" spans="1:15" ht="22.5" customHeight="1">
      <c r="A2" s="59"/>
      <c r="B2" s="59"/>
      <c r="C2" s="59"/>
      <c r="D2" s="59"/>
      <c r="E2" s="59"/>
      <c r="F2" s="59"/>
      <c r="G2" s="59"/>
      <c r="H2" s="59"/>
      <c r="I2" s="59"/>
      <c r="J2" s="59"/>
      <c r="K2" s="59"/>
      <c r="O2" s="66" t="s">
        <v>275</v>
      </c>
    </row>
    <row r="3" spans="1:15" ht="20.25" customHeight="1">
      <c r="A3" s="191" t="s">
        <v>327</v>
      </c>
      <c r="O3" s="67" t="s">
        <v>4</v>
      </c>
    </row>
    <row r="4" spans="1:15" s="22" customFormat="1" ht="30.75" customHeight="1">
      <c r="A4" s="304" t="s">
        <v>38</v>
      </c>
      <c r="B4" s="307" t="s">
        <v>276</v>
      </c>
      <c r="C4" s="307" t="s">
        <v>277</v>
      </c>
      <c r="D4" s="307" t="s">
        <v>278</v>
      </c>
      <c r="E4" s="307" t="s">
        <v>279</v>
      </c>
      <c r="F4" s="303" t="s">
        <v>68</v>
      </c>
      <c r="G4" s="303"/>
      <c r="H4" s="303"/>
      <c r="I4" s="303"/>
      <c r="J4" s="303"/>
      <c r="K4" s="303"/>
      <c r="L4" s="303"/>
      <c r="M4" s="303"/>
      <c r="N4" s="303"/>
      <c r="O4" s="303"/>
    </row>
    <row r="5" spans="1:15" s="22" customFormat="1" ht="40.5" customHeight="1">
      <c r="A5" s="305"/>
      <c r="B5" s="308"/>
      <c r="C5" s="308"/>
      <c r="D5" s="308"/>
      <c r="E5" s="308"/>
      <c r="F5" s="304" t="s">
        <v>41</v>
      </c>
      <c r="G5" s="258" t="s">
        <v>9</v>
      </c>
      <c r="H5" s="258"/>
      <c r="I5" s="258" t="s">
        <v>13</v>
      </c>
      <c r="J5" s="258" t="s">
        <v>15</v>
      </c>
      <c r="K5" s="258" t="s">
        <v>17</v>
      </c>
      <c r="L5" s="258" t="s">
        <v>19</v>
      </c>
      <c r="M5" s="258" t="s">
        <v>21</v>
      </c>
      <c r="N5" s="258"/>
      <c r="O5" s="258" t="s">
        <v>24</v>
      </c>
    </row>
    <row r="6" spans="1:15" s="22" customFormat="1" ht="63.75" customHeight="1">
      <c r="A6" s="306"/>
      <c r="B6" s="309"/>
      <c r="C6" s="309"/>
      <c r="D6" s="309"/>
      <c r="E6" s="309">
        <f>SUM(E7:E8)</f>
        <v>0</v>
      </c>
      <c r="F6" s="306"/>
      <c r="G6" s="6" t="s">
        <v>44</v>
      </c>
      <c r="H6" s="5" t="s">
        <v>45</v>
      </c>
      <c r="I6" s="258"/>
      <c r="J6" s="258"/>
      <c r="K6" s="258"/>
      <c r="L6" s="258"/>
      <c r="M6" s="6" t="s">
        <v>44</v>
      </c>
      <c r="N6" s="6" t="s">
        <v>45</v>
      </c>
      <c r="O6" s="258"/>
    </row>
    <row r="7" spans="1:15" s="22" customFormat="1" ht="33" customHeight="1">
      <c r="A7" s="60" t="s">
        <v>41</v>
      </c>
      <c r="B7" s="68"/>
      <c r="C7" s="69"/>
      <c r="D7" s="69" t="s">
        <v>266</v>
      </c>
      <c r="E7" s="70">
        <f>SUM(E8:E10)</f>
        <v>0</v>
      </c>
      <c r="F7" s="71"/>
      <c r="G7" s="64"/>
      <c r="H7" s="72"/>
      <c r="I7" s="72"/>
      <c r="J7" s="72"/>
      <c r="K7" s="72"/>
      <c r="L7" s="72"/>
      <c r="M7" s="73"/>
      <c r="N7" s="73"/>
      <c r="O7" s="73"/>
    </row>
    <row r="8" spans="1:15" ht="42.75" customHeight="1">
      <c r="A8" s="193" t="s">
        <v>332</v>
      </c>
      <c r="B8" s="62"/>
      <c r="C8" s="63"/>
      <c r="D8" s="63" t="s">
        <v>266</v>
      </c>
      <c r="E8" s="70">
        <f>SUM(E10:E14)</f>
        <v>0</v>
      </c>
      <c r="F8" s="71"/>
      <c r="G8" s="64"/>
      <c r="H8" s="65"/>
      <c r="I8" s="65"/>
      <c r="J8" s="65"/>
      <c r="K8" s="65"/>
      <c r="L8" s="65"/>
      <c r="M8" s="65"/>
      <c r="N8" s="65"/>
      <c r="O8" s="65"/>
    </row>
    <row r="9" spans="1:14" ht="26.25" customHeight="1">
      <c r="A9" s="54" t="s">
        <v>357</v>
      </c>
      <c r="B9" s="54"/>
      <c r="C9" s="54"/>
      <c r="D9" s="54"/>
      <c r="E9" s="54"/>
      <c r="F9" s="54"/>
      <c r="G9" s="54"/>
      <c r="H9" s="54"/>
      <c r="I9" s="54"/>
      <c r="J9" s="54"/>
      <c r="K9" s="54"/>
      <c r="L9" s="41"/>
      <c r="M9" s="41"/>
      <c r="N9" s="41"/>
    </row>
    <row r="10" ht="30.75" customHeight="1"/>
  </sheetData>
  <sheetProtection/>
  <mergeCells count="15">
    <mergeCell ref="C4:C6"/>
    <mergeCell ref="D4:D6"/>
    <mergeCell ref="E4:E6"/>
    <mergeCell ref="F5:F6"/>
    <mergeCell ref="I5:I6"/>
    <mergeCell ref="J5:J6"/>
    <mergeCell ref="K5:K6"/>
    <mergeCell ref="L5:L6"/>
    <mergeCell ref="O5:O6"/>
    <mergeCell ref="A1:O1"/>
    <mergeCell ref="F4:O4"/>
    <mergeCell ref="G5:H5"/>
    <mergeCell ref="M5:N5"/>
    <mergeCell ref="A4:A6"/>
    <mergeCell ref="B4:B6"/>
  </mergeCells>
  <printOptions horizontalCentered="1" verticalCentered="1"/>
  <pageMargins left="0" right="0" top="0" bottom="0" header="0" footer="0"/>
  <pageSetup horizontalDpi="600" verticalDpi="600" orientation="landscape" paperSize="9" scale="95" r:id="rId1"/>
</worksheet>
</file>

<file path=xl/worksheets/sheet39.xml><?xml version="1.0" encoding="utf-8"?>
<worksheet xmlns="http://schemas.openxmlformats.org/spreadsheetml/2006/main" xmlns:r="http://schemas.openxmlformats.org/officeDocument/2006/relationships">
  <sheetPr>
    <tabColor rgb="FF00B050"/>
  </sheetPr>
  <dimension ref="A1:S10"/>
  <sheetViews>
    <sheetView showGridLines="0" showZeros="0" zoomScalePageLayoutView="0" workbookViewId="0" topLeftCell="A1">
      <selection activeCell="L8" sqref="L8"/>
    </sheetView>
  </sheetViews>
  <sheetFormatPr defaultColWidth="9.16015625" defaultRowHeight="12.75" customHeight="1"/>
  <cols>
    <col min="1" max="1" width="17.33203125" style="0" customWidth="1"/>
    <col min="2" max="2" width="8.66015625" style="0" customWidth="1"/>
    <col min="3" max="3" width="9" style="0" customWidth="1"/>
    <col min="4" max="6" width="6.16015625" style="0" customWidth="1"/>
    <col min="7" max="7" width="8.33203125" style="0" customWidth="1"/>
    <col min="8" max="8" width="10.33203125" style="0" customWidth="1"/>
    <col min="9" max="9" width="10.66015625" style="0" customWidth="1"/>
    <col min="10" max="10" width="6.33203125" style="0" bestFit="1" customWidth="1"/>
    <col min="11" max="16" width="11.5" style="0" customWidth="1"/>
    <col min="17" max="18" width="9.16015625" style="0" customWidth="1"/>
    <col min="19" max="19" width="10.66015625" style="0" customWidth="1"/>
  </cols>
  <sheetData>
    <row r="1" spans="1:19" ht="36.75" customHeight="1">
      <c r="A1" s="293" t="s">
        <v>344</v>
      </c>
      <c r="B1" s="294"/>
      <c r="C1" s="294"/>
      <c r="D1" s="294"/>
      <c r="E1" s="294"/>
      <c r="F1" s="294"/>
      <c r="G1" s="294"/>
      <c r="H1" s="294"/>
      <c r="I1" s="294"/>
      <c r="J1" s="294"/>
      <c r="K1" s="294"/>
      <c r="L1" s="294"/>
      <c r="M1" s="294"/>
      <c r="N1" s="294"/>
      <c r="O1" s="294"/>
      <c r="P1" s="294"/>
      <c r="Q1" s="294"/>
      <c r="R1" s="294"/>
      <c r="S1" s="294"/>
    </row>
    <row r="2" spans="1:19" ht="18" customHeight="1">
      <c r="A2" s="59"/>
      <c r="B2" s="59"/>
      <c r="C2" s="59"/>
      <c r="D2" s="59"/>
      <c r="E2" s="59"/>
      <c r="F2" s="59"/>
      <c r="G2" s="59"/>
      <c r="H2" s="59"/>
      <c r="I2" s="59"/>
      <c r="J2" s="59"/>
      <c r="K2" s="59"/>
      <c r="L2" s="59"/>
      <c r="M2" s="59"/>
      <c r="N2" s="59"/>
      <c r="O2" s="59"/>
      <c r="S2" s="66" t="s">
        <v>280</v>
      </c>
    </row>
    <row r="3" spans="1:19" ht="22.5" customHeight="1">
      <c r="A3" s="191" t="s">
        <v>327</v>
      </c>
      <c r="S3" s="67" t="s">
        <v>4</v>
      </c>
    </row>
    <row r="4" spans="1:19" s="22" customFormat="1" ht="21.75" customHeight="1">
      <c r="A4" s="303" t="s">
        <v>38</v>
      </c>
      <c r="B4" s="310" t="s">
        <v>281</v>
      </c>
      <c r="C4" s="310" t="s">
        <v>282</v>
      </c>
      <c r="D4" s="313" t="s">
        <v>283</v>
      </c>
      <c r="E4" s="313"/>
      <c r="F4" s="313"/>
      <c r="G4" s="316" t="s">
        <v>284</v>
      </c>
      <c r="H4" s="310" t="s">
        <v>285</v>
      </c>
      <c r="I4" s="310" t="s">
        <v>286</v>
      </c>
      <c r="J4" s="303" t="s">
        <v>68</v>
      </c>
      <c r="K4" s="303"/>
      <c r="L4" s="303"/>
      <c r="M4" s="303"/>
      <c r="N4" s="303"/>
      <c r="O4" s="303"/>
      <c r="P4" s="303"/>
      <c r="Q4" s="303"/>
      <c r="R4" s="303"/>
      <c r="S4" s="303"/>
    </row>
    <row r="5" spans="1:19" s="22" customFormat="1" ht="50.25" customHeight="1">
      <c r="A5" s="303"/>
      <c r="B5" s="311"/>
      <c r="C5" s="311"/>
      <c r="D5" s="314" t="s">
        <v>52</v>
      </c>
      <c r="E5" s="314" t="s">
        <v>53</v>
      </c>
      <c r="F5" s="314" t="s">
        <v>54</v>
      </c>
      <c r="G5" s="317"/>
      <c r="H5" s="311"/>
      <c r="I5" s="311" t="s">
        <v>286</v>
      </c>
      <c r="J5" s="303" t="s">
        <v>41</v>
      </c>
      <c r="K5" s="258" t="s">
        <v>9</v>
      </c>
      <c r="L5" s="258"/>
      <c r="M5" s="258" t="s">
        <v>13</v>
      </c>
      <c r="N5" s="258" t="s">
        <v>15</v>
      </c>
      <c r="O5" s="258" t="s">
        <v>17</v>
      </c>
      <c r="P5" s="258" t="s">
        <v>19</v>
      </c>
      <c r="Q5" s="258" t="s">
        <v>21</v>
      </c>
      <c r="R5" s="258"/>
      <c r="S5" s="258" t="s">
        <v>24</v>
      </c>
    </row>
    <row r="6" spans="1:19" ht="63" customHeight="1">
      <c r="A6" s="303"/>
      <c r="B6" s="312"/>
      <c r="C6" s="312"/>
      <c r="D6" s="315"/>
      <c r="E6" s="315"/>
      <c r="F6" s="315"/>
      <c r="G6" s="318"/>
      <c r="H6" s="312"/>
      <c r="I6" s="312"/>
      <c r="J6" s="303"/>
      <c r="K6" s="6" t="s">
        <v>44</v>
      </c>
      <c r="L6" s="5" t="s">
        <v>45</v>
      </c>
      <c r="M6" s="258"/>
      <c r="N6" s="258"/>
      <c r="O6" s="258"/>
      <c r="P6" s="258"/>
      <c r="Q6" s="6" t="s">
        <v>44</v>
      </c>
      <c r="R6" s="6" t="s">
        <v>45</v>
      </c>
      <c r="S6" s="258"/>
    </row>
    <row r="7" spans="1:19" ht="51.75" customHeight="1">
      <c r="A7" s="61" t="s">
        <v>41</v>
      </c>
      <c r="B7" s="62"/>
      <c r="C7" s="63"/>
      <c r="D7" s="63"/>
      <c r="E7" s="63"/>
      <c r="F7" s="63"/>
      <c r="G7" s="63" t="s">
        <v>266</v>
      </c>
      <c r="H7" s="63"/>
      <c r="I7" s="63"/>
      <c r="J7" s="64">
        <f>SUM(K7:P7)</f>
        <v>0</v>
      </c>
      <c r="K7" s="64"/>
      <c r="L7" s="65"/>
      <c r="M7" s="65"/>
      <c r="N7" s="65"/>
      <c r="O7" s="65"/>
      <c r="P7" s="65"/>
      <c r="Q7" s="65"/>
      <c r="R7" s="65"/>
      <c r="S7" s="65"/>
    </row>
    <row r="8" spans="1:19" ht="51.75" customHeight="1">
      <c r="A8" s="193" t="s">
        <v>332</v>
      </c>
      <c r="B8" s="62"/>
      <c r="C8" s="63"/>
      <c r="D8" s="63"/>
      <c r="E8" s="63"/>
      <c r="F8" s="63"/>
      <c r="G8" s="63" t="s">
        <v>266</v>
      </c>
      <c r="H8" s="63"/>
      <c r="I8" s="63"/>
      <c r="J8" s="64">
        <f>SUM(K8:P8)</f>
        <v>0</v>
      </c>
      <c r="K8" s="64"/>
      <c r="L8" s="65"/>
      <c r="M8" s="65"/>
      <c r="N8" s="65"/>
      <c r="O8" s="65"/>
      <c r="P8" s="65"/>
      <c r="Q8" s="65"/>
      <c r="R8" s="65"/>
      <c r="S8" s="65"/>
    </row>
    <row r="9" spans="1:19" ht="51.75" customHeight="1">
      <c r="A9" s="63"/>
      <c r="B9" s="62"/>
      <c r="C9" s="63"/>
      <c r="D9" s="63"/>
      <c r="E9" s="63"/>
      <c r="F9" s="63"/>
      <c r="G9" s="63" t="s">
        <v>266</v>
      </c>
      <c r="H9" s="63"/>
      <c r="I9" s="63"/>
      <c r="J9" s="64">
        <f>SUM(K9:P9)</f>
        <v>0</v>
      </c>
      <c r="K9" s="64"/>
      <c r="L9" s="65"/>
      <c r="M9" s="65"/>
      <c r="N9" s="65"/>
      <c r="O9" s="65"/>
      <c r="P9" s="65"/>
      <c r="Q9" s="65"/>
      <c r="R9" s="65"/>
      <c r="S9" s="65"/>
    </row>
    <row r="10" spans="1:17" ht="31.5" customHeight="1">
      <c r="A10" s="54" t="s">
        <v>358</v>
      </c>
      <c r="B10" s="54"/>
      <c r="C10" s="54"/>
      <c r="D10" s="54"/>
      <c r="E10" s="54"/>
      <c r="F10" s="54"/>
      <c r="G10" s="54"/>
      <c r="H10" s="54"/>
      <c r="I10" s="54"/>
      <c r="J10" s="54"/>
      <c r="K10" s="54"/>
      <c r="L10" s="54"/>
      <c r="M10" s="54"/>
      <c r="N10" s="41"/>
      <c r="O10" s="41"/>
      <c r="P10" s="41"/>
      <c r="Q10" s="41"/>
    </row>
  </sheetData>
  <sheetProtection/>
  <mergeCells count="20">
    <mergeCell ref="P5:P6"/>
    <mergeCell ref="S5:S6"/>
    <mergeCell ref="F5:F6"/>
    <mergeCell ref="G4:G6"/>
    <mergeCell ref="B4:B6"/>
    <mergeCell ref="C4:C6"/>
    <mergeCell ref="D5:D6"/>
    <mergeCell ref="E5:E6"/>
    <mergeCell ref="N5:N6"/>
    <mergeCell ref="O5:O6"/>
    <mergeCell ref="H4:H6"/>
    <mergeCell ref="I4:I6"/>
    <mergeCell ref="J5:J6"/>
    <mergeCell ref="M5:M6"/>
    <mergeCell ref="A1:S1"/>
    <mergeCell ref="D4:F4"/>
    <mergeCell ref="J4:S4"/>
    <mergeCell ref="K5:L5"/>
    <mergeCell ref="Q5:R5"/>
    <mergeCell ref="A4:A6"/>
  </mergeCells>
  <printOptions horizontalCentered="1" verticalCentered="1"/>
  <pageMargins left="0" right="0" top="0" bottom="0" header="0" footer="0"/>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tabColor rgb="FF00B050"/>
  </sheetPr>
  <dimension ref="A1:E12"/>
  <sheetViews>
    <sheetView showGridLines="0" showZeros="0" zoomScalePageLayoutView="0" workbookViewId="0" topLeftCell="B1">
      <selection activeCell="C8" sqref="C8"/>
    </sheetView>
  </sheetViews>
  <sheetFormatPr defaultColWidth="9.16015625" defaultRowHeight="12.75" customHeight="1"/>
  <cols>
    <col min="1" max="1" width="62" style="0" customWidth="1"/>
    <col min="2" max="3" width="35.5" style="0" customWidth="1"/>
  </cols>
  <sheetData>
    <row r="1" spans="1:3" ht="35.25" customHeight="1">
      <c r="A1" s="198" t="s">
        <v>345</v>
      </c>
      <c r="B1" s="42"/>
      <c r="C1" s="42"/>
    </row>
    <row r="2" spans="1:3" ht="21" customHeight="1">
      <c r="A2" s="42"/>
      <c r="B2" s="42"/>
      <c r="C2" s="43" t="s">
        <v>287</v>
      </c>
    </row>
    <row r="3" spans="1:3" ht="24.75" customHeight="1">
      <c r="A3" s="191" t="s">
        <v>326</v>
      </c>
      <c r="B3" s="28"/>
      <c r="C3" s="44" t="s">
        <v>4</v>
      </c>
    </row>
    <row r="4" spans="1:3" s="40" customFormat="1" ht="21.75" customHeight="1">
      <c r="A4" s="270" t="s">
        <v>288</v>
      </c>
      <c r="B4" s="45" t="s">
        <v>289</v>
      </c>
      <c r="C4" s="46"/>
    </row>
    <row r="5" spans="1:5" s="40" customFormat="1" ht="43.5" customHeight="1">
      <c r="A5" s="270"/>
      <c r="B5" s="48" t="s">
        <v>359</v>
      </c>
      <c r="C5" s="49" t="s">
        <v>360</v>
      </c>
      <c r="E5" s="50">
        <v>3.6</v>
      </c>
    </row>
    <row r="6" spans="1:5" s="40" customFormat="1" ht="34.5" customHeight="1">
      <c r="A6" s="51" t="s">
        <v>290</v>
      </c>
      <c r="B6" s="52">
        <f>SUM(B7:B9)</f>
        <v>33.9</v>
      </c>
      <c r="C6" s="52">
        <f>SUM(C7:C9)</f>
        <v>36.9</v>
      </c>
      <c r="E6" s="47"/>
    </row>
    <row r="7" spans="1:5" s="41" customFormat="1" ht="34.5" customHeight="1">
      <c r="A7" s="53" t="s">
        <v>291</v>
      </c>
      <c r="B7" s="52"/>
      <c r="C7" s="52"/>
      <c r="D7" s="54"/>
      <c r="E7" s="54"/>
    </row>
    <row r="8" spans="1:5" s="41" customFormat="1" ht="34.5" customHeight="1">
      <c r="A8" s="55" t="s">
        <v>292</v>
      </c>
      <c r="B8" s="56">
        <v>4</v>
      </c>
      <c r="C8" s="244">
        <v>7</v>
      </c>
      <c r="D8" s="54"/>
      <c r="E8" s="54"/>
    </row>
    <row r="9" spans="1:5" s="41" customFormat="1" ht="34.5" customHeight="1">
      <c r="A9" s="55" t="s">
        <v>293</v>
      </c>
      <c r="B9" s="52">
        <f>SUM(B10:B11)</f>
        <v>29.9</v>
      </c>
      <c r="C9" s="52">
        <v>29.9</v>
      </c>
      <c r="D9" s="54"/>
      <c r="E9" s="54"/>
    </row>
    <row r="10" spans="1:5" s="41" customFormat="1" ht="34.5" customHeight="1">
      <c r="A10" s="55" t="s">
        <v>294</v>
      </c>
      <c r="B10" s="52"/>
      <c r="C10" s="52"/>
      <c r="D10" s="54"/>
      <c r="E10" s="54"/>
    </row>
    <row r="11" spans="1:5" s="41" customFormat="1" ht="34.5" customHeight="1">
      <c r="A11" s="55" t="s">
        <v>295</v>
      </c>
      <c r="B11" s="56">
        <v>29.9</v>
      </c>
      <c r="C11" s="52">
        <v>29.9</v>
      </c>
      <c r="D11" s="54"/>
      <c r="E11" s="54"/>
    </row>
    <row r="12" spans="1:5" ht="29.25" customHeight="1">
      <c r="A12" s="54" t="s">
        <v>361</v>
      </c>
      <c r="B12" s="54"/>
      <c r="C12" s="54"/>
      <c r="D12" s="54"/>
      <c r="E12" s="54"/>
    </row>
  </sheetData>
  <sheetProtection/>
  <mergeCells count="1">
    <mergeCell ref="A4:A5"/>
  </mergeCells>
  <printOptions horizontalCentered="1" verticalCentered="1"/>
  <pageMargins left="1.141732283464567" right="0.7480314960629921" top="0.984251968503937" bottom="0.984251968503937" header="0.5118110236220472" footer="0.5118110236220472"/>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sheetPr>
    <tabColor rgb="FF00B050"/>
  </sheetPr>
  <dimension ref="A1:F37"/>
  <sheetViews>
    <sheetView showGridLines="0" showZeros="0" zoomScale="70" zoomScaleNormal="70" zoomScalePageLayoutView="0" workbookViewId="0" topLeftCell="B12">
      <selection activeCell="E20" sqref="E20"/>
    </sheetView>
  </sheetViews>
  <sheetFormatPr defaultColWidth="6.83203125" defaultRowHeight="19.5" customHeight="1"/>
  <cols>
    <col min="1" max="1" width="42.83203125" style="23" customWidth="1"/>
    <col min="2" max="2" width="5" style="24" bestFit="1" customWidth="1"/>
    <col min="3" max="3" width="7" style="24" customWidth="1"/>
    <col min="4" max="4" width="9" style="24" customWidth="1"/>
    <col min="5" max="5" width="41" style="24" customWidth="1"/>
    <col min="6" max="6" width="39.5" style="24" customWidth="1"/>
  </cols>
  <sheetData>
    <row r="1" spans="1:6" s="19" customFormat="1" ht="36.75" customHeight="1">
      <c r="A1" s="200" t="s">
        <v>347</v>
      </c>
      <c r="B1" s="25"/>
      <c r="C1" s="25"/>
      <c r="D1" s="25"/>
      <c r="E1" s="25"/>
      <c r="F1" s="25"/>
    </row>
    <row r="2" spans="1:6" s="19" customFormat="1" ht="24" customHeight="1">
      <c r="A2" s="26"/>
      <c r="B2" s="26"/>
      <c r="C2" s="26"/>
      <c r="D2" s="26"/>
      <c r="E2" s="26"/>
      <c r="F2" s="27" t="s">
        <v>296</v>
      </c>
    </row>
    <row r="3" spans="1:6" s="19" customFormat="1" ht="15" customHeight="1">
      <c r="A3" s="295" t="s">
        <v>327</v>
      </c>
      <c r="B3" s="296"/>
      <c r="C3" s="296"/>
      <c r="D3" s="29"/>
      <c r="E3" s="29"/>
      <c r="F3" s="30" t="s">
        <v>4</v>
      </c>
    </row>
    <row r="4" spans="1:6" s="20" customFormat="1" ht="12.75">
      <c r="A4" s="319" t="s">
        <v>38</v>
      </c>
      <c r="B4" s="258" t="s">
        <v>297</v>
      </c>
      <c r="C4" s="258"/>
      <c r="D4" s="258"/>
      <c r="E4" s="258" t="s">
        <v>51</v>
      </c>
      <c r="F4" s="320" t="s">
        <v>359</v>
      </c>
    </row>
    <row r="5" spans="1:6" s="20" customFormat="1" ht="12.75">
      <c r="A5" s="319"/>
      <c r="B5" s="258"/>
      <c r="C5" s="258"/>
      <c r="D5" s="258"/>
      <c r="E5" s="258"/>
      <c r="F5" s="320"/>
    </row>
    <row r="6" spans="1:6" s="21" customFormat="1" ht="12.75">
      <c r="A6" s="319"/>
      <c r="B6" s="31" t="s">
        <v>52</v>
      </c>
      <c r="C6" s="31" t="s">
        <v>53</v>
      </c>
      <c r="D6" s="31" t="s">
        <v>54</v>
      </c>
      <c r="E6" s="258"/>
      <c r="F6" s="320"/>
    </row>
    <row r="7" spans="1:6" s="22" customFormat="1" ht="18" customHeight="1">
      <c r="A7" s="199" t="s">
        <v>346</v>
      </c>
      <c r="B7" s="33"/>
      <c r="C7" s="33"/>
      <c r="D7" s="33"/>
      <c r="E7" s="34" t="s">
        <v>41</v>
      </c>
      <c r="F7" s="35">
        <f>F9+F11+F13+F15+F17+F19+F21+F23+F25+F27+F30+F32+F34</f>
        <v>248.89999999999998</v>
      </c>
    </row>
    <row r="8" spans="1:6" s="22" customFormat="1" ht="12.75">
      <c r="A8" s="32"/>
      <c r="B8" s="36" t="s">
        <v>118</v>
      </c>
      <c r="C8" s="36"/>
      <c r="D8" s="36"/>
      <c r="E8" s="37" t="s">
        <v>47</v>
      </c>
      <c r="F8" s="38">
        <v>248.9</v>
      </c>
    </row>
    <row r="9" spans="1:6" s="22" customFormat="1" ht="12.75">
      <c r="A9" s="32"/>
      <c r="B9" s="36"/>
      <c r="C9" s="36" t="s">
        <v>119</v>
      </c>
      <c r="D9" s="36"/>
      <c r="E9" s="37" t="s">
        <v>120</v>
      </c>
      <c r="F9" s="204">
        <v>24.65</v>
      </c>
    </row>
    <row r="10" spans="1:6" s="22" customFormat="1" ht="12.75">
      <c r="A10" s="32"/>
      <c r="B10" s="36" t="s">
        <v>69</v>
      </c>
      <c r="C10" s="36" t="s">
        <v>69</v>
      </c>
      <c r="D10" s="36" t="s">
        <v>121</v>
      </c>
      <c r="E10" s="37" t="s">
        <v>122</v>
      </c>
      <c r="F10" s="204">
        <v>24.65</v>
      </c>
    </row>
    <row r="11" spans="1:6" s="22" customFormat="1" ht="12.75">
      <c r="A11" s="32"/>
      <c r="B11" s="36"/>
      <c r="C11" s="36" t="s">
        <v>137</v>
      </c>
      <c r="D11" s="36"/>
      <c r="E11" s="37" t="s">
        <v>138</v>
      </c>
      <c r="F11" s="204">
        <v>0</v>
      </c>
    </row>
    <row r="12" spans="1:6" s="22" customFormat="1" ht="12.75">
      <c r="A12" s="32"/>
      <c r="B12" s="36" t="s">
        <v>69</v>
      </c>
      <c r="C12" s="36" t="s">
        <v>69</v>
      </c>
      <c r="D12" s="36" t="s">
        <v>139</v>
      </c>
      <c r="E12" s="37" t="s">
        <v>140</v>
      </c>
      <c r="F12" s="204">
        <v>0</v>
      </c>
    </row>
    <row r="13" spans="1:6" s="22" customFormat="1" ht="12.75">
      <c r="A13" s="32"/>
      <c r="B13" s="36"/>
      <c r="C13" s="36" t="s">
        <v>143</v>
      </c>
      <c r="D13" s="36"/>
      <c r="E13" s="37" t="s">
        <v>144</v>
      </c>
      <c r="F13" s="204">
        <v>0</v>
      </c>
    </row>
    <row r="14" spans="1:6" s="22" customFormat="1" ht="12.75">
      <c r="A14" s="32"/>
      <c r="B14" s="36" t="s">
        <v>69</v>
      </c>
      <c r="C14" s="36" t="s">
        <v>69</v>
      </c>
      <c r="D14" s="36" t="s">
        <v>145</v>
      </c>
      <c r="E14" s="37" t="s">
        <v>146</v>
      </c>
      <c r="F14" s="204">
        <v>0</v>
      </c>
    </row>
    <row r="15" spans="1:6" s="22" customFormat="1" ht="12.75">
      <c r="A15" s="32"/>
      <c r="B15" s="36"/>
      <c r="C15" s="36" t="s">
        <v>151</v>
      </c>
      <c r="D15" s="36"/>
      <c r="E15" s="37" t="s">
        <v>152</v>
      </c>
      <c r="F15" s="204">
        <v>6</v>
      </c>
    </row>
    <row r="16" spans="1:6" s="22" customFormat="1" ht="12.75">
      <c r="A16" s="32"/>
      <c r="B16" s="36" t="s">
        <v>69</v>
      </c>
      <c r="C16" s="36" t="s">
        <v>69</v>
      </c>
      <c r="D16" s="36" t="s">
        <v>153</v>
      </c>
      <c r="E16" s="37" t="s">
        <v>154</v>
      </c>
      <c r="F16" s="204">
        <v>6</v>
      </c>
    </row>
    <row r="17" spans="1:6" s="22" customFormat="1" ht="12.75">
      <c r="A17" s="32"/>
      <c r="B17" s="36"/>
      <c r="C17" s="36" t="s">
        <v>157</v>
      </c>
      <c r="D17" s="36"/>
      <c r="E17" s="37" t="s">
        <v>158</v>
      </c>
      <c r="F17" s="204">
        <v>0</v>
      </c>
    </row>
    <row r="18" spans="1:6" s="22" customFormat="1" ht="12.75">
      <c r="A18" s="32"/>
      <c r="B18" s="36" t="s">
        <v>69</v>
      </c>
      <c r="C18" s="36" t="s">
        <v>69</v>
      </c>
      <c r="D18" s="36" t="s">
        <v>159</v>
      </c>
      <c r="E18" s="37" t="s">
        <v>160</v>
      </c>
      <c r="F18" s="204">
        <v>0</v>
      </c>
    </row>
    <row r="19" spans="1:6" s="22" customFormat="1" ht="12.75">
      <c r="A19" s="32"/>
      <c r="B19" s="36"/>
      <c r="C19" s="36" t="s">
        <v>167</v>
      </c>
      <c r="D19" s="36"/>
      <c r="E19" s="37" t="s">
        <v>168</v>
      </c>
      <c r="F19" s="204">
        <v>0</v>
      </c>
    </row>
    <row r="20" spans="1:6" s="22" customFormat="1" ht="12.75">
      <c r="A20" s="32"/>
      <c r="B20" s="36" t="s">
        <v>69</v>
      </c>
      <c r="C20" s="36" t="s">
        <v>69</v>
      </c>
      <c r="D20" s="36" t="s">
        <v>169</v>
      </c>
      <c r="E20" s="37" t="s">
        <v>170</v>
      </c>
      <c r="F20" s="204">
        <v>0</v>
      </c>
    </row>
    <row r="21" spans="1:6" s="22" customFormat="1" ht="12.75">
      <c r="A21" s="32"/>
      <c r="B21" s="36"/>
      <c r="C21" s="36" t="s">
        <v>173</v>
      </c>
      <c r="D21" s="36"/>
      <c r="E21" s="37" t="s">
        <v>174</v>
      </c>
      <c r="F21" s="204">
        <v>1</v>
      </c>
    </row>
    <row r="22" spans="1:6" s="22" customFormat="1" ht="12.75">
      <c r="A22" s="32"/>
      <c r="B22" s="36" t="s">
        <v>69</v>
      </c>
      <c r="C22" s="36" t="s">
        <v>69</v>
      </c>
      <c r="D22" s="36" t="s">
        <v>175</v>
      </c>
      <c r="E22" s="37" t="s">
        <v>176</v>
      </c>
      <c r="F22" s="204">
        <v>1</v>
      </c>
    </row>
    <row r="23" spans="1:6" s="22" customFormat="1" ht="12.75">
      <c r="A23" s="32"/>
      <c r="B23" s="36"/>
      <c r="C23" s="36" t="s">
        <v>179</v>
      </c>
      <c r="D23" s="36"/>
      <c r="E23" s="37" t="s">
        <v>180</v>
      </c>
      <c r="F23" s="204">
        <v>2</v>
      </c>
    </row>
    <row r="24" spans="1:6" s="22" customFormat="1" ht="12.75">
      <c r="A24" s="32"/>
      <c r="B24" s="36" t="s">
        <v>69</v>
      </c>
      <c r="C24" s="36" t="s">
        <v>69</v>
      </c>
      <c r="D24" s="36" t="s">
        <v>181</v>
      </c>
      <c r="E24" s="37" t="s">
        <v>182</v>
      </c>
      <c r="F24" s="204">
        <v>2</v>
      </c>
    </row>
    <row r="25" spans="1:6" s="22" customFormat="1" ht="12.75">
      <c r="A25" s="32"/>
      <c r="B25" s="36"/>
      <c r="C25" s="36" t="s">
        <v>185</v>
      </c>
      <c r="D25" s="36"/>
      <c r="E25" s="37" t="s">
        <v>186</v>
      </c>
      <c r="F25" s="204">
        <v>27.59</v>
      </c>
    </row>
    <row r="26" spans="1:6" s="22" customFormat="1" ht="12.75">
      <c r="A26" s="32"/>
      <c r="B26" s="36" t="s">
        <v>69</v>
      </c>
      <c r="C26" s="36" t="s">
        <v>69</v>
      </c>
      <c r="D26" s="36" t="s">
        <v>187</v>
      </c>
      <c r="E26" s="37" t="s">
        <v>188</v>
      </c>
      <c r="F26" s="204">
        <v>27.59</v>
      </c>
    </row>
    <row r="27" spans="1:6" s="22" customFormat="1" ht="12.75">
      <c r="A27" s="32"/>
      <c r="B27" s="36"/>
      <c r="C27" s="36" t="s">
        <v>191</v>
      </c>
      <c r="D27" s="36"/>
      <c r="E27" s="37" t="s">
        <v>192</v>
      </c>
      <c r="F27" s="204">
        <v>13.12</v>
      </c>
    </row>
    <row r="28" spans="1:6" s="22" customFormat="1" ht="12.75">
      <c r="A28" s="32"/>
      <c r="B28" s="36" t="s">
        <v>69</v>
      </c>
      <c r="C28" s="36" t="s">
        <v>69</v>
      </c>
      <c r="D28" s="36" t="s">
        <v>193</v>
      </c>
      <c r="E28" s="37" t="s">
        <v>194</v>
      </c>
      <c r="F28" s="204">
        <v>5.25</v>
      </c>
    </row>
    <row r="29" spans="1:6" s="22" customFormat="1" ht="12.75">
      <c r="A29" s="32"/>
      <c r="B29" s="36" t="s">
        <v>69</v>
      </c>
      <c r="C29" s="36" t="s">
        <v>69</v>
      </c>
      <c r="D29" s="36" t="s">
        <v>195</v>
      </c>
      <c r="E29" s="37" t="s">
        <v>196</v>
      </c>
      <c r="F29" s="204">
        <v>7.87</v>
      </c>
    </row>
    <row r="30" spans="1:6" s="22" customFormat="1" ht="12.75">
      <c r="A30" s="32"/>
      <c r="B30" s="36"/>
      <c r="C30" s="36" t="s">
        <v>197</v>
      </c>
      <c r="D30" s="36"/>
      <c r="E30" s="37" t="s">
        <v>198</v>
      </c>
      <c r="F30" s="204">
        <v>29.9</v>
      </c>
    </row>
    <row r="31" spans="1:6" s="22" customFormat="1" ht="12.75">
      <c r="A31" s="32"/>
      <c r="B31" s="36" t="s">
        <v>69</v>
      </c>
      <c r="C31" s="36" t="s">
        <v>69</v>
      </c>
      <c r="D31" s="36" t="s">
        <v>199</v>
      </c>
      <c r="E31" s="37" t="s">
        <v>200</v>
      </c>
      <c r="F31" s="204">
        <v>29.9</v>
      </c>
    </row>
    <row r="32" spans="1:6" s="22" customFormat="1" ht="12.75">
      <c r="A32" s="32"/>
      <c r="B32" s="36"/>
      <c r="C32" s="36" t="s">
        <v>201</v>
      </c>
      <c r="D32" s="36"/>
      <c r="E32" s="37" t="s">
        <v>202</v>
      </c>
      <c r="F32" s="204">
        <v>91.5</v>
      </c>
    </row>
    <row r="33" spans="1:6" s="22" customFormat="1" ht="12.75">
      <c r="A33" s="32"/>
      <c r="B33" s="36" t="s">
        <v>69</v>
      </c>
      <c r="C33" s="36" t="s">
        <v>69</v>
      </c>
      <c r="D33" s="36" t="s">
        <v>203</v>
      </c>
      <c r="E33" s="37" t="s">
        <v>204</v>
      </c>
      <c r="F33" s="204">
        <v>91.5</v>
      </c>
    </row>
    <row r="34" spans="1:6" s="22" customFormat="1" ht="12.75">
      <c r="A34" s="32"/>
      <c r="B34" s="36"/>
      <c r="C34" s="36" t="s">
        <v>205</v>
      </c>
      <c r="D34" s="36"/>
      <c r="E34" s="37" t="s">
        <v>206</v>
      </c>
      <c r="F34" s="204">
        <v>53.14</v>
      </c>
    </row>
    <row r="35" spans="1:6" ht="12">
      <c r="A35" s="39"/>
      <c r="B35" s="36" t="s">
        <v>69</v>
      </c>
      <c r="C35" s="36" t="s">
        <v>69</v>
      </c>
      <c r="D35" s="36" t="s">
        <v>207</v>
      </c>
      <c r="E35" s="37" t="s">
        <v>208</v>
      </c>
      <c r="F35" s="204">
        <v>20.74</v>
      </c>
    </row>
    <row r="36" spans="1:6" ht="12">
      <c r="A36" s="39"/>
      <c r="B36" s="36" t="s">
        <v>69</v>
      </c>
      <c r="C36" s="36" t="s">
        <v>69</v>
      </c>
      <c r="D36" s="36" t="s">
        <v>209</v>
      </c>
      <c r="E36" s="37" t="s">
        <v>210</v>
      </c>
      <c r="F36" s="204">
        <v>32.4</v>
      </c>
    </row>
    <row r="37" ht="19.5" customHeight="1">
      <c r="F37" s="205"/>
    </row>
  </sheetData>
  <sheetProtection/>
  <mergeCells count="5">
    <mergeCell ref="A3:C3"/>
    <mergeCell ref="A4:A6"/>
    <mergeCell ref="E4:E6"/>
    <mergeCell ref="F4:F6"/>
    <mergeCell ref="B4:D5"/>
  </mergeCells>
  <printOptions horizontalCentered="1"/>
  <pageMargins left="0.39" right="0.39" top="0.59" bottom="0.59" header="0" footer="0"/>
  <pageSetup fitToHeight="100" horizontalDpi="600" verticalDpi="600" orientation="landscape" paperSize="9" r:id="rId1"/>
</worksheet>
</file>

<file path=xl/worksheets/sheet42.xml><?xml version="1.0" encoding="utf-8"?>
<worksheet xmlns="http://schemas.openxmlformats.org/spreadsheetml/2006/main" xmlns:r="http://schemas.openxmlformats.org/officeDocument/2006/relationships">
  <sheetPr>
    <tabColor rgb="FF00B050"/>
  </sheetPr>
  <dimension ref="A1:V17"/>
  <sheetViews>
    <sheetView showGridLines="0" showZeros="0" zoomScale="75" zoomScaleNormal="75" zoomScalePageLayoutView="0" workbookViewId="0" topLeftCell="A10">
      <selection activeCell="N13" sqref="N13"/>
    </sheetView>
  </sheetViews>
  <sheetFormatPr defaultColWidth="9.33203125" defaultRowHeight="12.75" customHeight="1"/>
  <cols>
    <col min="1" max="1" width="12.33203125" style="1" customWidth="1"/>
    <col min="2" max="2" width="12" style="1" customWidth="1"/>
    <col min="3" max="3" width="8.66015625" style="1" customWidth="1"/>
    <col min="4" max="4" width="9" style="1" customWidth="1"/>
    <col min="5" max="5" width="8.5" style="1" customWidth="1"/>
    <col min="6" max="6" width="8.33203125" style="1" customWidth="1"/>
    <col min="7" max="7" width="7" style="1" customWidth="1"/>
    <col min="8" max="8" width="6.66015625" style="1" customWidth="1"/>
    <col min="9" max="9" width="6.16015625" style="1" customWidth="1"/>
    <col min="10" max="10" width="5.33203125" style="1" customWidth="1"/>
    <col min="11" max="11" width="8.5" style="1" customWidth="1"/>
    <col min="12" max="12" width="6.83203125" style="1" customWidth="1"/>
    <col min="13" max="13" width="30.83203125" style="1" customWidth="1"/>
    <col min="14" max="14" width="17.33203125" style="1" customWidth="1"/>
    <col min="15" max="15" width="26.33203125" style="1" customWidth="1"/>
    <col min="16" max="16" width="23.16015625" style="1" bestFit="1" customWidth="1"/>
    <col min="17" max="18" width="4.33203125" style="1" customWidth="1"/>
    <col min="19" max="19" width="30.5" style="1" bestFit="1" customWidth="1"/>
    <col min="20" max="20" width="20.66015625" style="1" bestFit="1" customWidth="1"/>
    <col min="21" max="21" width="4.33203125" style="1" customWidth="1"/>
    <col min="22" max="22" width="3.33203125" style="1" customWidth="1"/>
    <col min="23" max="16384" width="9.33203125" style="1" customWidth="1"/>
  </cols>
  <sheetData>
    <row r="1" spans="1:22" ht="22.5">
      <c r="A1" s="203" t="s">
        <v>348</v>
      </c>
      <c r="B1" s="2"/>
      <c r="C1" s="2"/>
      <c r="D1" s="2"/>
      <c r="E1" s="2"/>
      <c r="F1" s="2"/>
      <c r="G1" s="2"/>
      <c r="H1" s="2"/>
      <c r="I1" s="2"/>
      <c r="J1" s="2"/>
      <c r="K1" s="2"/>
      <c r="L1" s="2"/>
      <c r="M1" s="2"/>
      <c r="N1" s="2"/>
      <c r="O1" s="2"/>
      <c r="P1" s="2"/>
      <c r="Q1" s="2"/>
      <c r="R1" s="2"/>
      <c r="S1" s="2"/>
      <c r="T1" s="2"/>
      <c r="U1" s="2"/>
      <c r="V1" s="2"/>
    </row>
    <row r="2" spans="1:22" ht="12.75" customHeight="1">
      <c r="A2" s="2"/>
      <c r="B2" s="2"/>
      <c r="C2" s="2"/>
      <c r="D2" s="2"/>
      <c r="E2" s="2"/>
      <c r="F2" s="2"/>
      <c r="G2" s="2"/>
      <c r="H2" s="2"/>
      <c r="I2" s="2"/>
      <c r="J2" s="2"/>
      <c r="K2" s="2"/>
      <c r="L2" s="2"/>
      <c r="M2" s="2"/>
      <c r="N2" s="2"/>
      <c r="O2" s="2"/>
      <c r="P2" s="2"/>
      <c r="Q2" s="2"/>
      <c r="R2" s="2"/>
      <c r="S2" s="2"/>
      <c r="T2" s="2"/>
      <c r="U2" s="17" t="s">
        <v>298</v>
      </c>
      <c r="V2" s="2"/>
    </row>
    <row r="3" spans="1:22" ht="12.75" customHeight="1">
      <c r="A3" s="202" t="s">
        <v>327</v>
      </c>
      <c r="B3" s="3"/>
      <c r="C3" s="3"/>
      <c r="D3" s="3"/>
      <c r="E3" s="3"/>
      <c r="F3" s="3"/>
      <c r="G3" s="3"/>
      <c r="H3" s="3"/>
      <c r="I3" s="3"/>
      <c r="J3" s="3"/>
      <c r="K3" s="3"/>
      <c r="L3" s="3"/>
      <c r="M3" s="3"/>
      <c r="N3" s="3"/>
      <c r="O3" s="3"/>
      <c r="P3" s="3"/>
      <c r="Q3" s="3"/>
      <c r="R3" s="3"/>
      <c r="S3" s="3"/>
      <c r="T3" s="3"/>
      <c r="U3" s="18" t="s">
        <v>4</v>
      </c>
      <c r="V3" s="3"/>
    </row>
    <row r="4" spans="1:22" ht="14.25" customHeight="1">
      <c r="A4" s="324" t="s">
        <v>38</v>
      </c>
      <c r="B4" s="324" t="s">
        <v>264</v>
      </c>
      <c r="C4" s="327" t="s">
        <v>68</v>
      </c>
      <c r="D4" s="327"/>
      <c r="E4" s="327"/>
      <c r="F4" s="327"/>
      <c r="G4" s="327"/>
      <c r="H4" s="327"/>
      <c r="I4" s="327"/>
      <c r="J4" s="327"/>
      <c r="K4" s="327"/>
      <c r="L4" s="327"/>
      <c r="M4" s="316" t="s">
        <v>299</v>
      </c>
      <c r="N4" s="316" t="s">
        <v>300</v>
      </c>
      <c r="O4" s="321" t="s">
        <v>301</v>
      </c>
      <c r="P4" s="322"/>
      <c r="Q4" s="322"/>
      <c r="R4" s="323"/>
      <c r="S4" s="321" t="s">
        <v>302</v>
      </c>
      <c r="T4" s="322"/>
      <c r="U4" s="322"/>
      <c r="V4" s="323"/>
    </row>
    <row r="5" spans="1:22" ht="60.75" customHeight="1">
      <c r="A5" s="325"/>
      <c r="B5" s="325"/>
      <c r="C5" s="327" t="s">
        <v>41</v>
      </c>
      <c r="D5" s="258" t="s">
        <v>9</v>
      </c>
      <c r="E5" s="258"/>
      <c r="F5" s="258" t="s">
        <v>13</v>
      </c>
      <c r="G5" s="258" t="s">
        <v>15</v>
      </c>
      <c r="H5" s="258" t="s">
        <v>17</v>
      </c>
      <c r="I5" s="258" t="s">
        <v>19</v>
      </c>
      <c r="J5" s="258" t="s">
        <v>21</v>
      </c>
      <c r="K5" s="258"/>
      <c r="L5" s="258" t="s">
        <v>24</v>
      </c>
      <c r="M5" s="317"/>
      <c r="N5" s="317"/>
      <c r="O5" s="316" t="s">
        <v>303</v>
      </c>
      <c r="P5" s="316" t="s">
        <v>304</v>
      </c>
      <c r="Q5" s="316" t="s">
        <v>305</v>
      </c>
      <c r="R5" s="316" t="s">
        <v>306</v>
      </c>
      <c r="S5" s="316" t="s">
        <v>303</v>
      </c>
      <c r="T5" s="316" t="s">
        <v>304</v>
      </c>
      <c r="U5" s="316" t="s">
        <v>305</v>
      </c>
      <c r="V5" s="316" t="s">
        <v>306</v>
      </c>
    </row>
    <row r="6" spans="1:22" ht="63.75" customHeight="1">
      <c r="A6" s="326"/>
      <c r="B6" s="326"/>
      <c r="C6" s="327"/>
      <c r="D6" s="6" t="s">
        <v>44</v>
      </c>
      <c r="E6" s="5" t="s">
        <v>45</v>
      </c>
      <c r="F6" s="258"/>
      <c r="G6" s="258"/>
      <c r="H6" s="258"/>
      <c r="I6" s="258"/>
      <c r="J6" s="6" t="s">
        <v>44</v>
      </c>
      <c r="K6" s="6" t="s">
        <v>45</v>
      </c>
      <c r="L6" s="258"/>
      <c r="M6" s="318"/>
      <c r="N6" s="318"/>
      <c r="O6" s="318"/>
      <c r="P6" s="318"/>
      <c r="Q6" s="318"/>
      <c r="R6" s="318"/>
      <c r="S6" s="318"/>
      <c r="T6" s="318"/>
      <c r="U6" s="318"/>
      <c r="V6" s="318"/>
    </row>
    <row r="7" spans="1:22" ht="59.25" customHeight="1">
      <c r="A7" s="201" t="s">
        <v>332</v>
      </c>
      <c r="B7" s="7"/>
      <c r="C7" s="8">
        <f>C8+C9+C10+C11+C12+C13+C14+C15</f>
        <v>263</v>
      </c>
      <c r="D7" s="8">
        <f>D8+D9+D10+D11+D12+D13+D14+D15</f>
        <v>263</v>
      </c>
      <c r="E7" s="9"/>
      <c r="F7" s="9"/>
      <c r="G7" s="9"/>
      <c r="H7" s="9"/>
      <c r="I7" s="9"/>
      <c r="J7" s="9"/>
      <c r="K7" s="9"/>
      <c r="L7" s="9"/>
      <c r="M7" s="9"/>
      <c r="N7" s="9"/>
      <c r="O7" s="14"/>
      <c r="P7" s="14"/>
      <c r="Q7" s="14"/>
      <c r="R7" s="14"/>
      <c r="S7" s="14"/>
      <c r="T7" s="14"/>
      <c r="U7" s="14"/>
      <c r="V7" s="14"/>
    </row>
    <row r="8" spans="1:22" ht="62.25" customHeight="1">
      <c r="A8" s="7"/>
      <c r="B8" s="7" t="s">
        <v>267</v>
      </c>
      <c r="C8" s="10">
        <v>64</v>
      </c>
      <c r="D8" s="10">
        <v>64</v>
      </c>
      <c r="E8" s="9"/>
      <c r="F8" s="9"/>
      <c r="G8" s="9"/>
      <c r="H8" s="9"/>
      <c r="I8" s="9"/>
      <c r="J8" s="9"/>
      <c r="K8" s="9"/>
      <c r="L8" s="9"/>
      <c r="M8" s="206" t="s">
        <v>362</v>
      </c>
      <c r="N8" s="206" t="s">
        <v>363</v>
      </c>
      <c r="O8" s="207" t="s">
        <v>364</v>
      </c>
      <c r="P8" s="207" t="s">
        <v>365</v>
      </c>
      <c r="Q8" s="16"/>
      <c r="R8" s="16"/>
      <c r="S8" s="207" t="s">
        <v>366</v>
      </c>
      <c r="T8" s="16"/>
      <c r="U8" s="14"/>
      <c r="V8" s="14"/>
    </row>
    <row r="9" spans="1:22" ht="120.75" customHeight="1">
      <c r="A9" s="7"/>
      <c r="B9" s="7" t="s">
        <v>271</v>
      </c>
      <c r="C9" s="11">
        <v>78</v>
      </c>
      <c r="D9" s="11">
        <v>78</v>
      </c>
      <c r="E9" s="9"/>
      <c r="F9" s="9"/>
      <c r="G9" s="9"/>
      <c r="H9" s="9"/>
      <c r="I9" s="9"/>
      <c r="J9" s="9"/>
      <c r="K9" s="9"/>
      <c r="L9" s="9"/>
      <c r="M9" s="206" t="s">
        <v>367</v>
      </c>
      <c r="N9" s="206" t="s">
        <v>368</v>
      </c>
      <c r="O9" s="207" t="s">
        <v>369</v>
      </c>
      <c r="P9" s="207" t="s">
        <v>370</v>
      </c>
      <c r="Q9" s="16"/>
      <c r="R9" s="16"/>
      <c r="S9" s="207" t="s">
        <v>371</v>
      </c>
      <c r="T9" s="16"/>
      <c r="U9" s="14"/>
      <c r="V9" s="14"/>
    </row>
    <row r="10" spans="1:22" ht="48" customHeight="1">
      <c r="A10" s="7"/>
      <c r="B10" s="7" t="s">
        <v>272</v>
      </c>
      <c r="C10" s="8">
        <v>10</v>
      </c>
      <c r="D10" s="12">
        <v>10</v>
      </c>
      <c r="E10" s="9"/>
      <c r="F10" s="9"/>
      <c r="G10" s="9"/>
      <c r="H10" s="9"/>
      <c r="I10" s="9"/>
      <c r="J10" s="9"/>
      <c r="K10" s="9"/>
      <c r="L10" s="9"/>
      <c r="M10" s="206" t="s">
        <v>372</v>
      </c>
      <c r="N10" s="206" t="s">
        <v>363</v>
      </c>
      <c r="O10" s="207" t="s">
        <v>373</v>
      </c>
      <c r="P10" s="207" t="s">
        <v>374</v>
      </c>
      <c r="Q10" s="16"/>
      <c r="R10" s="16"/>
      <c r="S10" s="207" t="s">
        <v>375</v>
      </c>
      <c r="T10" s="16"/>
      <c r="U10" s="14"/>
      <c r="V10" s="14"/>
    </row>
    <row r="11" spans="1:22" s="109" customFormat="1" ht="71.25" customHeight="1">
      <c r="A11" s="208"/>
      <c r="B11" s="208" t="s">
        <v>273</v>
      </c>
      <c r="C11" s="209">
        <v>5</v>
      </c>
      <c r="D11" s="210">
        <v>5</v>
      </c>
      <c r="E11" s="211"/>
      <c r="F11" s="211"/>
      <c r="G11" s="211"/>
      <c r="H11" s="211"/>
      <c r="I11" s="211"/>
      <c r="J11" s="211"/>
      <c r="K11" s="211"/>
      <c r="L11" s="211"/>
      <c r="M11" s="212" t="s">
        <v>376</v>
      </c>
      <c r="N11" s="212" t="s">
        <v>363</v>
      </c>
      <c r="O11" s="213" t="s">
        <v>377</v>
      </c>
      <c r="P11" s="214"/>
      <c r="Q11" s="214"/>
      <c r="R11" s="214"/>
      <c r="S11" s="213" t="s">
        <v>378</v>
      </c>
      <c r="T11" s="213" t="s">
        <v>379</v>
      </c>
      <c r="U11" s="72"/>
      <c r="V11" s="72"/>
    </row>
    <row r="12" spans="1:22" ht="48" customHeight="1">
      <c r="A12" s="4"/>
      <c r="B12" s="4" t="s">
        <v>274</v>
      </c>
      <c r="C12" s="13">
        <v>83</v>
      </c>
      <c r="D12" s="13">
        <v>83</v>
      </c>
      <c r="E12" s="9"/>
      <c r="F12" s="9"/>
      <c r="G12" s="9"/>
      <c r="H12" s="9"/>
      <c r="I12" s="9"/>
      <c r="J12" s="9"/>
      <c r="K12" s="9"/>
      <c r="L12" s="9"/>
      <c r="M12" s="206" t="s">
        <v>380</v>
      </c>
      <c r="N12" s="206" t="s">
        <v>363</v>
      </c>
      <c r="O12" s="207" t="s">
        <v>381</v>
      </c>
      <c r="P12" s="16"/>
      <c r="Q12" s="16"/>
      <c r="R12" s="16"/>
      <c r="S12" s="207" t="s">
        <v>382</v>
      </c>
      <c r="T12" s="16"/>
      <c r="U12" s="14"/>
      <c r="V12" s="14"/>
    </row>
    <row r="13" spans="1:22" s="109" customFormat="1" ht="96" customHeight="1">
      <c r="A13" s="60"/>
      <c r="B13" s="72" t="s">
        <v>268</v>
      </c>
      <c r="C13" s="215">
        <v>12</v>
      </c>
      <c r="D13" s="215">
        <v>12</v>
      </c>
      <c r="E13" s="211"/>
      <c r="F13" s="211"/>
      <c r="G13" s="211"/>
      <c r="H13" s="211"/>
      <c r="I13" s="211"/>
      <c r="J13" s="211"/>
      <c r="K13" s="211"/>
      <c r="L13" s="211"/>
      <c r="M13" s="212" t="s">
        <v>383</v>
      </c>
      <c r="N13" s="212" t="s">
        <v>363</v>
      </c>
      <c r="O13" s="213" t="s">
        <v>384</v>
      </c>
      <c r="P13" s="214"/>
      <c r="Q13" s="214"/>
      <c r="R13" s="214"/>
      <c r="S13" s="213" t="s">
        <v>385</v>
      </c>
      <c r="T13" s="214"/>
      <c r="U13" s="72"/>
      <c r="V13" s="72"/>
    </row>
    <row r="14" spans="1:22" ht="48" customHeight="1">
      <c r="A14" s="4"/>
      <c r="B14" s="4" t="s">
        <v>269</v>
      </c>
      <c r="C14" s="13">
        <v>8</v>
      </c>
      <c r="D14" s="13">
        <v>8</v>
      </c>
      <c r="E14" s="9"/>
      <c r="F14" s="9"/>
      <c r="G14" s="9"/>
      <c r="H14" s="9"/>
      <c r="I14" s="9"/>
      <c r="J14" s="9"/>
      <c r="K14" s="9"/>
      <c r="L14" s="9"/>
      <c r="M14" s="206" t="s">
        <v>386</v>
      </c>
      <c r="N14" s="206" t="s">
        <v>387</v>
      </c>
      <c r="O14" s="207" t="s">
        <v>388</v>
      </c>
      <c r="P14" s="207" t="s">
        <v>389</v>
      </c>
      <c r="Q14" s="16"/>
      <c r="R14" s="16"/>
      <c r="S14" s="207" t="s">
        <v>390</v>
      </c>
      <c r="T14" s="207" t="s">
        <v>391</v>
      </c>
      <c r="U14" s="14"/>
      <c r="V14" s="14"/>
    </row>
    <row r="15" spans="1:22" ht="48" customHeight="1">
      <c r="A15" s="4"/>
      <c r="B15" s="14" t="s">
        <v>270</v>
      </c>
      <c r="C15" s="13">
        <v>3</v>
      </c>
      <c r="D15" s="13">
        <v>3</v>
      </c>
      <c r="E15" s="9"/>
      <c r="F15" s="9"/>
      <c r="G15" s="9"/>
      <c r="H15" s="9"/>
      <c r="I15" s="9"/>
      <c r="J15" s="9"/>
      <c r="K15" s="9"/>
      <c r="L15" s="9"/>
      <c r="M15" s="206" t="s">
        <v>392</v>
      </c>
      <c r="N15" s="206" t="s">
        <v>363</v>
      </c>
      <c r="O15" s="207" t="s">
        <v>393</v>
      </c>
      <c r="P15" s="16"/>
      <c r="Q15" s="16"/>
      <c r="R15" s="16"/>
      <c r="S15" s="207" t="s">
        <v>394</v>
      </c>
      <c r="T15" s="16"/>
      <c r="U15" s="14"/>
      <c r="V15" s="14"/>
    </row>
    <row r="16" spans="1:22" ht="12.75" customHeight="1">
      <c r="A16" s="15"/>
      <c r="B16" s="15"/>
      <c r="C16" s="15"/>
      <c r="D16" s="15"/>
      <c r="E16" s="15"/>
      <c r="F16" s="15"/>
      <c r="G16" s="15"/>
      <c r="H16" s="15"/>
      <c r="I16" s="15"/>
      <c r="J16" s="15"/>
      <c r="K16" s="15"/>
      <c r="L16" s="15"/>
      <c r="M16" s="15"/>
      <c r="N16" s="15"/>
      <c r="O16" s="15"/>
      <c r="P16" s="15"/>
      <c r="Q16" s="15"/>
      <c r="R16" s="15"/>
      <c r="S16" s="15"/>
      <c r="T16" s="15"/>
      <c r="U16" s="15"/>
      <c r="V16" s="15"/>
    </row>
    <row r="17" ht="12.75" customHeight="1">
      <c r="A17" s="15"/>
    </row>
  </sheetData>
  <sheetProtection/>
  <mergeCells count="23">
    <mergeCell ref="V5:V6"/>
    <mergeCell ref="P5:P6"/>
    <mergeCell ref="Q5:Q6"/>
    <mergeCell ref="R5:R6"/>
    <mergeCell ref="S5:S6"/>
    <mergeCell ref="T5:T6"/>
    <mergeCell ref="U5:U6"/>
    <mergeCell ref="L5:L6"/>
    <mergeCell ref="M4:M6"/>
    <mergeCell ref="N4:N6"/>
    <mergeCell ref="O5:O6"/>
    <mergeCell ref="C4:L4"/>
    <mergeCell ref="O4:R4"/>
    <mergeCell ref="S4:V4"/>
    <mergeCell ref="D5:E5"/>
    <mergeCell ref="J5:K5"/>
    <mergeCell ref="A4:A6"/>
    <mergeCell ref="B4:B6"/>
    <mergeCell ref="C5:C6"/>
    <mergeCell ref="F5:F6"/>
    <mergeCell ref="G5:G6"/>
    <mergeCell ref="H5:H6"/>
    <mergeCell ref="I5:I6"/>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freeuser</cp:lastModifiedBy>
  <cp:lastPrinted>2019-04-24T01:57:23Z</cp:lastPrinted>
  <dcterms:created xsi:type="dcterms:W3CDTF">2017-01-26T02:06:17Z</dcterms:created>
  <dcterms:modified xsi:type="dcterms:W3CDTF">2021-05-31T08:29:21Z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