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59" firstSheet="39" activeTab="43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单位资金支出表" sheetId="37" r:id="rId37"/>
    <sheet name="15项目支出表" sheetId="38" r:id="rId38"/>
    <sheet name="16政府采购表" sheetId="39" r:id="rId39"/>
    <sheet name="17购买服务表" sheetId="40" r:id="rId40"/>
    <sheet name="18一般公共预算“三公”经费" sheetId="41" r:id="rId41"/>
    <sheet name="19机关运行经费" sheetId="42" r:id="rId42"/>
    <sheet name="20-1绩效预算情况表" sheetId="43" r:id="rId43"/>
    <sheet name="20-2绩效预算情况表 " sheetId="44" r:id="rId44"/>
  </sheets>
  <definedNames>
    <definedName name="_xlnm.Print_Area" localSheetId="40">'18一般公共预算“三公”经费'!$A$1:$C$11</definedName>
    <definedName name="_xlnm.Print_Area" localSheetId="24">'2部门收支总表（分单位）'!$A$1:$R$13</definedName>
    <definedName name="_xlnm.Print_Area" localSheetId="21">'公开表皮'!$A$1:$P$16</definedName>
    <definedName name="_xlnm.Print_Area" localSheetId="22">'目录'!$A$1:$A$20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'14单位资金支出表'!$1:$5</definedName>
    <definedName name="_xlnm.Print_Titles" localSheetId="37">'15项目支出表'!$2:$6</definedName>
    <definedName name="_xlnm.Print_Titles" localSheetId="38">'16政府采购表'!$1:$5</definedName>
    <definedName name="_xlnm.Print_Titles" localSheetId="39">'17购买服务表'!$1:$1</definedName>
    <definedName name="_xlnm.Print_Titles" localSheetId="40">'18一般公共预算“三公”经费'!$1:$4</definedName>
    <definedName name="_xlnm.Print_Titles" localSheetId="41">'19机关运行经费'!$1:$6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<sst xmlns="http://schemas.openxmlformats.org/spreadsheetml/2006/main" count="807" uniqueCount="266">
  <si>
    <t>2021年部门预算和“三公”经费预算公开表</t>
  </si>
  <si>
    <t xml:space="preserve"> </t>
  </si>
  <si>
    <t>目        录</t>
  </si>
  <si>
    <t xml:space="preserve">                    一、2021年部门收支总体情况表 </t>
  </si>
  <si>
    <t xml:space="preserve">                    二、2021年部门收支总体情况（分单位） </t>
  </si>
  <si>
    <t xml:space="preserve">                    三、2021年部门收入总体情况表 </t>
  </si>
  <si>
    <t xml:space="preserve">                    四、2021年部门支出总体情况表</t>
  </si>
  <si>
    <t xml:space="preserve">                    五、2021年部门支出总体情况表（按功能科目） </t>
  </si>
  <si>
    <t xml:space="preserve">                    六、2021年部门财政拨款收支总体情况表 </t>
  </si>
  <si>
    <t xml:space="preserve">                    七、2021年部门财政拨款支出总体情况表（按功能科目） </t>
  </si>
  <si>
    <t xml:space="preserve">                    八、2021年部门一般公共预算支出情况表 </t>
  </si>
  <si>
    <t xml:space="preserve">                    九、2021年部门一般公共预算基本支出情况表</t>
  </si>
  <si>
    <t xml:space="preserve">                    十、2021年一般公共预算基本支出按经济分类情况表</t>
  </si>
  <si>
    <t xml:space="preserve">                    十一、2021年纳入预算管理的行政事业性收费预算支出情况表 </t>
  </si>
  <si>
    <t xml:space="preserve">                    十二、2021年部门（政府性基金收入）政府性基金预算支出情况表 </t>
  </si>
  <si>
    <t xml:space="preserve">                    十三、2021年部门（国有资本经营收入）国有资本经营预算支出情况表</t>
  </si>
  <si>
    <t xml:space="preserve">                    十四、2021年部门项目支出预算表</t>
  </si>
  <si>
    <t xml:space="preserve">                    十五、2021年部门政府采购支出预算表</t>
  </si>
  <si>
    <t xml:space="preserve">                    十六、2021年部门政府购买服务支出预算表</t>
  </si>
  <si>
    <t xml:space="preserve">                    十七、2021年部门一般公共预算“三公”经费支出情况表 </t>
  </si>
  <si>
    <t xml:space="preserve">                    十八、2021年部门一般公共预算机关运行经费明细表</t>
  </si>
  <si>
    <t xml:space="preserve">                    十九、2021年部门项目支出预算绩效目标情况表</t>
  </si>
  <si>
    <t>2021年部门收支总体情况表</t>
  </si>
  <si>
    <t>公开表1</t>
  </si>
  <si>
    <t>部门名称：抚顺市红十字会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</si>
  <si>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</si>
  <si>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</si>
  <si>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</si>
  <si>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</si>
  <si>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</si>
  <si>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</si>
  <si>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社会保障和就业支出</t>
  </si>
  <si>
    <t>其中：上级提前告知转移支付资金</t>
  </si>
  <si>
    <t xml:space="preserve">  行政事业单位养老支出</t>
  </si>
  <si>
    <t>二、纳入预算管理的专项收入</t>
  </si>
  <si>
    <t xml:space="preserve">    行政单位离退休</t>
  </si>
  <si>
    <t>三、纳入预算管理的行政事业性收费收入</t>
  </si>
  <si>
    <t xml:space="preserve">    机关事业单位基本养老保险缴费支出</t>
  </si>
  <si>
    <t>四、国有资源（资产）有偿使用收入</t>
  </si>
  <si>
    <t xml:space="preserve">  红十字事业</t>
  </si>
  <si>
    <t>五、政府住房基金收入</t>
  </si>
  <si>
    <t xml:space="preserve">    行政运行</t>
  </si>
  <si>
    <t>六、纳入预算管理的政府性基金收入</t>
  </si>
  <si>
    <t xml:space="preserve">    其他红十字事业支出</t>
  </si>
  <si>
    <t>卫生健康支出</t>
  </si>
  <si>
    <t>七、纳入专户管理的行政事业性收费收入</t>
  </si>
  <si>
    <t xml:space="preserve">  行政事业单位医疗</t>
  </si>
  <si>
    <t>八、国有资本经营预算拨款收入</t>
  </si>
  <si>
    <t xml:space="preserve">    行政单位医疗</t>
  </si>
  <si>
    <t>九、单位资金收入</t>
  </si>
  <si>
    <t>住房保障支出</t>
  </si>
  <si>
    <t xml:space="preserve">  住房改革支出</t>
  </si>
  <si>
    <t xml:space="preserve">    住房公积金</t>
  </si>
  <si>
    <t>收    入    合    计</t>
  </si>
  <si>
    <r>
      <t xml:space="preserve">支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 xml:space="preserve"> 出   合    计</t>
    </r>
  </si>
  <si>
    <t>2021年部门收支总体情况表（分单位）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</si>
  <si>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</si>
  <si>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</si>
  <si>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</si>
  <si>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</si>
  <si>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</si>
  <si>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</si>
  <si>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</si>
  <si>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小计</t>
  </si>
  <si>
    <t>工资福利支出</t>
  </si>
  <si>
    <t>商品和服务支出</t>
  </si>
  <si>
    <t>对个人和家庭的补助支出</t>
  </si>
  <si>
    <r>
      <t>2=3+5+6+7+8+9+11</t>
    </r>
    <r>
      <rPr>
        <b/>
        <sz val="10"/>
        <rFont val="宋体"/>
        <family val="0"/>
      </rPr>
      <t>+12+13</t>
    </r>
  </si>
  <si>
    <r>
      <t>14</t>
    </r>
    <r>
      <rPr>
        <b/>
        <sz val="10"/>
        <rFont val="宋体"/>
        <family val="0"/>
      </rPr>
      <t>=</t>
    </r>
    <r>
      <rPr>
        <b/>
        <sz val="10"/>
        <rFont val="宋体"/>
        <family val="0"/>
      </rPr>
      <t>15+16+17+18</t>
    </r>
  </si>
  <si>
    <t>部门合计</t>
  </si>
  <si>
    <t>抚顺市红十字会</t>
  </si>
  <si>
    <t>47.78</t>
  </si>
  <si>
    <t>13.12</t>
  </si>
  <si>
    <t>0.59</t>
  </si>
  <si>
    <t>2021年部门收入预算总表</t>
  </si>
  <si>
    <t>公开表3</t>
  </si>
  <si>
    <t>科目编码</t>
  </si>
  <si>
    <t>科目名称</t>
  </si>
  <si>
    <t>类</t>
  </si>
  <si>
    <t>款</t>
  </si>
  <si>
    <t>项</t>
  </si>
  <si>
    <r>
      <t>6=7+9+10+11+12+13+15</t>
    </r>
    <r>
      <rPr>
        <b/>
        <sz val="10"/>
        <rFont val="宋体"/>
        <family val="0"/>
      </rPr>
      <t>+16+17</t>
    </r>
  </si>
  <si>
    <t>05</t>
  </si>
  <si>
    <t xml:space="preserve">  05</t>
  </si>
  <si>
    <t>01</t>
  </si>
  <si>
    <t>16</t>
  </si>
  <si>
    <t xml:space="preserve">  16</t>
  </si>
  <si>
    <t>99</t>
  </si>
  <si>
    <t>11</t>
  </si>
  <si>
    <t xml:space="preserve">  11</t>
  </si>
  <si>
    <t>02</t>
  </si>
  <si>
    <t xml:space="preserve">  02</t>
  </si>
  <si>
    <t>2021年部门支出总体情况表</t>
  </si>
  <si>
    <t>公开表4</t>
  </si>
  <si>
    <t>2</t>
  </si>
  <si>
    <t>3</t>
  </si>
  <si>
    <t>4</t>
  </si>
  <si>
    <t>6=7+8+9+10</t>
  </si>
  <si>
    <t xml:space="preserve"> 05</t>
  </si>
  <si>
    <t xml:space="preserve"> 16</t>
  </si>
  <si>
    <t xml:space="preserve"> 11</t>
  </si>
  <si>
    <t xml:space="preserve"> 02</t>
  </si>
  <si>
    <t>2021年部门支出总体情况表（按功能科目）</t>
  </si>
  <si>
    <t>公开表5</t>
  </si>
  <si>
    <t>部门名称：</t>
  </si>
  <si>
    <t>按资金来源划分</t>
  </si>
  <si>
    <t>2021年部门财政拨款收支总体情况表</t>
  </si>
  <si>
    <t>公开表6</t>
  </si>
  <si>
    <t xml:space="preserve">部门名称：抚顺市红十字会  </t>
  </si>
  <si>
    <t>财政拨款收入预算</t>
  </si>
  <si>
    <t>财政拨款支出预算</t>
  </si>
  <si>
    <t>七、国有资本经营预算拨款收入</t>
  </si>
  <si>
    <r>
      <t>2=3+5+6+7+8+9</t>
    </r>
    <r>
      <rPr>
        <b/>
        <sz val="10"/>
        <rFont val="宋体"/>
        <family val="0"/>
      </rPr>
      <t>+11+12</t>
    </r>
  </si>
  <si>
    <t>12=13+14+15+16</t>
  </si>
  <si>
    <t>2021年部门财政拨款收支总体情况表（按功能科目）</t>
  </si>
  <si>
    <t>公开表7</t>
  </si>
  <si>
    <t>支出内容</t>
  </si>
  <si>
    <t>2021年部门一般公共预算支出情况表</t>
  </si>
  <si>
    <t>301工资福利支出</t>
  </si>
  <si>
    <t>302商品和服务支出</t>
  </si>
  <si>
    <t>303对个人和家庭的补助</t>
  </si>
  <si>
    <t xml:space="preserve">399其他支出 </t>
  </si>
  <si>
    <t>2021年部门一般公共预算基本支出表</t>
  </si>
  <si>
    <t>公开表9</t>
  </si>
  <si>
    <t xml:space="preserve">部门名称： </t>
  </si>
  <si>
    <t>资金来源</t>
  </si>
  <si>
    <t>2021年部门一般公共预算基本支出情况表（按经济分类）</t>
  </si>
  <si>
    <t>公开表10</t>
  </si>
  <si>
    <t>部门名称： 抚顺市红十字会</t>
  </si>
  <si>
    <t>2021年预算数</t>
  </si>
  <si>
    <t>人员经费</t>
  </si>
  <si>
    <t>公用经费</t>
  </si>
  <si>
    <t>一般公共预算基本支出合计</t>
  </si>
  <si>
    <t>301</t>
  </si>
  <si>
    <t xml:space="preserve">  基本工资</t>
  </si>
  <si>
    <t xml:space="preserve">  津贴补贴</t>
  </si>
  <si>
    <t>03</t>
  </si>
  <si>
    <t xml:space="preserve">  奖金</t>
  </si>
  <si>
    <t>04</t>
  </si>
  <si>
    <t xml:space="preserve">  机关事业单位基本养老保险缴费</t>
  </si>
  <si>
    <t xml:space="preserve">  职工基本医疗保险缴费</t>
  </si>
  <si>
    <t>06</t>
  </si>
  <si>
    <t xml:space="preserve">  住房公积金</t>
  </si>
  <si>
    <t>302</t>
  </si>
  <si>
    <t xml:space="preserve">  办公费</t>
  </si>
  <si>
    <r>
      <t>0</t>
    </r>
    <r>
      <rPr>
        <sz val="10"/>
        <rFont val="宋体"/>
        <family val="0"/>
      </rPr>
      <t>2</t>
    </r>
  </si>
  <si>
    <t xml:space="preserve">  劳务费</t>
  </si>
  <si>
    <r>
      <t>0</t>
    </r>
    <r>
      <rPr>
        <sz val="10"/>
        <rFont val="宋体"/>
        <family val="0"/>
      </rPr>
      <t>3</t>
    </r>
  </si>
  <si>
    <t xml:space="preserve">  工会经费</t>
  </si>
  <si>
    <r>
      <t>0</t>
    </r>
    <r>
      <rPr>
        <sz val="10"/>
        <rFont val="宋体"/>
        <family val="0"/>
      </rPr>
      <t>4</t>
    </r>
  </si>
  <si>
    <t xml:space="preserve">  公务用车运行维护费</t>
  </si>
  <si>
    <r>
      <t>0</t>
    </r>
    <r>
      <rPr>
        <sz val="10"/>
        <rFont val="宋体"/>
        <family val="0"/>
      </rPr>
      <t>5</t>
    </r>
  </si>
  <si>
    <t xml:space="preserve">  其他交通费用</t>
  </si>
  <si>
    <t xml:space="preserve">  其他商品和服务支出</t>
  </si>
  <si>
    <t>303</t>
  </si>
  <si>
    <t>对个人和家庭的补助</t>
  </si>
  <si>
    <t xml:space="preserve">  离休费</t>
  </si>
  <si>
    <t xml:space="preserve">  退休费</t>
  </si>
  <si>
    <t>……</t>
  </si>
  <si>
    <t xml:space="preserve">  其他对个人和家庭的补助支出</t>
  </si>
  <si>
    <t>2021年纳入预算管理的行政事业性收费预算支出表</t>
  </si>
  <si>
    <t>公开表11</t>
  </si>
  <si>
    <t xml:space="preserve">部门名称：抚顺市红十字会 </t>
  </si>
  <si>
    <t>201</t>
  </si>
  <si>
    <t>一般公共服务支出</t>
  </si>
  <si>
    <t xml:space="preserve">  人大事务</t>
  </si>
  <si>
    <t xml:space="preserve">  </t>
  </si>
  <si>
    <t>说明：我单位无此项支出，本表为空表。</t>
  </si>
  <si>
    <t>2021年部门（政府性基金收入）政府性基金预算支出表</t>
  </si>
  <si>
    <r>
      <t>公开表1</t>
    </r>
    <r>
      <rPr>
        <b/>
        <sz val="10"/>
        <rFont val="宋体"/>
        <family val="0"/>
      </rPr>
      <t>2</t>
    </r>
  </si>
  <si>
    <t>2021年部门（国有资本经营收入）国有资本经营预算支出表</t>
  </si>
  <si>
    <t>公开表13</t>
  </si>
  <si>
    <t>2021年部门单位资金预算支出表</t>
  </si>
  <si>
    <t>公开表14</t>
  </si>
  <si>
    <t>2021年部门项目支出预算表</t>
  </si>
  <si>
    <r>
      <t>公开表1</t>
    </r>
    <r>
      <rPr>
        <b/>
        <sz val="10"/>
        <rFont val="宋体"/>
        <family val="0"/>
      </rPr>
      <t>5</t>
    </r>
  </si>
  <si>
    <t>项目名称</t>
  </si>
  <si>
    <t>项目内容</t>
  </si>
  <si>
    <t/>
  </si>
  <si>
    <t>红十字业务费</t>
  </si>
  <si>
    <t xml:space="preserve">一、商品服务支出3.2万元。（一）办公费3.2万元。1.应急救护救援演练培训费0.5万元；2.运送救灾扶贫物资运费及搬运费0.1万元；3.宣传工作经费0.3万元；4.开展业务工作发生的工作经费1.58万元;5.租用备灾仓库1间，年租金0.72万元
</t>
  </si>
  <si>
    <t>换届大会会议费</t>
  </si>
  <si>
    <t xml:space="preserve">一、商品服务支出3.2万元。（一）会议费3.2万元。1.场地费1.07万元；2.餐费213人*80元=1.7万元；3.会议材料等其他费用213人*20元=0.43万元。
</t>
  </si>
  <si>
    <t>2021年部门政府采购支出预算表</t>
  </si>
  <si>
    <r>
      <t>公开表1</t>
    </r>
    <r>
      <rPr>
        <b/>
        <sz val="9"/>
        <rFont val="宋体"/>
        <family val="0"/>
      </rPr>
      <t>6</t>
    </r>
  </si>
  <si>
    <t>采购项目</t>
  </si>
  <si>
    <t>采购目录</t>
  </si>
  <si>
    <t>规格要求</t>
  </si>
  <si>
    <t>采购数量</t>
  </si>
  <si>
    <t>抚顺市市本级2021年政府购买服务项目预算公开表</t>
  </si>
  <si>
    <r>
      <t>公开表1</t>
    </r>
    <r>
      <rPr>
        <b/>
        <sz val="10"/>
        <rFont val="宋体"/>
        <family val="0"/>
      </rPr>
      <t>7</t>
    </r>
  </si>
  <si>
    <t>功能科目（类级）</t>
  </si>
  <si>
    <t>购买项目名称</t>
  </si>
  <si>
    <t>购买项目内容</t>
  </si>
  <si>
    <t>购买项目对应指导目录(类别)</t>
  </si>
  <si>
    <t>承接主体类别</t>
  </si>
  <si>
    <t>购买方式</t>
  </si>
  <si>
    <t>金额合计</t>
  </si>
  <si>
    <t>本级财政拨款收入</t>
  </si>
  <si>
    <t>纳入预算管理的专项收入</t>
  </si>
  <si>
    <t>纳入预算管理的行政事业性收费收入</t>
  </si>
  <si>
    <t>纳入预算管理的政府性基金收入</t>
  </si>
  <si>
    <t>2021年部门一般公共预算“三公”经费支出情况表</t>
  </si>
  <si>
    <r>
      <t>公开表1</t>
    </r>
    <r>
      <rPr>
        <b/>
        <sz val="10"/>
        <rFont val="宋体"/>
        <family val="0"/>
      </rPr>
      <t>8</t>
    </r>
  </si>
  <si>
    <t>项目</t>
  </si>
  <si>
    <t>金额</t>
  </si>
  <si>
    <t>2021年预算</t>
  </si>
  <si>
    <r>
      <t>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年预算</t>
    </r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</si>
  <si>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</si>
  <si>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</si>
  <si>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</si>
  <si>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</si>
  <si>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</si>
  <si>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</si>
  <si>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2021年部门一般公共预算机关运行经费明细表</t>
  </si>
  <si>
    <r>
      <t>公开表1</t>
    </r>
    <r>
      <rPr>
        <b/>
        <sz val="10"/>
        <rFont val="宋体"/>
        <family val="0"/>
      </rPr>
      <t>9</t>
    </r>
  </si>
  <si>
    <t>科目代码</t>
  </si>
  <si>
    <t>208</t>
  </si>
  <si>
    <r>
      <t>0</t>
    </r>
    <r>
      <rPr>
        <sz val="9"/>
        <rFont val="宋体"/>
        <family val="0"/>
      </rPr>
      <t>1</t>
    </r>
  </si>
  <si>
    <t>表9：</t>
  </si>
  <si>
    <t>抚顺市2021年市本级部门预算项目支出绩效情况表</t>
  </si>
  <si>
    <r>
      <t>公开表2</t>
    </r>
    <r>
      <rPr>
        <b/>
        <sz val="9"/>
        <rFont val="宋体"/>
        <family val="0"/>
      </rPr>
      <t>0</t>
    </r>
  </si>
  <si>
    <t>项目单位：</t>
  </si>
  <si>
    <t>主管部门：</t>
  </si>
  <si>
    <t>资金管理科室：</t>
  </si>
  <si>
    <t>总计</t>
  </si>
  <si>
    <t>财政拨款</t>
  </si>
  <si>
    <t>行政事业性收费</t>
  </si>
  <si>
    <t>专项收入</t>
  </si>
  <si>
    <t>财政专户收入</t>
  </si>
  <si>
    <t>政府性基金收入</t>
  </si>
  <si>
    <t>国有资源（资产）有偿使用收入</t>
  </si>
  <si>
    <t>政府住房基金收入</t>
  </si>
  <si>
    <t>上年结转</t>
  </si>
  <si>
    <t>备注</t>
  </si>
  <si>
    <t>**</t>
  </si>
  <si>
    <t>项目详细内容</t>
  </si>
  <si>
    <t xml:space="preserve"> 1.应急救护救援演练培训费0.5万元；2.运送救灾扶贫物资运费及搬运费0.1万元；3.宣传工作经费0.3万元；4.开展业务工作发生的工作经费1.58万元;  5.租用备灾仓库1间，年租金0.72万元。  </t>
  </si>
  <si>
    <t>项目立项依据</t>
  </si>
  <si>
    <t>《中华人民共和国红十字会法》《中国红十字会章程》</t>
  </si>
  <si>
    <t>项目概况及保证措施</t>
  </si>
  <si>
    <t xml:space="preserve">“三救三献”、艾滋病预防与关爱、养老服务、志愿服务、红十字精神传播是红十字会主要的业务工作。
1.开展应急救援演练工作，加强对志愿者专业队伍的业务培训。做好应急救护知识的普及推广工作，提高市民自救互救能力。
2.做好造血干细胞知识宣传及捐献志愿者的服务工作，完成省会下达的采集指标，做好造血干细胞志愿者的血样采集、入库、动员、体检、捐献服务等工作。
3.做好对贫困人群的救助工作，做好物资接收、运送、发放等工作。
4.做好红十字精神传播，提高社会知晓率，办好市红十字会网站、开展群众喜闻乐见的宣传活动。
</t>
  </si>
  <si>
    <t>项目年度绩效目标</t>
  </si>
  <si>
    <t>提高红十会的社会知晓率，让人道、博爱、奉献的红十字精神深入人心，发挥红十字会在人道救助领域政府的助手作用。</t>
  </si>
  <si>
    <t>项目实施计划</t>
  </si>
  <si>
    <t>2021年全年</t>
  </si>
  <si>
    <t>项目具体绩效指标</t>
  </si>
  <si>
    <t>产出指标包括（数量指标、质量指标、时效指标等）</t>
  </si>
  <si>
    <t>产出指标1</t>
  </si>
  <si>
    <t>开展应急救护培训1次，宣传20余次，志愿服务5次。</t>
  </si>
  <si>
    <t>效益指标（包括经济效益、社会效益、生态效益、服务对象满意度等）</t>
  </si>
  <si>
    <t>效益指标1</t>
  </si>
  <si>
    <t>产出指标2</t>
  </si>
  <si>
    <t>效益指标2</t>
  </si>
  <si>
    <t>产出指标3</t>
  </si>
  <si>
    <t>效益指标3</t>
  </si>
  <si>
    <t>产出指标4</t>
  </si>
  <si>
    <t>效益指标4</t>
  </si>
  <si>
    <t>产出指标5</t>
  </si>
  <si>
    <t>效益指标5</t>
  </si>
  <si>
    <t>产出指标6</t>
  </si>
  <si>
    <t>效益指标6</t>
  </si>
  <si>
    <t>1.场地费1.07万元
2.餐费1.7万元
3.会议材料等其他费用0.43万元</t>
  </si>
  <si>
    <t xml:space="preserve">抚顺市红十字会第六届理事会已于2010年任期届满。经市委分管领导同意，市红十字会拟召开抚顺市红十字会第七次会员代表大会。
</t>
  </si>
  <si>
    <t>加强红十字会管理，健全红十字会组织机构。</t>
  </si>
  <si>
    <t xml:space="preserve">会期1天，参会人数200余人。
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</si>
</sst>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#,##0.0000"/>
    <numFmt numFmtId="180" formatCode="#,##0.0"/>
    <numFmt numFmtId="181" formatCode="#,##0_ "/>
    <numFmt numFmtId="182" formatCode="#,##0.00_);[Red]\(#,##0.00\)"/>
    <numFmt numFmtId="183" formatCode="0.00_);[Red]\(0.00\)"/>
    <numFmt numFmtId="184" formatCode="0.00_ ;[Red]\-0.00\ "/>
  </numFmts>
  <fonts count="51">
    <font>
      <sz val="9"/>
      <name val="宋体"/>
      <family val="0"/>
    </font>
    <font>
      <b/>
      <sz val="24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sz val="12"/>
      <color indexed="20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2"/>
      <color indexed="9"/>
      <name val="宋体"/>
      <family val="0"/>
    </font>
    <font>
      <b/>
      <sz val="11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1"/>
      <color indexed="3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sz val="12"/>
      <color rgb="FF7030A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theme="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4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4" fillId="4" borderId="0" applyNumberFormat="0" applyBorder="0" applyAlignment="0" applyProtection="0"/>
    <xf numFmtId="0" fontId="31" fillId="5" borderId="1" applyNumberFormat="0" applyAlignment="0" applyProtection="0"/>
    <xf numFmtId="0" fontId="0" fillId="0" borderId="0">
      <alignment/>
      <protection/>
    </xf>
    <xf numFmtId="0" fontId="24" fillId="6" borderId="0" applyNumberFormat="0" applyBorder="0" applyAlignment="0" applyProtection="0"/>
    <xf numFmtId="0" fontId="26" fillId="7" borderId="1" applyNumberFormat="0" applyAlignment="0" applyProtection="0"/>
    <xf numFmtId="0" fontId="37" fillId="8" borderId="0" applyNumberFormat="0" applyBorder="0" applyAlignment="0" applyProtection="0"/>
    <xf numFmtId="9" fontId="2" fillId="0" borderId="0" applyFont="0" applyFill="0" applyBorder="0" applyAlignment="0" applyProtection="0"/>
    <xf numFmtId="0" fontId="28" fillId="6" borderId="0" applyNumberFormat="0" applyBorder="0" applyAlignment="0" applyProtection="0"/>
    <xf numFmtId="0" fontId="34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4" fillId="9" borderId="0" applyNumberFormat="0" applyBorder="0" applyAlignment="0" applyProtection="0"/>
    <xf numFmtId="0" fontId="0" fillId="10" borderId="2" applyNumberFormat="0" applyFont="0" applyAlignment="0" applyProtection="0"/>
    <xf numFmtId="0" fontId="28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4" fillId="12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7" fillId="0" borderId="4" applyNumberFormat="0" applyFill="0" applyAlignment="0" applyProtection="0"/>
    <xf numFmtId="0" fontId="28" fillId="13" borderId="0" applyNumberFormat="0" applyBorder="0" applyAlignment="0" applyProtection="0"/>
    <xf numFmtId="0" fontId="33" fillId="0" borderId="5" applyNumberFormat="0" applyFill="0" applyAlignment="0" applyProtection="0"/>
    <xf numFmtId="0" fontId="28" fillId="14" borderId="0" applyNumberFormat="0" applyBorder="0" applyAlignment="0" applyProtection="0"/>
    <xf numFmtId="0" fontId="25" fillId="7" borderId="6" applyNumberFormat="0" applyAlignment="0" applyProtection="0"/>
    <xf numFmtId="0" fontId="26" fillId="7" borderId="1" applyNumberFormat="0" applyAlignment="0" applyProtection="0"/>
    <xf numFmtId="0" fontId="23" fillId="15" borderId="7" applyNumberFormat="0" applyAlignment="0" applyProtection="0"/>
    <xf numFmtId="0" fontId="24" fillId="16" borderId="0" applyNumberFormat="0" applyBorder="0" applyAlignment="0" applyProtection="0"/>
    <xf numFmtId="0" fontId="24" fillId="5" borderId="0" applyNumberFormat="0" applyBorder="0" applyAlignment="0" applyProtection="0"/>
    <xf numFmtId="0" fontId="28" fillId="17" borderId="0" applyNumberFormat="0" applyBorder="0" applyAlignment="0" applyProtection="0"/>
    <xf numFmtId="0" fontId="39" fillId="0" borderId="8" applyNumberFormat="0" applyFill="0" applyAlignment="0" applyProtection="0"/>
    <xf numFmtId="0" fontId="24" fillId="18" borderId="0" applyNumberFormat="0" applyBorder="0" applyAlignment="0" applyProtection="0"/>
    <xf numFmtId="0" fontId="10" fillId="0" borderId="9" applyNumberFormat="0" applyFill="0" applyAlignment="0" applyProtection="0"/>
    <xf numFmtId="0" fontId="40" fillId="4" borderId="0" applyNumberFormat="0" applyBorder="0" applyAlignment="0" applyProtection="0"/>
    <xf numFmtId="0" fontId="24" fillId="3" borderId="0" applyNumberFormat="0" applyBorder="0" applyAlignment="0" applyProtection="0"/>
    <xf numFmtId="0" fontId="30" fillId="19" borderId="0" applyNumberFormat="0" applyBorder="0" applyAlignment="0" applyProtection="0"/>
    <xf numFmtId="0" fontId="28" fillId="20" borderId="0" applyNumberFormat="0" applyBorder="0" applyAlignment="0" applyProtection="0"/>
    <xf numFmtId="0" fontId="24" fillId="12" borderId="0" applyNumberFormat="0" applyBorder="0" applyAlignment="0" applyProtection="0"/>
    <xf numFmtId="0" fontId="28" fillId="11" borderId="0" applyNumberFormat="0" applyBorder="0" applyAlignment="0" applyProtection="0"/>
    <xf numFmtId="0" fontId="24" fillId="2" borderId="0" applyNumberFormat="0" applyBorder="0" applyAlignment="0" applyProtection="0"/>
    <xf numFmtId="0" fontId="24" fillId="18" borderId="0" applyNumberFormat="0" applyBorder="0" applyAlignment="0" applyProtection="0"/>
    <xf numFmtId="0" fontId="24" fillId="8" borderId="0" applyNumberFormat="0" applyBorder="0" applyAlignment="0" applyProtection="0"/>
    <xf numFmtId="0" fontId="25" fillId="7" borderId="6" applyNumberFormat="0" applyAlignment="0" applyProtection="0"/>
    <xf numFmtId="0" fontId="24" fillId="3" borderId="0" applyNumberFormat="0" applyBorder="0" applyAlignment="0" applyProtection="0"/>
    <xf numFmtId="0" fontId="28" fillId="21" borderId="0" applyNumberFormat="0" applyBorder="0" applyAlignment="0" applyProtection="0"/>
    <xf numFmtId="0" fontId="28" fillId="14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2" borderId="0" applyNumberFormat="0" applyBorder="0" applyAlignment="0" applyProtection="0"/>
    <xf numFmtId="0" fontId="28" fillId="20" borderId="0" applyNumberFormat="0" applyBorder="0" applyAlignment="0" applyProtection="0"/>
    <xf numFmtId="0" fontId="24" fillId="18" borderId="0" applyNumberFormat="0" applyBorder="0" applyAlignment="0" applyProtection="0"/>
    <xf numFmtId="0" fontId="24" fillId="8" borderId="0" applyNumberFormat="0" applyBorder="0" applyAlignment="0" applyProtection="0"/>
    <xf numFmtId="0" fontId="28" fillId="20" borderId="0" applyNumberFormat="0" applyBorder="0" applyAlignment="0" applyProtection="0"/>
    <xf numFmtId="0" fontId="28" fillId="22" borderId="0" applyNumberFormat="0" applyBorder="0" applyAlignment="0" applyProtection="0"/>
    <xf numFmtId="0" fontId="24" fillId="23" borderId="0" applyNumberFormat="0" applyBorder="0" applyAlignment="0" applyProtection="0"/>
    <xf numFmtId="0" fontId="30" fillId="19" borderId="0" applyNumberFormat="0" applyBorder="0" applyAlignment="0" applyProtection="0"/>
    <xf numFmtId="0" fontId="24" fillId="4" borderId="0" applyNumberFormat="0" applyBorder="0" applyAlignment="0" applyProtection="0"/>
    <xf numFmtId="0" fontId="28" fillId="24" borderId="0" applyNumberFormat="0" applyBorder="0" applyAlignment="0" applyProtection="0"/>
    <xf numFmtId="0" fontId="24" fillId="8" borderId="0" applyNumberFormat="0" applyBorder="0" applyAlignment="0" applyProtection="0"/>
    <xf numFmtId="0" fontId="28" fillId="14" borderId="0" applyNumberFormat="0" applyBorder="0" applyAlignment="0" applyProtection="0"/>
    <xf numFmtId="0" fontId="24" fillId="4" borderId="0" applyNumberFormat="0" applyBorder="0" applyAlignment="0" applyProtection="0"/>
    <xf numFmtId="0" fontId="2" fillId="0" borderId="0">
      <alignment vertical="center"/>
      <protection/>
    </xf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6" borderId="0" applyNumberFormat="0" applyBorder="0" applyAlignment="0" applyProtection="0"/>
    <xf numFmtId="0" fontId="28" fillId="17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18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24" fillId="23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13" borderId="0" applyNumberFormat="0" applyBorder="0" applyAlignment="0" applyProtection="0"/>
    <xf numFmtId="0" fontId="28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43" fillId="5" borderId="0" applyNumberFormat="0" applyBorder="0" applyAlignment="0" applyProtection="0"/>
    <xf numFmtId="0" fontId="45" fillId="25" borderId="0" applyNumberFormat="0" applyBorder="0" applyAlignment="0" applyProtection="0"/>
    <xf numFmtId="0" fontId="37" fillId="8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23" fillId="15" borderId="7" applyNumberFormat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4" borderId="0" applyNumberFormat="0" applyBorder="0" applyAlignment="0" applyProtection="0"/>
    <xf numFmtId="0" fontId="28" fillId="20" borderId="0" applyNumberFormat="0" applyBorder="0" applyAlignment="0" applyProtection="0"/>
    <xf numFmtId="0" fontId="28" fillId="22" borderId="0" applyNumberFormat="0" applyBorder="0" applyAlignment="0" applyProtection="0"/>
    <xf numFmtId="0" fontId="31" fillId="5" borderId="1" applyNumberFormat="0" applyAlignment="0" applyProtection="0"/>
    <xf numFmtId="0" fontId="28" fillId="21" borderId="0" applyNumberFormat="0" applyBorder="0" applyAlignment="0" applyProtection="0"/>
    <xf numFmtId="0" fontId="0" fillId="10" borderId="2" applyNumberFormat="0" applyFont="0" applyAlignment="0" applyProtection="0"/>
    <xf numFmtId="0" fontId="0" fillId="0" borderId="0">
      <alignment vertical="center"/>
      <protection/>
    </xf>
  </cellStyleXfs>
  <cellXfs count="32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6" borderId="10" xfId="0" applyNumberFormat="1" applyFont="1" applyFill="1" applyBorder="1" applyAlignment="1">
      <alignment horizontal="left" vertical="center"/>
    </xf>
    <xf numFmtId="0" fontId="0" fillId="26" borderId="10" xfId="0" applyFill="1" applyBorder="1" applyAlignment="1">
      <alignment horizontal="left" vertical="center"/>
    </xf>
    <xf numFmtId="0" fontId="0" fillId="26" borderId="0" xfId="0" applyFill="1" applyAlignment="1">
      <alignment horizontal="center" vertical="center"/>
    </xf>
    <xf numFmtId="0" fontId="2" fillId="26" borderId="10" xfId="0" applyNumberFormat="1" applyFont="1" applyFill="1" applyBorder="1" applyAlignment="1">
      <alignment horizontal="left" vertical="center"/>
    </xf>
    <xf numFmtId="49" fontId="2" fillId="26" borderId="0" xfId="0" applyNumberFormat="1" applyFont="1" applyFill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26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4" fillId="26" borderId="0" xfId="0" applyFont="1" applyFill="1" applyAlignment="1">
      <alignment horizontal="righ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3" fillId="0" borderId="0" xfId="21" applyFont="1" applyAlignment="1">
      <alignment vertical="center"/>
      <protection/>
    </xf>
    <xf numFmtId="0" fontId="5" fillId="27" borderId="0" xfId="21" applyFont="1" applyFill="1" applyAlignment="1">
      <alignment vertical="center" wrapText="1"/>
      <protection/>
    </xf>
    <xf numFmtId="0" fontId="5" fillId="0" borderId="0" xfId="21" applyFont="1" applyAlignment="1">
      <alignment vertical="center"/>
      <protection/>
    </xf>
    <xf numFmtId="0" fontId="4" fillId="0" borderId="0" xfId="0" applyFont="1" applyAlignment="1">
      <alignment vertical="center"/>
    </xf>
    <xf numFmtId="49" fontId="3" fillId="0" borderId="0" xfId="21" applyNumberFormat="1" applyFont="1" applyFill="1" applyAlignment="1" applyProtection="1">
      <alignment vertical="center"/>
      <protection/>
    </xf>
    <xf numFmtId="176" fontId="3" fillId="0" borderId="0" xfId="21" applyNumberFormat="1" applyFont="1" applyAlignment="1">
      <alignment vertical="center"/>
      <protection/>
    </xf>
    <xf numFmtId="0" fontId="3" fillId="0" borderId="0" xfId="21" applyFont="1">
      <alignment/>
      <protection/>
    </xf>
    <xf numFmtId="2" fontId="6" fillId="0" borderId="0" xfId="21" applyNumberFormat="1" applyFont="1" applyFill="1" applyAlignment="1" applyProtection="1">
      <alignment horizontal="center" vertical="center"/>
      <protection/>
    </xf>
    <xf numFmtId="2" fontId="3" fillId="0" borderId="0" xfId="21" applyNumberFormat="1" applyFont="1" applyFill="1" applyAlignment="1" applyProtection="1">
      <alignment horizontal="center" vertical="center"/>
      <protection/>
    </xf>
    <xf numFmtId="2" fontId="5" fillId="0" borderId="0" xfId="21" applyNumberFormat="1" applyFont="1" applyFill="1" applyAlignment="1" applyProtection="1">
      <alignment horizontal="right" vertical="center"/>
      <protection/>
    </xf>
    <xf numFmtId="0" fontId="5" fillId="0" borderId="10" xfId="118" applyFont="1" applyFill="1" applyBorder="1" applyAlignment="1">
      <alignment horizontal="left" vertical="center"/>
      <protection/>
    </xf>
    <xf numFmtId="0" fontId="5" fillId="0" borderId="0" xfId="118" applyFont="1" applyFill="1" applyBorder="1" applyAlignment="1">
      <alignment horizontal="left" vertical="center"/>
      <protection/>
    </xf>
    <xf numFmtId="176" fontId="3" fillId="0" borderId="0" xfId="21" applyNumberFormat="1" applyFont="1" applyFill="1" applyAlignment="1">
      <alignment horizontal="center" vertical="center"/>
      <protection/>
    </xf>
    <xf numFmtId="176" fontId="5" fillId="0" borderId="10" xfId="21" applyNumberFormat="1" applyFont="1" applyFill="1" applyBorder="1" applyAlignment="1" applyProtection="1">
      <alignment horizontal="right" vertical="center"/>
      <protection/>
    </xf>
    <xf numFmtId="49" fontId="5" fillId="0" borderId="11" xfId="21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176" fontId="5" fillId="0" borderId="11" xfId="21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177" fontId="5" fillId="0" borderId="11" xfId="0" applyNumberFormat="1" applyFont="1" applyFill="1" applyBorder="1" applyAlignment="1" applyProtection="1">
      <alignment horizontal="center" vertical="center" wrapText="1"/>
      <protection/>
    </xf>
    <xf numFmtId="178" fontId="5" fillId="0" borderId="11" xfId="21" applyNumberFormat="1" applyFont="1" applyFill="1" applyBorder="1" applyAlignment="1" applyProtection="1">
      <alignment horizontal="right" vertical="center" wrapText="1"/>
      <protection/>
    </xf>
    <xf numFmtId="0" fontId="5" fillId="0" borderId="0" xfId="21" applyFont="1">
      <alignment/>
      <protection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49" fontId="0" fillId="0" borderId="11" xfId="0" applyNumberFormat="1" applyFill="1" applyBorder="1" applyAlignment="1">
      <alignment horizontal="center" vertical="center"/>
    </xf>
    <xf numFmtId="0" fontId="3" fillId="0" borderId="11" xfId="132" applyNumberFormat="1" applyFont="1" applyFill="1" applyBorder="1" applyAlignment="1" applyProtection="1">
      <alignment horizontal="left" vertical="center" wrapText="1"/>
      <protection/>
    </xf>
    <xf numFmtId="178" fontId="0" fillId="0" borderId="11" xfId="0" applyNumberFormat="1" applyFill="1" applyBorder="1" applyAlignment="1">
      <alignment horizontal="right" vertical="center"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10" xfId="118" applyFont="1" applyFill="1" applyBorder="1" applyAlignment="1">
      <alignment vertical="center"/>
      <protection/>
    </xf>
    <xf numFmtId="0" fontId="5" fillId="0" borderId="10" xfId="118" applyFont="1" applyFill="1" applyBorder="1" applyAlignment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9" fontId="8" fillId="0" borderId="0" xfId="0" applyNumberFormat="1" applyFont="1" applyFill="1" applyAlignment="1" applyProtection="1">
      <alignment vertical="center" wrapText="1"/>
      <protection/>
    </xf>
    <xf numFmtId="180" fontId="8" fillId="0" borderId="0" xfId="0" applyNumberFormat="1" applyFont="1" applyFill="1" applyAlignment="1" applyProtection="1">
      <alignment vertical="center" wrapText="1"/>
      <protection/>
    </xf>
    <xf numFmtId="0" fontId="5" fillId="0" borderId="18" xfId="0" applyFont="1" applyFill="1" applyBorder="1" applyAlignment="1">
      <alignment vertical="center"/>
    </xf>
    <xf numFmtId="43" fontId="9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6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Continuous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177" fontId="3" fillId="0" borderId="12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181" fontId="3" fillId="0" borderId="11" xfId="0" applyNumberFormat="1" applyFont="1" applyFill="1" applyBorder="1" applyAlignment="1" applyProtection="1">
      <alignment horizontal="right" vertical="center"/>
      <protection/>
    </xf>
    <xf numFmtId="180" fontId="3" fillId="0" borderId="11" xfId="0" applyNumberFormat="1" applyFont="1" applyFill="1" applyBorder="1" applyAlignment="1" applyProtection="1">
      <alignment horizontal="right" vertical="center"/>
      <protection/>
    </xf>
    <xf numFmtId="180" fontId="3" fillId="0" borderId="11" xfId="21" applyNumberFormat="1" applyFont="1" applyFill="1" applyBorder="1" applyAlignment="1" applyProtection="1">
      <alignment horizontal="righ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177" fontId="3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7" fillId="0" borderId="0" xfId="21" applyNumberFormat="1" applyFont="1" applyFill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7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132" applyNumberFormat="1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>
      <alignment vertical="center"/>
    </xf>
    <xf numFmtId="49" fontId="3" fillId="27" borderId="12" xfId="0" applyNumberFormat="1" applyFont="1" applyFill="1" applyBorder="1" applyAlignment="1">
      <alignment horizontal="left" vertical="center" wrapText="1"/>
    </xf>
    <xf numFmtId="0" fontId="3" fillId="27" borderId="12" xfId="0" applyNumberFormat="1" applyFont="1" applyFill="1" applyBorder="1" applyAlignment="1">
      <alignment horizontal="left" vertical="center" wrapText="1"/>
    </xf>
    <xf numFmtId="181" fontId="3" fillId="0" borderId="11" xfId="0" applyNumberFormat="1" applyFont="1" applyBorder="1" applyAlignment="1">
      <alignment vertical="center"/>
    </xf>
    <xf numFmtId="181" fontId="3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4" xfId="0" applyFont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43" fontId="5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132" applyNumberFormat="1" applyFont="1" applyFill="1" applyBorder="1" applyAlignment="1" applyProtection="1">
      <alignment horizontal="center" vertical="center" wrapText="1"/>
      <protection/>
    </xf>
    <xf numFmtId="49" fontId="3" fillId="0" borderId="11" xfId="132" applyNumberFormat="1" applyFont="1" applyFill="1" applyBorder="1" applyAlignment="1" applyProtection="1">
      <alignment horizontal="center" vertical="center" wrapText="1"/>
      <protection/>
    </xf>
    <xf numFmtId="43" fontId="3" fillId="0" borderId="11" xfId="132" applyNumberFormat="1" applyFont="1" applyFill="1" applyBorder="1" applyAlignment="1" applyProtection="1">
      <alignment horizontal="center" vertical="center" wrapText="1"/>
      <protection/>
    </xf>
    <xf numFmtId="43" fontId="0" fillId="0" borderId="11" xfId="0" applyNumberFormat="1" applyFill="1" applyBorder="1" applyAlignment="1">
      <alignment horizontal="center" vertical="center"/>
    </xf>
    <xf numFmtId="43" fontId="4" fillId="0" borderId="11" xfId="0" applyNumberFormat="1" applyFont="1" applyFill="1" applyBorder="1" applyAlignment="1">
      <alignment horizontal="center" vertical="center"/>
    </xf>
    <xf numFmtId="49" fontId="3" fillId="0" borderId="11" xfId="118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3" fontId="3" fillId="0" borderId="1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 horizontal="left" vertical="center" wrapText="1"/>
    </xf>
    <xf numFmtId="43" fontId="5" fillId="0" borderId="11" xfId="0" applyNumberFormat="1" applyFont="1" applyBorder="1" applyAlignment="1">
      <alignment vertical="center"/>
    </xf>
    <xf numFmtId="43" fontId="3" fillId="0" borderId="11" xfId="0" applyNumberFormat="1" applyFont="1" applyBorder="1" applyAlignment="1">
      <alignment vertical="center"/>
    </xf>
    <xf numFmtId="180" fontId="5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21" applyNumberFormat="1" applyFont="1" applyFill="1" applyAlignment="1" applyProtection="1">
      <alignment horizontal="right" vertical="center"/>
      <protection/>
    </xf>
    <xf numFmtId="0" fontId="5" fillId="0" borderId="1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5" fillId="0" borderId="0" xfId="21" applyNumberFormat="1" applyFont="1" applyFill="1" applyAlignment="1" applyProtection="1">
      <alignment horizontal="centerContinuous" vertical="center"/>
      <protection/>
    </xf>
    <xf numFmtId="0" fontId="3" fillId="0" borderId="0" xfId="21" applyNumberFormat="1" applyFont="1" applyFill="1" applyAlignment="1" applyProtection="1">
      <alignment horizontal="centerContinuous" vertical="center"/>
      <protection/>
    </xf>
    <xf numFmtId="0" fontId="5" fillId="0" borderId="11" xfId="0" applyFont="1" applyFill="1" applyBorder="1" applyAlignment="1">
      <alignment vertical="center"/>
    </xf>
    <xf numFmtId="49" fontId="5" fillId="0" borderId="11" xfId="81" applyNumberFormat="1" applyFont="1" applyFill="1" applyBorder="1">
      <alignment vertical="center"/>
      <protection/>
    </xf>
    <xf numFmtId="0" fontId="5" fillId="0" borderId="11" xfId="81" applyNumberFormat="1" applyFont="1" applyFill="1" applyBorder="1" applyAlignment="1">
      <alignment horizontal="center" vertical="center"/>
      <protection/>
    </xf>
    <xf numFmtId="182" fontId="5" fillId="0" borderId="11" xfId="81" applyNumberFormat="1" applyFont="1" applyFill="1" applyBorder="1" applyAlignment="1">
      <alignment horizontal="right" vertical="center"/>
      <protection/>
    </xf>
    <xf numFmtId="49" fontId="0" fillId="0" borderId="11" xfId="0" applyNumberFormat="1" applyFill="1" applyBorder="1" applyAlignment="1">
      <alignment vertical="center"/>
    </xf>
    <xf numFmtId="183" fontId="3" fillId="0" borderId="11" xfId="81" applyNumberFormat="1" applyFont="1" applyFill="1" applyBorder="1" applyAlignment="1">
      <alignment horizontal="right" vertical="center"/>
      <protection/>
    </xf>
    <xf numFmtId="183" fontId="0" fillId="0" borderId="11" xfId="0" applyNumberFormat="1" applyFill="1" applyBorder="1" applyAlignment="1">
      <alignment vertical="center"/>
    </xf>
    <xf numFmtId="0" fontId="47" fillId="26" borderId="0" xfId="0" applyFont="1" applyFill="1" applyAlignment="1">
      <alignment vertical="center"/>
    </xf>
    <xf numFmtId="49" fontId="47" fillId="26" borderId="0" xfId="0" applyNumberFormat="1" applyFont="1" applyFill="1" applyAlignment="1">
      <alignment vertical="center"/>
    </xf>
    <xf numFmtId="0" fontId="47" fillId="26" borderId="0" xfId="0" applyFont="1" applyFill="1" applyAlignment="1">
      <alignment horizontal="left" vertical="center" wrapText="1"/>
    </xf>
    <xf numFmtId="0" fontId="47" fillId="26" borderId="0" xfId="0" applyFont="1" applyFill="1" applyAlignment="1">
      <alignment horizontal="left" vertical="center"/>
    </xf>
    <xf numFmtId="0" fontId="0" fillId="26" borderId="0" xfId="0" applyFill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82" fontId="3" fillId="0" borderId="11" xfId="117" applyNumberFormat="1" applyFont="1" applyFill="1" applyBorder="1" applyAlignment="1">
      <alignment horizontal="right" vertical="center"/>
      <protection/>
    </xf>
    <xf numFmtId="49" fontId="3" fillId="0" borderId="11" xfId="117" applyNumberFormat="1" applyFont="1" applyFill="1" applyBorder="1">
      <alignment vertical="center"/>
      <protection/>
    </xf>
    <xf numFmtId="0" fontId="3" fillId="0" borderId="11" xfId="117" applyNumberFormat="1" applyFont="1" applyFill="1" applyBorder="1">
      <alignment vertical="center"/>
      <protection/>
    </xf>
    <xf numFmtId="182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182" fontId="0" fillId="0" borderId="11" xfId="0" applyNumberFormat="1" applyFill="1" applyBorder="1" applyAlignment="1">
      <alignment horizontal="right" vertical="center"/>
    </xf>
    <xf numFmtId="184" fontId="3" fillId="0" borderId="11" xfId="13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right" vertical="center"/>
    </xf>
    <xf numFmtId="49" fontId="3" fillId="0" borderId="0" xfId="0" applyNumberFormat="1" applyFont="1" applyAlignment="1">
      <alignment vertical="center"/>
    </xf>
    <xf numFmtId="0" fontId="5" fillId="0" borderId="0" xfId="118" applyFont="1" applyFill="1" applyAlignment="1">
      <alignment horizontal="left" vertical="center"/>
      <protection/>
    </xf>
    <xf numFmtId="49" fontId="3" fillId="0" borderId="0" xfId="0" applyNumberFormat="1" applyFont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43" fontId="4" fillId="0" borderId="11" xfId="0" applyNumberFormat="1" applyFont="1" applyFill="1" applyBorder="1" applyAlignment="1">
      <alignment horizontal="right" vertical="center"/>
    </xf>
    <xf numFmtId="43" fontId="0" fillId="0" borderId="11" xfId="0" applyNumberFormat="1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 applyProtection="1">
      <alignment vertical="center"/>
      <protection/>
    </xf>
    <xf numFmtId="182" fontId="5" fillId="0" borderId="11" xfId="0" applyNumberFormat="1" applyFont="1" applyFill="1" applyBorder="1" applyAlignment="1">
      <alignment vertical="center"/>
    </xf>
    <xf numFmtId="183" fontId="3" fillId="0" borderId="11" xfId="0" applyNumberFormat="1" applyFont="1" applyFill="1" applyBorder="1" applyAlignment="1">
      <alignment horizontal="right" vertical="center"/>
    </xf>
    <xf numFmtId="183" fontId="3" fillId="0" borderId="11" xfId="0" applyNumberFormat="1" applyFont="1" applyBorder="1" applyAlignment="1">
      <alignment horizontal="right" vertical="center"/>
    </xf>
    <xf numFmtId="0" fontId="5" fillId="0" borderId="10" xfId="118" applyFont="1" applyFill="1" applyBorder="1" applyAlignment="1">
      <alignment horizontal="left" vertical="center"/>
      <protection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43" fontId="4" fillId="0" borderId="11" xfId="0" applyNumberFormat="1" applyFont="1" applyFill="1" applyBorder="1" applyAlignment="1">
      <alignment horizontal="right" vertical="center"/>
    </xf>
    <xf numFmtId="43" fontId="0" fillId="0" borderId="11" xfId="0" applyNumberForma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178" fontId="5" fillId="0" borderId="17" xfId="0" applyNumberFormat="1" applyFont="1" applyFill="1" applyBorder="1" applyAlignment="1">
      <alignment horizontal="right" vertical="center" wrapText="1"/>
    </xf>
    <xf numFmtId="49" fontId="0" fillId="0" borderId="11" xfId="0" applyNumberFormat="1" applyFill="1" applyBorder="1" applyAlignment="1">
      <alignment horizontal="left" vertical="center" wrapText="1"/>
    </xf>
    <xf numFmtId="182" fontId="0" fillId="0" borderId="11" xfId="0" applyNumberFormat="1" applyFont="1" applyFill="1" applyBorder="1" applyAlignment="1">
      <alignment horizontal="right" vertical="center"/>
    </xf>
    <xf numFmtId="178" fontId="3" fillId="0" borderId="11" xfId="0" applyNumberFormat="1" applyFont="1" applyFill="1" applyBorder="1" applyAlignment="1" applyProtection="1">
      <alignment horizontal="right" vertical="center"/>
      <protection/>
    </xf>
    <xf numFmtId="178" fontId="3" fillId="0" borderId="11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left" vertical="center" wrapText="1"/>
    </xf>
    <xf numFmtId="178" fontId="3" fillId="0" borderId="11" xfId="0" applyNumberFormat="1" applyFont="1" applyFill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0" fontId="11" fillId="0" borderId="0" xfId="119" applyFont="1" applyAlignment="1">
      <alignment/>
      <protection/>
    </xf>
    <xf numFmtId="0" fontId="5" fillId="0" borderId="13" xfId="0" applyFont="1" applyBorder="1" applyAlignment="1">
      <alignment horizontal="centerContinuous" vertical="center"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182" fontId="4" fillId="0" borderId="11" xfId="0" applyNumberFormat="1" applyFont="1" applyFill="1" applyBorder="1" applyAlignment="1">
      <alignment horizontal="right" vertical="center"/>
    </xf>
    <xf numFmtId="49" fontId="48" fillId="0" borderId="11" xfId="0" applyNumberFormat="1" applyFont="1" applyFill="1" applyBorder="1" applyAlignment="1">
      <alignment horizontal="right" vertical="center"/>
    </xf>
    <xf numFmtId="49" fontId="49" fillId="0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21" applyNumberFormat="1" applyFont="1" applyFill="1" applyAlignment="1" applyProtection="1">
      <alignment vertical="center"/>
      <protection/>
    </xf>
    <xf numFmtId="0" fontId="5" fillId="0" borderId="0" xfId="118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0" fillId="26" borderId="11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21" applyNumberFormat="1" applyFont="1" applyFill="1" applyAlignment="1" applyProtection="1">
      <alignment horizontal="centerContinuous" vertical="center"/>
      <protection/>
    </xf>
    <xf numFmtId="49" fontId="7" fillId="0" borderId="0" xfId="21" applyNumberFormat="1" applyFont="1" applyFill="1" applyAlignment="1" applyProtection="1">
      <alignment horizontal="centerContinuous" vertical="center"/>
      <protection/>
    </xf>
    <xf numFmtId="49" fontId="3" fillId="0" borderId="10" xfId="0" applyNumberFormat="1" applyFont="1" applyBorder="1" applyAlignment="1">
      <alignment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3" fontId="3" fillId="0" borderId="11" xfId="132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118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5" fillId="26" borderId="11" xfId="0" applyFont="1" applyFill="1" applyBorder="1" applyAlignment="1">
      <alignment horizontal="center" vertical="center"/>
    </xf>
    <xf numFmtId="184" fontId="3" fillId="0" borderId="11" xfId="132" applyNumberFormat="1" applyFont="1" applyFill="1" applyBorder="1" applyAlignment="1" applyProtection="1">
      <alignment horizontal="right" vertical="center" wrapText="1"/>
      <protection/>
    </xf>
    <xf numFmtId="178" fontId="5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8" fontId="4" fillId="0" borderId="11" xfId="0" applyNumberFormat="1" applyFont="1" applyFill="1" applyBorder="1" applyAlignment="1" applyProtection="1">
      <alignment vertical="center"/>
      <protection/>
    </xf>
    <xf numFmtId="178" fontId="0" fillId="0" borderId="11" xfId="0" applyNumberForma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178" fontId="5" fillId="0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Continuous" vertical="center"/>
    </xf>
    <xf numFmtId="178" fontId="0" fillId="0" borderId="11" xfId="0" applyNumberFormat="1" applyFont="1" applyFill="1" applyBorder="1" applyAlignment="1" applyProtection="1">
      <alignment horizontal="right" vertical="center"/>
      <protection/>
    </xf>
    <xf numFmtId="0" fontId="11" fillId="0" borderId="0" xfId="119" applyFont="1">
      <alignment/>
      <protection/>
    </xf>
    <xf numFmtId="0" fontId="2" fillId="0" borderId="0" xfId="119">
      <alignment/>
      <protection/>
    </xf>
    <xf numFmtId="0" fontId="7" fillId="0" borderId="0" xfId="118" applyNumberFormat="1" applyFont="1" applyFill="1" applyAlignment="1" applyProtection="1">
      <alignment horizontal="center" vertical="center"/>
      <protection/>
    </xf>
    <xf numFmtId="0" fontId="3" fillId="0" borderId="0" xfId="118" applyFont="1" applyFill="1" applyAlignment="1">
      <alignment vertical="center"/>
      <protection/>
    </xf>
    <xf numFmtId="0" fontId="3" fillId="0" borderId="0" xfId="118" applyFont="1" applyFill="1" applyAlignment="1">
      <alignment horizontal="center" vertical="center"/>
      <protection/>
    </xf>
    <xf numFmtId="176" fontId="5" fillId="0" borderId="0" xfId="118" applyNumberFormat="1" applyFont="1" applyFill="1" applyAlignment="1" applyProtection="1">
      <alignment horizontal="right" vertical="center"/>
      <protection/>
    </xf>
    <xf numFmtId="0" fontId="9" fillId="0" borderId="0" xfId="118" applyFont="1" applyFill="1" applyAlignment="1">
      <alignment vertical="center"/>
      <protection/>
    </xf>
    <xf numFmtId="176" fontId="3" fillId="0" borderId="10" xfId="118" applyNumberFormat="1" applyFont="1" applyFill="1" applyBorder="1" applyAlignment="1">
      <alignment horizontal="center" vertical="center"/>
      <protection/>
    </xf>
    <xf numFmtId="0" fontId="3" fillId="0" borderId="10" xfId="118" applyFont="1" applyFill="1" applyBorder="1" applyAlignment="1">
      <alignment horizontal="center" vertical="center"/>
      <protection/>
    </xf>
    <xf numFmtId="0" fontId="9" fillId="0" borderId="0" xfId="118" applyFont="1" applyFill="1" applyBorder="1" applyAlignment="1">
      <alignment vertical="center"/>
      <protection/>
    </xf>
    <xf numFmtId="0" fontId="5" fillId="0" borderId="11" xfId="118" applyNumberFormat="1" applyFont="1" applyFill="1" applyBorder="1" applyAlignment="1" applyProtection="1">
      <alignment horizontal="centerContinuous" vertical="center"/>
      <protection/>
    </xf>
    <xf numFmtId="0" fontId="5" fillId="0" borderId="11" xfId="118" applyNumberFormat="1" applyFont="1" applyFill="1" applyBorder="1" applyAlignment="1" applyProtection="1">
      <alignment horizontal="center" vertical="center"/>
      <protection/>
    </xf>
    <xf numFmtId="176" fontId="5" fillId="0" borderId="15" xfId="118" applyNumberFormat="1" applyFont="1" applyFill="1" applyBorder="1" applyAlignment="1" applyProtection="1">
      <alignment horizontal="center" vertical="center"/>
      <protection/>
    </xf>
    <xf numFmtId="176" fontId="5" fillId="0" borderId="11" xfId="118" applyNumberFormat="1" applyFont="1" applyFill="1" applyBorder="1" applyAlignment="1" applyProtection="1">
      <alignment horizontal="center" vertical="center"/>
      <protection/>
    </xf>
    <xf numFmtId="49" fontId="3" fillId="0" borderId="12" xfId="118" applyNumberFormat="1" applyFont="1" applyFill="1" applyBorder="1" applyAlignment="1" applyProtection="1">
      <alignment vertical="center"/>
      <protection/>
    </xf>
    <xf numFmtId="0" fontId="3" fillId="0" borderId="11" xfId="118" applyNumberFormat="1" applyFont="1" applyFill="1" applyBorder="1" applyAlignment="1" applyProtection="1">
      <alignment vertical="center"/>
      <protection/>
    </xf>
    <xf numFmtId="4" fontId="3" fillId="0" borderId="11" xfId="118" applyNumberFormat="1" applyFont="1" applyFill="1" applyBorder="1" applyAlignment="1" applyProtection="1">
      <alignment horizontal="right" vertical="center" wrapText="1"/>
      <protection/>
    </xf>
    <xf numFmtId="49" fontId="3" fillId="0" borderId="12" xfId="118" applyNumberFormat="1" applyFont="1" applyFill="1" applyBorder="1" applyAlignment="1" applyProtection="1">
      <alignment horizontal="left" vertical="center" indent="1"/>
      <protection/>
    </xf>
    <xf numFmtId="178" fontId="3" fillId="0" borderId="17" xfId="118" applyNumberFormat="1" applyFont="1" applyFill="1" applyBorder="1" applyAlignment="1" applyProtection="1">
      <alignment horizontal="right" vertical="center" wrapText="1"/>
      <protection/>
    </xf>
    <xf numFmtId="178" fontId="3" fillId="0" borderId="11" xfId="118" applyNumberFormat="1" applyFont="1" applyFill="1" applyBorder="1" applyAlignment="1" applyProtection="1">
      <alignment horizontal="right" vertical="center" wrapText="1"/>
      <protection/>
    </xf>
    <xf numFmtId="0" fontId="2" fillId="0" borderId="11" xfId="119" applyBorder="1">
      <alignment/>
      <protection/>
    </xf>
    <xf numFmtId="0" fontId="11" fillId="0" borderId="11" xfId="119" applyFont="1" applyBorder="1">
      <alignment/>
      <protection/>
    </xf>
    <xf numFmtId="0" fontId="17" fillId="0" borderId="0" xfId="118" applyFont="1" applyFill="1" applyAlignment="1">
      <alignment vertical="center"/>
      <protection/>
    </xf>
    <xf numFmtId="0" fontId="11" fillId="0" borderId="11" xfId="119" applyFont="1" applyBorder="1" applyAlignment="1">
      <alignment horizontal="left"/>
      <protection/>
    </xf>
    <xf numFmtId="49" fontId="5" fillId="0" borderId="12" xfId="118" applyNumberFormat="1" applyFont="1" applyFill="1" applyBorder="1" applyAlignment="1" applyProtection="1">
      <alignment horizontal="center" vertical="center"/>
      <protection/>
    </xf>
    <xf numFmtId="0" fontId="9" fillId="0" borderId="0" xfId="118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9" fillId="0" borderId="0" xfId="0" applyFont="1" applyFill="1" applyAlignment="1">
      <alignment horizontal="left" vertical="center"/>
    </xf>
    <xf numFmtId="0" fontId="1" fillId="0" borderId="0" xfId="0" applyNumberFormat="1" applyFont="1" applyFill="1" applyAlignment="1" applyProtection="1">
      <alignment horizontal="center"/>
      <protection/>
    </xf>
    <xf numFmtId="0" fontId="20" fillId="0" borderId="0" xfId="0" applyFont="1" applyFill="1" applyAlignment="1">
      <alignment horizontal="center"/>
    </xf>
    <xf numFmtId="0" fontId="21" fillId="0" borderId="0" xfId="0" applyFont="1" applyAlignment="1">
      <alignment horizontal="center" vertical="center"/>
    </xf>
    <xf numFmtId="57" fontId="1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31" fontId="6" fillId="0" borderId="0" xfId="0" applyNumberFormat="1" applyFont="1" applyFill="1" applyAlignment="1">
      <alignment horizontal="center"/>
    </xf>
    <xf numFmtId="179" fontId="0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</cellXfs>
  <cellStyles count="119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好_StartUp" xfId="30"/>
    <cellStyle name="注释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40% - 强调文字颜色 2 2" xfId="54"/>
    <cellStyle name="适中" xfId="55"/>
    <cellStyle name="着色 5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适中 2" xfId="75"/>
    <cellStyle name="20% - 着色 3" xfId="76"/>
    <cellStyle name="60% - 强调文字颜色 6" xfId="77"/>
    <cellStyle name="20% - 强调文字颜色 2 2" xfId="78"/>
    <cellStyle name="着色 4" xfId="79"/>
    <cellStyle name="20% - 强调文字颜色 3 2" xfId="80"/>
    <cellStyle name="常规 3" xfId="81"/>
    <cellStyle name="20% - 强调文字颜色 4 2" xfId="82"/>
    <cellStyle name="20% - 强调文字颜色 5 2" xfId="83"/>
    <cellStyle name="20% - 强调文字颜色 6 2" xfId="84"/>
    <cellStyle name="20% - 着色 4" xfId="85"/>
    <cellStyle name="着色 2" xfId="86"/>
    <cellStyle name="20% - 着色 6" xfId="87"/>
    <cellStyle name="40% - 强调文字颜色 3 2" xfId="88"/>
    <cellStyle name="40% - 强调文字颜色 5 2" xfId="89"/>
    <cellStyle name="40% - 强调文字颜色 6 2" xfId="90"/>
    <cellStyle name="40% - 着色 1" xfId="91"/>
    <cellStyle name="40% - 着色 2" xfId="92"/>
    <cellStyle name="40% - 着色 3" xfId="93"/>
    <cellStyle name="40% - 着色 4" xfId="94"/>
    <cellStyle name="40% - 着色 5" xfId="95"/>
    <cellStyle name="40% - 着色 6" xfId="96"/>
    <cellStyle name="着色 6" xfId="97"/>
    <cellStyle name="60% - 强调文字颜色 1 2" xfId="98"/>
    <cellStyle name="60% - 强调文字颜色 2 2" xfId="99"/>
    <cellStyle name="60% - 强调文字颜色 3 2" xfId="100"/>
    <cellStyle name="60% - 强调文字颜色 4 2" xfId="101"/>
    <cellStyle name="60% - 强调文字颜色 5 2" xfId="102"/>
    <cellStyle name="60% - 强调文字颜色 6 2" xfId="103"/>
    <cellStyle name="60% - 着色 1" xfId="104"/>
    <cellStyle name="60% - 着色 3" xfId="105"/>
    <cellStyle name="60% - 着色 4" xfId="106"/>
    <cellStyle name="60% - 着色 5" xfId="107"/>
    <cellStyle name="60% - 着色 6" xfId="108"/>
    <cellStyle name="常规 2" xfId="109"/>
    <cellStyle name="ColLevel_1" xfId="110"/>
    <cellStyle name="强调文字颜色 1 2" xfId="111"/>
    <cellStyle name="RowLevel_1" xfId="112"/>
    <cellStyle name="差 2" xfId="113"/>
    <cellStyle name="差_（新增预算公开表20160201）2016年鞍山市市本级一般公共预算经济分类预算表" xfId="114"/>
    <cellStyle name="差_StartUp" xfId="115"/>
    <cellStyle name="差_填报模板 " xfId="116"/>
    <cellStyle name="常规 4" xfId="117"/>
    <cellStyle name="常规_Sheet1" xfId="118"/>
    <cellStyle name="常规_附件1：2016年部门预算和“三公”经费预算公开表样" xfId="119"/>
    <cellStyle name="好 2" xfId="120"/>
    <cellStyle name="好_（新增预算公开表20160201）2016年鞍山市市本级一般公共预算经济分类预算表" xfId="121"/>
    <cellStyle name="好_填报模板 " xfId="122"/>
    <cellStyle name="检查单元格 2" xfId="123"/>
    <cellStyle name="强调文字颜色 2 2" xfId="124"/>
    <cellStyle name="强调文字颜色 3 2" xfId="125"/>
    <cellStyle name="强调文字颜色 4 2" xfId="126"/>
    <cellStyle name="强调文字颜色 5 2" xfId="127"/>
    <cellStyle name="强调文字颜色 6 2" xfId="128"/>
    <cellStyle name="输入 2" xfId="129"/>
    <cellStyle name="着色 3" xfId="130"/>
    <cellStyle name="注释 2" xfId="131"/>
    <cellStyle name="常规_2014年附表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 topLeftCell="A1">
      <selection activeCell="T16" sqref="T16"/>
    </sheetView>
  </sheetViews>
  <sheetFormatPr defaultColWidth="7" defaultRowHeight="11.25"/>
  <cols>
    <col min="1" max="5" width="8.83203125" style="307" customWidth="1"/>
    <col min="6" max="6" width="8.83203125" style="304" customWidth="1"/>
    <col min="7" max="16" width="8.83203125" style="307" customWidth="1"/>
    <col min="17" max="19" width="7" style="307" customWidth="1"/>
    <col min="20" max="20" width="50.83203125" style="307" customWidth="1"/>
    <col min="21" max="16384" width="7" style="307" customWidth="1"/>
  </cols>
  <sheetData>
    <row r="1" spans="1:26" ht="15" customHeight="1">
      <c r="A1" s="308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304"/>
      <c r="Y4"/>
      <c r="Z4"/>
    </row>
    <row r="5" spans="1:26" s="304" customFormat="1" ht="36" customHeight="1">
      <c r="A5" s="309"/>
      <c r="W5" s="316"/>
      <c r="X5" s="121"/>
      <c r="Y5" s="121"/>
      <c r="Z5" s="121"/>
    </row>
    <row r="6" spans="4:26" ht="26.25" customHeight="1">
      <c r="D6" s="304"/>
      <c r="U6" s="304"/>
      <c r="V6" s="304"/>
      <c r="W6" s="304"/>
      <c r="X6" s="304"/>
      <c r="Y6"/>
      <c r="Z6"/>
    </row>
    <row r="7" spans="4:26" ht="25.5" customHeight="1">
      <c r="D7" s="304"/>
      <c r="N7" s="304"/>
      <c r="O7" s="304"/>
      <c r="U7" s="304"/>
      <c r="V7" s="304"/>
      <c r="W7" s="304"/>
      <c r="X7" s="304"/>
      <c r="Y7"/>
      <c r="Z7"/>
    </row>
    <row r="8" spans="1:26" s="305" customFormat="1" ht="30" customHeight="1">
      <c r="A8" s="310" t="s">
        <v>0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7"/>
      <c r="R8" s="317"/>
      <c r="S8" s="317"/>
      <c r="T8" s="318"/>
      <c r="U8" s="317"/>
      <c r="V8" s="317"/>
      <c r="W8" s="317"/>
      <c r="X8" s="317"/>
      <c r="Y8"/>
      <c r="Z8"/>
    </row>
    <row r="9" spans="1:26" ht="19.5" customHeight="1">
      <c r="A9" s="311"/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04"/>
      <c r="T9" s="319"/>
      <c r="U9" s="304"/>
      <c r="V9" s="304"/>
      <c r="W9" s="304"/>
      <c r="X9" s="304"/>
      <c r="Y9"/>
      <c r="Z9"/>
    </row>
    <row r="10" spans="1:26" ht="10.5" customHeight="1">
      <c r="A10" s="304"/>
      <c r="B10" s="304"/>
      <c r="D10" s="304"/>
      <c r="E10" s="304"/>
      <c r="H10" s="304"/>
      <c r="N10" s="304"/>
      <c r="O10" s="304"/>
      <c r="U10" s="304"/>
      <c r="V10" s="304"/>
      <c r="X10" s="304"/>
      <c r="Y10"/>
      <c r="Z10"/>
    </row>
    <row r="11" spans="1:26" ht="77.25" customHeight="1">
      <c r="A11" s="312"/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U11" s="304"/>
      <c r="V11" s="304"/>
      <c r="X11" s="304"/>
      <c r="Y11"/>
      <c r="Z11"/>
    </row>
    <row r="12" spans="1:26" ht="56.25" customHeight="1">
      <c r="A12" s="313"/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S12" s="304"/>
      <c r="T12" s="304"/>
      <c r="U12" s="304"/>
      <c r="V12" s="304"/>
      <c r="W12" s="304"/>
      <c r="X12" s="304"/>
      <c r="Y12"/>
      <c r="Z12"/>
    </row>
    <row r="13" spans="8:26" ht="10.5" customHeight="1">
      <c r="H13" s="304"/>
      <c r="R13" s="304"/>
      <c r="S13" s="304"/>
      <c r="U13" s="304"/>
      <c r="V13" s="304"/>
      <c r="W13" s="304"/>
      <c r="X13" s="304"/>
      <c r="Y13"/>
      <c r="Z13"/>
    </row>
    <row r="14" spans="1:26" s="306" customFormat="1" ht="25.5" customHeight="1">
      <c r="A14" s="314"/>
      <c r="B14" s="314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R14" s="320"/>
      <c r="S14" s="320"/>
      <c r="U14" s="320"/>
      <c r="V14" s="320"/>
      <c r="W14" s="320"/>
      <c r="X14" s="320"/>
      <c r="Y14" s="320"/>
      <c r="Z14" s="320"/>
    </row>
    <row r="15" spans="1:26" s="306" customFormat="1" ht="25.5" customHeight="1">
      <c r="A15" s="315"/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S15" s="320"/>
      <c r="T15" s="320"/>
      <c r="U15" s="320"/>
      <c r="V15" s="320"/>
      <c r="W15" s="320"/>
      <c r="X15"/>
      <c r="Y15"/>
      <c r="Z15" s="320"/>
    </row>
    <row r="16" spans="15:26" ht="11.25">
      <c r="O16" s="304"/>
      <c r="V16"/>
      <c r="W16"/>
      <c r="X16"/>
      <c r="Y16"/>
      <c r="Z16" s="304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304"/>
    </row>
    <row r="21" ht="11.25">
      <c r="M21" s="304"/>
    </row>
    <row r="22" ht="11.25">
      <c r="B22" s="307" t="s">
        <v>1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00000000000001" bottom="0.7900000000000001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A11" sqref="A11"/>
    </sheetView>
  </sheetViews>
  <sheetFormatPr defaultColWidth="9.33203125" defaultRowHeight="11.25"/>
  <cols>
    <col min="1" max="1" width="128.83203125" style="0" customWidth="1"/>
  </cols>
  <sheetData>
    <row r="1" ht="33" customHeight="1">
      <c r="A1" s="88" t="s">
        <v>2</v>
      </c>
    </row>
    <row r="2" s="302" customFormat="1" ht="21.75" customHeight="1">
      <c r="A2" s="303" t="s">
        <v>3</v>
      </c>
    </row>
    <row r="3" s="302" customFormat="1" ht="21.75" customHeight="1">
      <c r="A3" s="303" t="s">
        <v>4</v>
      </c>
    </row>
    <row r="4" s="302" customFormat="1" ht="21.75" customHeight="1">
      <c r="A4" s="303" t="s">
        <v>5</v>
      </c>
    </row>
    <row r="5" s="302" customFormat="1" ht="21.75" customHeight="1">
      <c r="A5" s="303" t="s">
        <v>6</v>
      </c>
    </row>
    <row r="6" s="302" customFormat="1" ht="21.75" customHeight="1">
      <c r="A6" s="303" t="s">
        <v>7</v>
      </c>
    </row>
    <row r="7" s="302" customFormat="1" ht="21.75" customHeight="1">
      <c r="A7" s="303" t="s">
        <v>8</v>
      </c>
    </row>
    <row r="8" s="302" customFormat="1" ht="21.75" customHeight="1">
      <c r="A8" s="303" t="s">
        <v>9</v>
      </c>
    </row>
    <row r="9" s="302" customFormat="1" ht="21.75" customHeight="1">
      <c r="A9" s="303" t="s">
        <v>10</v>
      </c>
    </row>
    <row r="10" s="302" customFormat="1" ht="21.75" customHeight="1">
      <c r="A10" s="303" t="s">
        <v>11</v>
      </c>
    </row>
    <row r="11" s="302" customFormat="1" ht="21.75" customHeight="1">
      <c r="A11" s="303" t="s">
        <v>12</v>
      </c>
    </row>
    <row r="12" s="302" customFormat="1" ht="21.75" customHeight="1">
      <c r="A12" s="303" t="s">
        <v>13</v>
      </c>
    </row>
    <row r="13" s="302" customFormat="1" ht="21.75" customHeight="1">
      <c r="A13" s="303" t="s">
        <v>14</v>
      </c>
    </row>
    <row r="14" s="302" customFormat="1" ht="21.75" customHeight="1">
      <c r="A14" s="303" t="s">
        <v>15</v>
      </c>
    </row>
    <row r="15" s="302" customFormat="1" ht="21.75" customHeight="1">
      <c r="A15" s="303" t="s">
        <v>16</v>
      </c>
    </row>
    <row r="16" s="302" customFormat="1" ht="21.75" customHeight="1">
      <c r="A16" s="303" t="s">
        <v>17</v>
      </c>
    </row>
    <row r="17" s="302" customFormat="1" ht="21.75" customHeight="1">
      <c r="A17" s="303" t="s">
        <v>18</v>
      </c>
    </row>
    <row r="18" s="302" customFormat="1" ht="21.75" customHeight="1">
      <c r="A18" s="303" t="s">
        <v>19</v>
      </c>
    </row>
    <row r="19" s="302" customFormat="1" ht="21.75" customHeight="1">
      <c r="A19" s="303" t="s">
        <v>20</v>
      </c>
    </row>
    <row r="20" s="302" customFormat="1" ht="21.75" customHeight="1">
      <c r="A20" s="303" t="s">
        <v>21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6">
      <selection activeCell="B37" sqref="B37"/>
    </sheetView>
  </sheetViews>
  <sheetFormatPr defaultColWidth="12" defaultRowHeight="11.25"/>
  <cols>
    <col min="1" max="1" width="52.66015625" style="277" customWidth="1"/>
    <col min="2" max="2" width="21.5" style="277" customWidth="1"/>
    <col min="3" max="3" width="48.66015625" style="277" customWidth="1"/>
    <col min="4" max="4" width="22.16015625" style="277" customWidth="1"/>
    <col min="5" max="16384" width="12" style="277" customWidth="1"/>
  </cols>
  <sheetData>
    <row r="1" spans="1:22" ht="27">
      <c r="A1" s="278" t="s">
        <v>22</v>
      </c>
      <c r="B1" s="278"/>
      <c r="C1" s="278"/>
      <c r="D1" s="278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</row>
    <row r="2" spans="1:22" ht="13.5">
      <c r="A2" s="280"/>
      <c r="B2" s="280"/>
      <c r="C2" s="280"/>
      <c r="D2" s="281" t="s">
        <v>23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</row>
    <row r="3" spans="1:22" ht="17.25" customHeight="1">
      <c r="A3" s="45" t="s">
        <v>24</v>
      </c>
      <c r="B3" s="283"/>
      <c r="C3" s="284"/>
      <c r="D3" s="281" t="s">
        <v>25</v>
      </c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</row>
    <row r="4" spans="1:22" ht="19.5" customHeight="1">
      <c r="A4" s="286" t="s">
        <v>26</v>
      </c>
      <c r="B4" s="286"/>
      <c r="C4" s="286" t="s">
        <v>27</v>
      </c>
      <c r="D4" s="286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</row>
    <row r="5" spans="1:22" ht="18" customHeight="1">
      <c r="A5" s="287" t="s">
        <v>28</v>
      </c>
      <c r="B5" s="288" t="s">
        <v>29</v>
      </c>
      <c r="C5" s="287" t="s">
        <v>28</v>
      </c>
      <c r="D5" s="289" t="s">
        <v>29</v>
      </c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</row>
    <row r="6" spans="1:22" ht="15" customHeight="1">
      <c r="A6" s="290" t="s">
        <v>30</v>
      </c>
      <c r="B6" s="227">
        <v>67.89</v>
      </c>
      <c r="C6" s="291" t="s">
        <v>31</v>
      </c>
      <c r="D6" s="292">
        <v>60.57</v>
      </c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</row>
    <row r="7" spans="1:22" ht="15" customHeight="1">
      <c r="A7" s="293" t="s">
        <v>32</v>
      </c>
      <c r="B7" s="294"/>
      <c r="C7" s="291" t="s">
        <v>33</v>
      </c>
      <c r="D7" s="292">
        <v>6.03</v>
      </c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</row>
    <row r="8" spans="1:22" ht="15" customHeight="1">
      <c r="A8" s="290" t="s">
        <v>34</v>
      </c>
      <c r="B8" s="294"/>
      <c r="C8" s="291" t="s">
        <v>35</v>
      </c>
      <c r="D8" s="292">
        <v>0.92</v>
      </c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</row>
    <row r="9" spans="1:22" ht="15" customHeight="1">
      <c r="A9" s="290" t="s">
        <v>36</v>
      </c>
      <c r="B9" s="294"/>
      <c r="C9" s="291" t="s">
        <v>37</v>
      </c>
      <c r="D9" s="292">
        <v>5.11</v>
      </c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</row>
    <row r="10" spans="1:22" ht="15" customHeight="1">
      <c r="A10" s="290" t="s">
        <v>38</v>
      </c>
      <c r="B10" s="294"/>
      <c r="C10" s="291" t="s">
        <v>39</v>
      </c>
      <c r="D10" s="292">
        <v>54.54</v>
      </c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</row>
    <row r="11" spans="1:22" ht="15" customHeight="1">
      <c r="A11" s="290" t="s">
        <v>40</v>
      </c>
      <c r="B11" s="294"/>
      <c r="C11" s="291" t="s">
        <v>41</v>
      </c>
      <c r="D11" s="292">
        <v>48.14</v>
      </c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</row>
    <row r="12" spans="1:22" ht="15" customHeight="1">
      <c r="A12" s="290" t="s">
        <v>42</v>
      </c>
      <c r="B12" s="294"/>
      <c r="C12" s="291" t="s">
        <v>43</v>
      </c>
      <c r="D12" s="292">
        <v>6.4</v>
      </c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</row>
    <row r="13" spans="1:22" ht="15" customHeight="1">
      <c r="A13" s="293" t="s">
        <v>32</v>
      </c>
      <c r="B13" s="295"/>
      <c r="C13" s="291" t="s">
        <v>44</v>
      </c>
      <c r="D13" s="292">
        <v>3.44</v>
      </c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</row>
    <row r="14" spans="1:22" ht="15" customHeight="1">
      <c r="A14" s="290" t="s">
        <v>45</v>
      </c>
      <c r="B14" s="295"/>
      <c r="C14" s="291" t="s">
        <v>46</v>
      </c>
      <c r="D14" s="292">
        <v>3.44</v>
      </c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</row>
    <row r="15" spans="1:22" ht="15" customHeight="1">
      <c r="A15" s="290" t="s">
        <v>47</v>
      </c>
      <c r="B15" s="295"/>
      <c r="C15" s="291" t="s">
        <v>48</v>
      </c>
      <c r="D15" s="292">
        <v>3.44</v>
      </c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</row>
    <row r="16" spans="1:22" ht="15" customHeight="1">
      <c r="A16" s="290" t="s">
        <v>49</v>
      </c>
      <c r="B16" s="295"/>
      <c r="C16" s="291" t="s">
        <v>50</v>
      </c>
      <c r="D16" s="292">
        <v>3.88</v>
      </c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</row>
    <row r="17" spans="1:22" ht="15" customHeight="1">
      <c r="A17" s="151"/>
      <c r="B17" s="295"/>
      <c r="C17" s="291" t="s">
        <v>51</v>
      </c>
      <c r="D17" s="292">
        <v>3.88</v>
      </c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</row>
    <row r="18" spans="1:22" ht="15" customHeight="1">
      <c r="A18" s="151"/>
      <c r="B18" s="295"/>
      <c r="C18" s="291" t="s">
        <v>52</v>
      </c>
      <c r="D18" s="292">
        <v>3.88</v>
      </c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</row>
    <row r="19" spans="1:22" ht="15" customHeight="1">
      <c r="A19" s="151"/>
      <c r="B19" s="295"/>
      <c r="C19" s="143"/>
      <c r="D19" s="197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</row>
    <row r="20" spans="1:22" ht="15" customHeight="1">
      <c r="A20" s="151"/>
      <c r="B20" s="295"/>
      <c r="C20" s="143"/>
      <c r="D20" s="197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</row>
    <row r="21" spans="1:22" ht="15" customHeight="1">
      <c r="A21" s="151"/>
      <c r="B21" s="295"/>
      <c r="C21" s="143"/>
      <c r="D21" s="197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</row>
    <row r="22" spans="1:22" ht="15" customHeight="1">
      <c r="A22" s="151"/>
      <c r="B22" s="295"/>
      <c r="C22" s="143"/>
      <c r="D22" s="197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</row>
    <row r="23" spans="1:22" ht="15" customHeight="1">
      <c r="A23" s="151"/>
      <c r="B23" s="295"/>
      <c r="C23" s="143"/>
      <c r="D23" s="197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</row>
    <row r="24" spans="1:22" ht="15" customHeight="1">
      <c r="A24" s="290"/>
      <c r="B24" s="295"/>
      <c r="C24" s="296"/>
      <c r="D24" s="197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301"/>
    </row>
    <row r="25" spans="1:22" s="276" customFormat="1" ht="15" customHeight="1">
      <c r="A25" s="297"/>
      <c r="B25" s="297"/>
      <c r="C25" s="297"/>
      <c r="D25" s="197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</row>
    <row r="26" spans="1:4" ht="15" customHeight="1">
      <c r="A26" s="299"/>
      <c r="B26" s="299"/>
      <c r="C26" s="296"/>
      <c r="D26" s="197"/>
    </row>
    <row r="27" spans="1:4" ht="15" customHeight="1">
      <c r="A27" s="296"/>
      <c r="B27" s="296"/>
      <c r="C27" s="296"/>
      <c r="D27" s="197"/>
    </row>
    <row r="28" spans="1:4" ht="15" customHeight="1">
      <c r="A28" s="296"/>
      <c r="B28" s="296"/>
      <c r="C28" s="67"/>
      <c r="D28" s="197"/>
    </row>
    <row r="29" spans="1:4" ht="15" customHeight="1">
      <c r="A29" s="296"/>
      <c r="B29" s="296"/>
      <c r="C29" s="67"/>
      <c r="D29" s="197"/>
    </row>
    <row r="30" spans="1:4" ht="12">
      <c r="A30" s="300" t="s">
        <v>53</v>
      </c>
      <c r="B30" s="264">
        <f>SUM(B6,B8,B9,B10,B11,B12,B14)</f>
        <v>67.89</v>
      </c>
      <c r="C30" s="300" t="s">
        <v>54</v>
      </c>
      <c r="D30" s="264">
        <v>67.89</v>
      </c>
    </row>
    <row r="31" ht="18.75" customHeight="1"/>
    <row r="32" ht="15.75" customHeight="1"/>
    <row r="33" ht="17.25" customHeight="1"/>
    <row r="34" ht="17.25" customHeight="1"/>
  </sheetData>
  <sheetProtection/>
  <mergeCells count="1">
    <mergeCell ref="A1:D1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14"/>
  <sheetViews>
    <sheetView showGridLines="0" showZeros="0" workbookViewId="0" topLeftCell="A1">
      <selection activeCell="M19" sqref="M19"/>
    </sheetView>
  </sheetViews>
  <sheetFormatPr defaultColWidth="9.16015625" defaultRowHeight="11.25"/>
  <cols>
    <col min="1" max="1" width="19.16015625" style="69" customWidth="1"/>
    <col min="2" max="2" width="13.5" style="69" customWidth="1"/>
    <col min="3" max="3" width="10.66015625" style="69" customWidth="1"/>
    <col min="4" max="4" width="11.5" style="69" customWidth="1"/>
    <col min="5" max="5" width="11.16015625" style="69" customWidth="1"/>
    <col min="6" max="6" width="10.33203125" style="69" customWidth="1"/>
    <col min="7" max="7" width="11.16015625" style="69" customWidth="1"/>
    <col min="8" max="8" width="10.33203125" style="69" customWidth="1"/>
    <col min="9" max="9" width="6.66015625" style="69" customWidth="1"/>
    <col min="10" max="10" width="10.16015625" style="69" customWidth="1"/>
    <col min="11" max="12" width="10.16015625" style="0" customWidth="1"/>
    <col min="13" max="13" width="9.33203125" style="0" customWidth="1"/>
    <col min="14" max="14" width="10.66015625" style="69" customWidth="1"/>
    <col min="15" max="15" width="9.16015625" style="69" customWidth="1"/>
    <col min="16" max="16" width="10.33203125" style="69" customWidth="1"/>
    <col min="17" max="17" width="11.83203125" style="69" customWidth="1"/>
    <col min="18" max="18" width="10.66015625" style="69" customWidth="1"/>
    <col min="19" max="16384" width="9.16015625" style="69" customWidth="1"/>
  </cols>
  <sheetData>
    <row r="1" spans="1:19" ht="27">
      <c r="A1" s="248" t="s">
        <v>55</v>
      </c>
      <c r="B1" s="248"/>
      <c r="C1" s="248"/>
      <c r="D1" s="248"/>
      <c r="E1" s="248"/>
      <c r="F1" s="248"/>
      <c r="G1" s="248"/>
      <c r="H1" s="248"/>
      <c r="I1" s="248"/>
      <c r="J1" s="248"/>
      <c r="K1" s="274"/>
      <c r="L1" s="274"/>
      <c r="M1" s="274"/>
      <c r="N1" s="248"/>
      <c r="O1" s="248"/>
      <c r="P1" s="248"/>
      <c r="Q1" s="248"/>
      <c r="R1" s="248"/>
      <c r="S1" s="256"/>
    </row>
    <row r="2" spans="17:20" ht="12">
      <c r="Q2" s="182" t="s">
        <v>56</v>
      </c>
      <c r="R2" s="182"/>
      <c r="S2"/>
      <c r="T2"/>
    </row>
    <row r="3" spans="1:20" ht="12">
      <c r="A3" s="201" t="s">
        <v>24</v>
      </c>
      <c r="B3" s="201"/>
      <c r="C3" s="201"/>
      <c r="Q3" s="182" t="s">
        <v>25</v>
      </c>
      <c r="R3" s="199"/>
      <c r="S3"/>
      <c r="T3"/>
    </row>
    <row r="4" spans="1:19" s="220" customFormat="1" ht="20.25" customHeight="1">
      <c r="A4" s="52" t="s">
        <v>57</v>
      </c>
      <c r="B4" s="272" t="s">
        <v>58</v>
      </c>
      <c r="C4" s="272"/>
      <c r="D4" s="272"/>
      <c r="E4" s="272"/>
      <c r="F4" s="272"/>
      <c r="G4" s="272"/>
      <c r="H4" s="272"/>
      <c r="I4" s="272"/>
      <c r="J4" s="272"/>
      <c r="K4" s="77"/>
      <c r="L4" s="77"/>
      <c r="M4" s="77"/>
      <c r="N4" s="272" t="s">
        <v>59</v>
      </c>
      <c r="O4" s="272"/>
      <c r="P4" s="272"/>
      <c r="Q4" s="272"/>
      <c r="R4" s="272"/>
      <c r="S4" s="38"/>
    </row>
    <row r="5" spans="1:19" s="220" customFormat="1" ht="42.75" customHeight="1">
      <c r="A5" s="52"/>
      <c r="B5" s="52" t="s">
        <v>60</v>
      </c>
      <c r="C5" s="50" t="s">
        <v>30</v>
      </c>
      <c r="D5" s="50"/>
      <c r="E5" s="50" t="s">
        <v>34</v>
      </c>
      <c r="F5" s="50" t="s">
        <v>36</v>
      </c>
      <c r="G5" s="50" t="s">
        <v>38</v>
      </c>
      <c r="H5" s="50" t="s">
        <v>40</v>
      </c>
      <c r="I5" s="50" t="s">
        <v>42</v>
      </c>
      <c r="J5" s="50"/>
      <c r="K5" s="50" t="s">
        <v>45</v>
      </c>
      <c r="L5" s="50" t="s">
        <v>47</v>
      </c>
      <c r="M5" s="50" t="s">
        <v>49</v>
      </c>
      <c r="N5" s="50" t="s">
        <v>60</v>
      </c>
      <c r="O5" s="75" t="s">
        <v>61</v>
      </c>
      <c r="P5" s="75"/>
      <c r="Q5" s="75"/>
      <c r="R5" s="50" t="s">
        <v>62</v>
      </c>
      <c r="S5" s="38"/>
    </row>
    <row r="6" spans="1:19" s="220" customFormat="1" ht="64.5" customHeight="1">
      <c r="A6" s="52"/>
      <c r="B6" s="52"/>
      <c r="C6" s="50" t="s">
        <v>63</v>
      </c>
      <c r="D6" s="50" t="s">
        <v>32</v>
      </c>
      <c r="E6" s="50"/>
      <c r="F6" s="50"/>
      <c r="G6" s="50"/>
      <c r="H6" s="50"/>
      <c r="I6" s="118" t="s">
        <v>63</v>
      </c>
      <c r="J6" s="118" t="s">
        <v>32</v>
      </c>
      <c r="K6" s="50"/>
      <c r="L6" s="50"/>
      <c r="M6" s="50"/>
      <c r="N6" s="50"/>
      <c r="O6" s="50" t="s">
        <v>64</v>
      </c>
      <c r="P6" s="50" t="s">
        <v>65</v>
      </c>
      <c r="Q6" s="50" t="s">
        <v>66</v>
      </c>
      <c r="R6" s="50"/>
      <c r="S6" s="38"/>
    </row>
    <row r="7" spans="1:19" s="221" customFormat="1" ht="40.5" customHeight="1">
      <c r="A7" s="52">
        <v>1</v>
      </c>
      <c r="B7" s="52" t="s">
        <v>67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  <c r="I7" s="50">
        <v>9</v>
      </c>
      <c r="J7" s="50">
        <v>10</v>
      </c>
      <c r="K7" s="50">
        <v>11</v>
      </c>
      <c r="L7" s="50">
        <v>12</v>
      </c>
      <c r="M7" s="50">
        <v>13</v>
      </c>
      <c r="N7" s="50" t="s">
        <v>68</v>
      </c>
      <c r="O7" s="50">
        <v>15</v>
      </c>
      <c r="P7" s="50">
        <v>16</v>
      </c>
      <c r="Q7" s="50">
        <v>17</v>
      </c>
      <c r="R7" s="50">
        <v>18</v>
      </c>
      <c r="S7" s="239"/>
    </row>
    <row r="8" spans="1:19" s="271" customFormat="1" ht="15" customHeight="1">
      <c r="A8" s="52" t="s">
        <v>69</v>
      </c>
      <c r="B8" s="273">
        <v>67.89</v>
      </c>
      <c r="C8" s="273">
        <f>SUM(C9:C13)</f>
        <v>67.89</v>
      </c>
      <c r="D8" s="273">
        <f>SUM(D9:D13)</f>
        <v>0</v>
      </c>
      <c r="E8" s="273">
        <f>SUM(E9:E13)</f>
        <v>0</v>
      </c>
      <c r="F8" s="273">
        <f>SUM(F9:F13)</f>
        <v>0</v>
      </c>
      <c r="G8" s="273"/>
      <c r="H8" s="273"/>
      <c r="I8" s="273"/>
      <c r="J8" s="273"/>
      <c r="K8" s="273">
        <f>SUM(K9:K13)</f>
        <v>0</v>
      </c>
      <c r="L8" s="273"/>
      <c r="M8" s="273"/>
      <c r="N8" s="273">
        <f>SUM(N9:N13)</f>
        <v>67.89</v>
      </c>
      <c r="O8" s="273">
        <v>47.78</v>
      </c>
      <c r="P8" s="273" t="str">
        <f>P9</f>
        <v>13.12</v>
      </c>
      <c r="Q8" s="273" t="str">
        <f>Q9</f>
        <v>0.59</v>
      </c>
      <c r="R8" s="273">
        <f>SUM(R9:R13)</f>
        <v>6.4</v>
      </c>
      <c r="S8"/>
    </row>
    <row r="9" spans="1:18" ht="15" customHeight="1">
      <c r="A9" s="225" t="s">
        <v>70</v>
      </c>
      <c r="B9" s="226">
        <v>67.89</v>
      </c>
      <c r="C9" s="226">
        <v>67.89</v>
      </c>
      <c r="D9" s="227"/>
      <c r="E9" s="227"/>
      <c r="F9" s="227"/>
      <c r="G9" s="227"/>
      <c r="H9" s="227"/>
      <c r="I9" s="227"/>
      <c r="J9" s="227"/>
      <c r="K9" s="275"/>
      <c r="L9" s="275"/>
      <c r="M9" s="275"/>
      <c r="N9" s="226">
        <f>O9+P9+Q9+R9</f>
        <v>67.89</v>
      </c>
      <c r="O9" s="237" t="s">
        <v>71</v>
      </c>
      <c r="P9" s="237" t="s">
        <v>72</v>
      </c>
      <c r="Q9" s="237" t="s">
        <v>73</v>
      </c>
      <c r="R9" s="226">
        <v>6.4</v>
      </c>
    </row>
    <row r="10" spans="1:18" ht="15" customHeight="1">
      <c r="A10" s="225"/>
      <c r="B10" s="226"/>
      <c r="C10" s="226"/>
      <c r="D10" s="228"/>
      <c r="E10" s="228"/>
      <c r="F10" s="228"/>
      <c r="G10" s="228"/>
      <c r="H10" s="228"/>
      <c r="I10" s="228"/>
      <c r="J10" s="228"/>
      <c r="K10" s="64"/>
      <c r="L10" s="64"/>
      <c r="M10" s="64"/>
      <c r="N10" s="226"/>
      <c r="O10" s="237"/>
      <c r="P10" s="237"/>
      <c r="Q10" s="237"/>
      <c r="R10" s="226"/>
    </row>
    <row r="11" spans="1:18" ht="15" customHeight="1">
      <c r="A11" s="225"/>
      <c r="B11" s="226"/>
      <c r="C11" s="226"/>
      <c r="D11" s="230"/>
      <c r="E11" s="230"/>
      <c r="F11" s="230"/>
      <c r="G11" s="230"/>
      <c r="H11" s="230"/>
      <c r="I11" s="230"/>
      <c r="J11" s="230"/>
      <c r="K11" s="269"/>
      <c r="L11" s="269"/>
      <c r="M11" s="269"/>
      <c r="N11" s="226"/>
      <c r="O11" s="237"/>
      <c r="P11" s="237"/>
      <c r="Q11" s="237"/>
      <c r="R11" s="226"/>
    </row>
    <row r="12" spans="1:18" ht="15" customHeight="1">
      <c r="A12" s="229"/>
      <c r="B12" s="226"/>
      <c r="C12" s="226"/>
      <c r="D12" s="230"/>
      <c r="E12" s="230"/>
      <c r="F12" s="231"/>
      <c r="G12" s="231"/>
      <c r="H12" s="231"/>
      <c r="I12" s="231"/>
      <c r="J12" s="231"/>
      <c r="K12" s="269"/>
      <c r="L12" s="269"/>
      <c r="M12" s="269"/>
      <c r="N12" s="226"/>
      <c r="O12" s="237"/>
      <c r="P12" s="237"/>
      <c r="Q12" s="237"/>
      <c r="R12" s="226"/>
    </row>
    <row r="13" spans="1:18" ht="15" customHeight="1">
      <c r="A13" s="229"/>
      <c r="B13" s="226"/>
      <c r="C13" s="226"/>
      <c r="D13" s="230"/>
      <c r="E13" s="230"/>
      <c r="F13" s="231"/>
      <c r="G13" s="231"/>
      <c r="H13" s="231"/>
      <c r="I13" s="231"/>
      <c r="J13" s="231"/>
      <c r="K13" s="269"/>
      <c r="L13" s="269"/>
      <c r="M13" s="269"/>
      <c r="N13" s="226"/>
      <c r="O13" s="237"/>
      <c r="P13" s="237"/>
      <c r="Q13" s="237"/>
      <c r="R13" s="226"/>
    </row>
    <row r="14" spans="1:18" ht="14.2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</row>
  </sheetData>
  <sheetProtection/>
  <mergeCells count="18">
    <mergeCell ref="Q2:R2"/>
    <mergeCell ref="A3:C3"/>
    <mergeCell ref="Q3:R3"/>
    <mergeCell ref="C5:D5"/>
    <mergeCell ref="I5:J5"/>
    <mergeCell ref="O5:Q5"/>
    <mergeCell ref="A14:R14"/>
    <mergeCell ref="A4:A6"/>
    <mergeCell ref="B5:B6"/>
    <mergeCell ref="E5:E6"/>
    <mergeCell ref="F5:F6"/>
    <mergeCell ref="G5:G6"/>
    <mergeCell ref="H5:H6"/>
    <mergeCell ref="K5:K6"/>
    <mergeCell ref="L5:L6"/>
    <mergeCell ref="M5:M6"/>
    <mergeCell ref="N5:N6"/>
    <mergeCell ref="R5:R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P22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0.33203125" style="259" customWidth="1"/>
    <col min="2" max="2" width="7.33203125" style="259" customWidth="1"/>
    <col min="3" max="3" width="7.5" style="259" customWidth="1"/>
    <col min="4" max="4" width="8.16015625" style="259" customWidth="1"/>
    <col min="5" max="5" width="21.83203125" style="69" customWidth="1"/>
    <col min="6" max="6" width="15" style="69" customWidth="1"/>
    <col min="7" max="7" width="9" style="69" customWidth="1"/>
    <col min="8" max="8" width="13.16015625" style="69" customWidth="1"/>
    <col min="9" max="9" width="9" style="69" bestFit="1" customWidth="1"/>
    <col min="10" max="10" width="10.83203125" style="69" customWidth="1"/>
    <col min="11" max="11" width="11.5" style="69" customWidth="1"/>
    <col min="12" max="12" width="10.66015625" style="0" customWidth="1"/>
    <col min="13" max="13" width="8.66015625" style="69" customWidth="1"/>
    <col min="14" max="14" width="14.5" style="69" customWidth="1"/>
    <col min="15" max="16" width="12.83203125" style="69" customWidth="1"/>
    <col min="17" max="17" width="9.33203125" style="69" customWidth="1"/>
    <col min="18" max="250" width="9.16015625" style="69" customWidth="1"/>
  </cols>
  <sheetData>
    <row r="1" spans="1:16" ht="28.5" customHeight="1">
      <c r="A1" s="122" t="s">
        <v>74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3:17" ht="10.5" customHeight="1">
      <c r="M2"/>
      <c r="P2" s="267"/>
      <c r="Q2" s="270" t="s">
        <v>75</v>
      </c>
    </row>
    <row r="3" spans="1:17" ht="17.25" customHeight="1">
      <c r="A3" s="260" t="s">
        <v>24</v>
      </c>
      <c r="B3" s="261"/>
      <c r="C3" s="261"/>
      <c r="D3" s="261"/>
      <c r="E3" s="144"/>
      <c r="M3"/>
      <c r="P3" s="162" t="s">
        <v>25</v>
      </c>
      <c r="Q3" s="162"/>
    </row>
    <row r="4" spans="1:17" s="220" customFormat="1" ht="23.25" customHeight="1">
      <c r="A4" s="52" t="s">
        <v>57</v>
      </c>
      <c r="B4" s="80" t="s">
        <v>76</v>
      </c>
      <c r="C4" s="80"/>
      <c r="D4" s="80"/>
      <c r="E4" s="79" t="s">
        <v>77</v>
      </c>
      <c r="F4" s="75" t="s">
        <v>58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s="220" customFormat="1" ht="48" customHeight="1">
      <c r="A5" s="52"/>
      <c r="B5" s="262" t="s">
        <v>78</v>
      </c>
      <c r="C5" s="262" t="s">
        <v>79</v>
      </c>
      <c r="D5" s="262" t="s">
        <v>80</v>
      </c>
      <c r="E5" s="79"/>
      <c r="F5" s="52" t="s">
        <v>60</v>
      </c>
      <c r="G5" s="50" t="s">
        <v>30</v>
      </c>
      <c r="H5" s="50"/>
      <c r="I5" s="50" t="s">
        <v>34</v>
      </c>
      <c r="J5" s="50" t="s">
        <v>36</v>
      </c>
      <c r="K5" s="50" t="s">
        <v>38</v>
      </c>
      <c r="L5" s="50" t="s">
        <v>40</v>
      </c>
      <c r="M5" s="50" t="s">
        <v>42</v>
      </c>
      <c r="N5" s="50"/>
      <c r="O5" s="50" t="s">
        <v>45</v>
      </c>
      <c r="P5" s="50" t="s">
        <v>47</v>
      </c>
      <c r="Q5" s="50" t="s">
        <v>49</v>
      </c>
    </row>
    <row r="6" spans="1:17" s="220" customFormat="1" ht="51.75" customHeight="1">
      <c r="A6" s="52"/>
      <c r="B6" s="262"/>
      <c r="C6" s="262"/>
      <c r="D6" s="262"/>
      <c r="E6" s="79"/>
      <c r="F6" s="52"/>
      <c r="G6" s="50" t="s">
        <v>63</v>
      </c>
      <c r="H6" s="50" t="s">
        <v>32</v>
      </c>
      <c r="I6" s="50"/>
      <c r="J6" s="50"/>
      <c r="K6" s="50"/>
      <c r="L6" s="50"/>
      <c r="M6" s="50" t="s">
        <v>63</v>
      </c>
      <c r="N6" s="50" t="s">
        <v>32</v>
      </c>
      <c r="O6" s="50"/>
      <c r="P6" s="50"/>
      <c r="Q6" s="50"/>
    </row>
    <row r="7" spans="1:17" s="220" customFormat="1" ht="29.25" customHeight="1">
      <c r="A7" s="52">
        <v>1</v>
      </c>
      <c r="B7" s="262">
        <v>2</v>
      </c>
      <c r="C7" s="262">
        <v>3</v>
      </c>
      <c r="D7" s="262">
        <v>4</v>
      </c>
      <c r="E7" s="79">
        <v>5</v>
      </c>
      <c r="F7" s="52" t="s">
        <v>81</v>
      </c>
      <c r="G7" s="50">
        <v>7</v>
      </c>
      <c r="H7" s="50">
        <v>8</v>
      </c>
      <c r="I7" s="50">
        <v>9</v>
      </c>
      <c r="J7" s="50">
        <v>10</v>
      </c>
      <c r="K7" s="50">
        <v>11</v>
      </c>
      <c r="L7" s="50">
        <v>12</v>
      </c>
      <c r="M7" s="50">
        <v>13</v>
      </c>
      <c r="N7" s="50">
        <v>14</v>
      </c>
      <c r="O7" s="50">
        <v>15</v>
      </c>
      <c r="P7" s="50">
        <v>16</v>
      </c>
      <c r="Q7" s="50">
        <v>17</v>
      </c>
    </row>
    <row r="8" spans="1:250" s="38" customFormat="1" ht="20.25" customHeight="1">
      <c r="A8" s="255"/>
      <c r="B8" s="54"/>
      <c r="C8" s="54"/>
      <c r="D8" s="54"/>
      <c r="E8" s="55" t="s">
        <v>60</v>
      </c>
      <c r="F8" s="263">
        <v>67.89</v>
      </c>
      <c r="G8" s="263">
        <v>67.89</v>
      </c>
      <c r="H8" s="264">
        <v>0</v>
      </c>
      <c r="I8" s="264">
        <v>0</v>
      </c>
      <c r="J8" s="264"/>
      <c r="K8" s="264"/>
      <c r="L8" s="268">
        <v>0</v>
      </c>
      <c r="M8" s="159"/>
      <c r="N8" s="159"/>
      <c r="O8" s="159"/>
      <c r="P8" s="159"/>
      <c r="Q8" s="159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</row>
    <row r="9" spans="1:17" ht="27" customHeight="1">
      <c r="A9" s="265" t="s">
        <v>70</v>
      </c>
      <c r="B9" s="146">
        <v>208</v>
      </c>
      <c r="C9" s="147"/>
      <c r="D9" s="147"/>
      <c r="E9" s="63" t="s">
        <v>31</v>
      </c>
      <c r="F9" s="263">
        <v>60.57</v>
      </c>
      <c r="G9" s="263">
        <v>60.57</v>
      </c>
      <c r="H9" s="230"/>
      <c r="I9" s="230"/>
      <c r="J9" s="230"/>
      <c r="K9" s="230"/>
      <c r="L9" s="269"/>
      <c r="M9" s="139"/>
      <c r="N9" s="139"/>
      <c r="O9" s="139"/>
      <c r="P9" s="139"/>
      <c r="Q9" s="139"/>
    </row>
    <row r="10" spans="1:17" ht="19.5" customHeight="1">
      <c r="A10" s="265"/>
      <c r="B10" s="146"/>
      <c r="C10" s="147" t="s">
        <v>82</v>
      </c>
      <c r="D10" s="147"/>
      <c r="E10" s="63" t="s">
        <v>33</v>
      </c>
      <c r="F10" s="263">
        <v>6.03</v>
      </c>
      <c r="G10" s="263">
        <v>6.03</v>
      </c>
      <c r="H10" s="230"/>
      <c r="I10" s="230"/>
      <c r="J10" s="230"/>
      <c r="K10" s="230"/>
      <c r="L10" s="269"/>
      <c r="M10" s="139"/>
      <c r="N10" s="139"/>
      <c r="O10" s="139"/>
      <c r="P10" s="139"/>
      <c r="Q10" s="139"/>
    </row>
    <row r="11" spans="1:17" ht="19.5" customHeight="1">
      <c r="A11" s="265"/>
      <c r="B11" s="146">
        <v>208</v>
      </c>
      <c r="C11" s="147" t="s">
        <v>83</v>
      </c>
      <c r="D11" s="147" t="s">
        <v>84</v>
      </c>
      <c r="E11" s="63" t="s">
        <v>35</v>
      </c>
      <c r="F11" s="263">
        <v>0.92</v>
      </c>
      <c r="G11" s="263">
        <v>0.92</v>
      </c>
      <c r="H11" s="230"/>
      <c r="I11" s="230"/>
      <c r="J11" s="230"/>
      <c r="K11" s="230"/>
      <c r="L11" s="269"/>
      <c r="M11" s="139"/>
      <c r="N11" s="139"/>
      <c r="O11" s="139"/>
      <c r="P11" s="139"/>
      <c r="Q11" s="139"/>
    </row>
    <row r="12" spans="1:17" ht="19.5" customHeight="1">
      <c r="A12" s="265"/>
      <c r="B12" s="146">
        <v>208</v>
      </c>
      <c r="C12" s="147" t="s">
        <v>83</v>
      </c>
      <c r="D12" s="147" t="s">
        <v>82</v>
      </c>
      <c r="E12" s="63" t="s">
        <v>37</v>
      </c>
      <c r="F12" s="263">
        <v>5.11</v>
      </c>
      <c r="G12" s="263">
        <v>5.11</v>
      </c>
      <c r="H12" s="230"/>
      <c r="I12" s="230"/>
      <c r="J12" s="230"/>
      <c r="K12" s="230"/>
      <c r="L12" s="269"/>
      <c r="M12" s="139"/>
      <c r="N12" s="139"/>
      <c r="O12" s="139"/>
      <c r="P12" s="139"/>
      <c r="Q12" s="139"/>
    </row>
    <row r="13" spans="1:17" ht="19.5" customHeight="1">
      <c r="A13" s="265"/>
      <c r="B13" s="146"/>
      <c r="C13" s="147" t="s">
        <v>85</v>
      </c>
      <c r="D13" s="147"/>
      <c r="E13" s="63" t="s">
        <v>39</v>
      </c>
      <c r="F13" s="263">
        <v>54.54</v>
      </c>
      <c r="G13" s="263">
        <v>54.54</v>
      </c>
      <c r="H13" s="230"/>
      <c r="I13" s="230"/>
      <c r="J13" s="230"/>
      <c r="K13" s="230"/>
      <c r="L13" s="269"/>
      <c r="M13" s="139"/>
      <c r="N13" s="139"/>
      <c r="O13" s="139"/>
      <c r="P13" s="139"/>
      <c r="Q13" s="139"/>
    </row>
    <row r="14" spans="1:17" ht="19.5" customHeight="1">
      <c r="A14" s="265"/>
      <c r="B14" s="146">
        <v>208</v>
      </c>
      <c r="C14" s="147" t="s">
        <v>86</v>
      </c>
      <c r="D14" s="147" t="s">
        <v>84</v>
      </c>
      <c r="E14" s="63" t="s">
        <v>41</v>
      </c>
      <c r="F14" s="263">
        <v>48.14</v>
      </c>
      <c r="G14" s="263">
        <v>48.14</v>
      </c>
      <c r="H14" s="230"/>
      <c r="I14" s="230"/>
      <c r="J14" s="230"/>
      <c r="K14" s="230"/>
      <c r="L14" s="269"/>
      <c r="M14" s="139"/>
      <c r="N14" s="139"/>
      <c r="O14" s="139"/>
      <c r="P14" s="139"/>
      <c r="Q14" s="139"/>
    </row>
    <row r="15" spans="1:17" ht="19.5" customHeight="1">
      <c r="A15" s="265"/>
      <c r="B15" s="146">
        <v>208</v>
      </c>
      <c r="C15" s="147" t="s">
        <v>86</v>
      </c>
      <c r="D15" s="147" t="s">
        <v>87</v>
      </c>
      <c r="E15" s="63" t="s">
        <v>43</v>
      </c>
      <c r="F15" s="263">
        <v>6.4</v>
      </c>
      <c r="G15" s="263">
        <v>6.4</v>
      </c>
      <c r="H15" s="230"/>
      <c r="I15" s="230"/>
      <c r="J15" s="230"/>
      <c r="K15" s="230"/>
      <c r="L15" s="269"/>
      <c r="M15" s="139"/>
      <c r="N15" s="139"/>
      <c r="O15" s="139"/>
      <c r="P15" s="139"/>
      <c r="Q15" s="139"/>
    </row>
    <row r="16" spans="1:17" ht="19.5" customHeight="1">
      <c r="A16" s="265"/>
      <c r="B16" s="146">
        <v>210</v>
      </c>
      <c r="C16" s="147"/>
      <c r="D16" s="147"/>
      <c r="E16" s="63" t="s">
        <v>44</v>
      </c>
      <c r="F16" s="263">
        <v>3.44</v>
      </c>
      <c r="G16" s="263">
        <v>3.44</v>
      </c>
      <c r="H16" s="230"/>
      <c r="I16" s="230"/>
      <c r="J16" s="230"/>
      <c r="K16" s="230"/>
      <c r="L16" s="269"/>
      <c r="M16" s="139"/>
      <c r="N16" s="139"/>
      <c r="O16" s="139"/>
      <c r="P16" s="139"/>
      <c r="Q16" s="139"/>
    </row>
    <row r="17" spans="1:17" ht="19.5" customHeight="1">
      <c r="A17" s="265"/>
      <c r="B17" s="146"/>
      <c r="C17" s="147" t="s">
        <v>88</v>
      </c>
      <c r="D17" s="147"/>
      <c r="E17" s="63" t="s">
        <v>46</v>
      </c>
      <c r="F17" s="263">
        <v>3.44</v>
      </c>
      <c r="G17" s="263">
        <v>3.44</v>
      </c>
      <c r="H17" s="230"/>
      <c r="I17" s="230"/>
      <c r="J17" s="230"/>
      <c r="K17" s="230"/>
      <c r="L17" s="269"/>
      <c r="M17" s="139"/>
      <c r="N17" s="139"/>
      <c r="O17" s="139"/>
      <c r="P17" s="139"/>
      <c r="Q17" s="139"/>
    </row>
    <row r="18" spans="1:17" ht="19.5" customHeight="1">
      <c r="A18" s="265"/>
      <c r="B18" s="146">
        <v>210</v>
      </c>
      <c r="C18" s="147" t="s">
        <v>89</v>
      </c>
      <c r="D18" s="147" t="s">
        <v>84</v>
      </c>
      <c r="E18" s="63" t="s">
        <v>48</v>
      </c>
      <c r="F18" s="263">
        <v>3.44</v>
      </c>
      <c r="G18" s="263">
        <v>3.44</v>
      </c>
      <c r="H18" s="230"/>
      <c r="I18" s="230"/>
      <c r="J18" s="230"/>
      <c r="K18" s="230"/>
      <c r="L18" s="269"/>
      <c r="M18" s="139"/>
      <c r="N18" s="139"/>
      <c r="O18" s="139"/>
      <c r="P18" s="139"/>
      <c r="Q18" s="139"/>
    </row>
    <row r="19" spans="1:17" ht="19.5" customHeight="1">
      <c r="A19" s="265"/>
      <c r="B19" s="146">
        <v>221</v>
      </c>
      <c r="C19" s="147"/>
      <c r="D19" s="147"/>
      <c r="E19" s="63" t="s">
        <v>50</v>
      </c>
      <c r="F19" s="263">
        <v>3.88</v>
      </c>
      <c r="G19" s="263">
        <v>3.88</v>
      </c>
      <c r="H19" s="230"/>
      <c r="I19" s="230"/>
      <c r="J19" s="230"/>
      <c r="K19" s="230"/>
      <c r="L19" s="269"/>
      <c r="M19" s="139"/>
      <c r="N19" s="139"/>
      <c r="O19" s="139"/>
      <c r="P19" s="139"/>
      <c r="Q19" s="139"/>
    </row>
    <row r="20" spans="1:17" ht="19.5" customHeight="1">
      <c r="A20" s="265"/>
      <c r="B20" s="146"/>
      <c r="C20" s="147" t="s">
        <v>90</v>
      </c>
      <c r="D20" s="147"/>
      <c r="E20" s="63" t="s">
        <v>51</v>
      </c>
      <c r="F20" s="263">
        <v>3.88</v>
      </c>
      <c r="G20" s="263">
        <v>3.88</v>
      </c>
      <c r="H20" s="230"/>
      <c r="I20" s="230"/>
      <c r="J20" s="230"/>
      <c r="K20" s="230"/>
      <c r="L20" s="269"/>
      <c r="M20" s="139"/>
      <c r="N20" s="139"/>
      <c r="O20" s="139"/>
      <c r="P20" s="139"/>
      <c r="Q20" s="139"/>
    </row>
    <row r="21" spans="1:17" ht="19.5" customHeight="1">
      <c r="A21" s="265"/>
      <c r="B21" s="146">
        <v>221</v>
      </c>
      <c r="C21" s="147" t="s">
        <v>91</v>
      </c>
      <c r="D21" s="147" t="s">
        <v>84</v>
      </c>
      <c r="E21" s="63" t="s">
        <v>52</v>
      </c>
      <c r="F21" s="263">
        <v>3.88</v>
      </c>
      <c r="G21" s="263">
        <v>3.88</v>
      </c>
      <c r="H21" s="230"/>
      <c r="I21" s="230"/>
      <c r="J21" s="231"/>
      <c r="K21" s="231"/>
      <c r="L21" s="269"/>
      <c r="M21" s="139"/>
      <c r="N21" s="139"/>
      <c r="O21" s="139"/>
      <c r="P21" s="139"/>
      <c r="Q21" s="139"/>
    </row>
    <row r="22" spans="1:16" ht="27.75" customHeight="1">
      <c r="A22" s="266"/>
      <c r="B22" s="266"/>
      <c r="C22" s="266"/>
      <c r="D22" s="266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</row>
  </sheetData>
  <sheetProtection/>
  <mergeCells count="20">
    <mergeCell ref="A1:O1"/>
    <mergeCell ref="P3:Q3"/>
    <mergeCell ref="B4:D4"/>
    <mergeCell ref="F4:Q4"/>
    <mergeCell ref="G5:H5"/>
    <mergeCell ref="M5:N5"/>
    <mergeCell ref="A22:O22"/>
    <mergeCell ref="A4:A6"/>
    <mergeCell ref="B5:B6"/>
    <mergeCell ref="C5:C6"/>
    <mergeCell ref="D5:D6"/>
    <mergeCell ref="E4:E6"/>
    <mergeCell ref="F5:F6"/>
    <mergeCell ref="I5:I6"/>
    <mergeCell ref="J5:J6"/>
    <mergeCell ref="K5:K6"/>
    <mergeCell ref="L5:L6"/>
    <mergeCell ref="O5:O6"/>
    <mergeCell ref="P5:P6"/>
    <mergeCell ref="Q5:Q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V22"/>
  <sheetViews>
    <sheetView showGridLines="0" showZeros="0" workbookViewId="0" topLeftCell="A1">
      <selection activeCell="P7" sqref="P7"/>
    </sheetView>
  </sheetViews>
  <sheetFormatPr defaultColWidth="9.16015625" defaultRowHeight="11.25"/>
  <cols>
    <col min="1" max="1" width="24.66015625" style="69" customWidth="1"/>
    <col min="2" max="2" width="5.33203125" style="200" bestFit="1" customWidth="1"/>
    <col min="3" max="4" width="4.33203125" style="200" bestFit="1" customWidth="1"/>
    <col min="5" max="5" width="42" style="69" bestFit="1" customWidth="1"/>
    <col min="6" max="6" width="16" style="69" bestFit="1" customWidth="1"/>
    <col min="7" max="7" width="9.83203125" style="69" customWidth="1"/>
    <col min="8" max="8" width="11.83203125" style="69" customWidth="1"/>
    <col min="9" max="9" width="15.16015625" style="69" customWidth="1"/>
    <col min="10" max="10" width="11.5" style="69" bestFit="1" customWidth="1"/>
    <col min="11" max="248" width="9.16015625" style="69" customWidth="1"/>
    <col min="249" max="254" width="9.16015625" style="0" customWidth="1"/>
  </cols>
  <sheetData>
    <row r="1" spans="1:11" ht="27">
      <c r="A1" s="248" t="s">
        <v>92</v>
      </c>
      <c r="B1" s="249"/>
      <c r="C1" s="249"/>
      <c r="D1" s="249"/>
      <c r="E1" s="248"/>
      <c r="F1" s="248"/>
      <c r="G1" s="248"/>
      <c r="H1" s="248"/>
      <c r="I1" s="248"/>
      <c r="J1" s="248"/>
      <c r="K1" s="256"/>
    </row>
    <row r="2" spans="9:12" ht="12">
      <c r="I2" s="182" t="s">
        <v>93</v>
      </c>
      <c r="J2" s="182"/>
      <c r="K2"/>
      <c r="L2"/>
    </row>
    <row r="3" spans="1:12" ht="17.25" customHeight="1">
      <c r="A3" s="45" t="s">
        <v>24</v>
      </c>
      <c r="B3" s="250"/>
      <c r="C3" s="250"/>
      <c r="D3" s="250"/>
      <c r="E3" s="144"/>
      <c r="I3" s="182" t="s">
        <v>25</v>
      </c>
      <c r="J3" s="162"/>
      <c r="K3"/>
      <c r="L3"/>
    </row>
    <row r="4" spans="1:11" s="220" customFormat="1" ht="19.5" customHeight="1">
      <c r="A4" s="52" t="s">
        <v>57</v>
      </c>
      <c r="B4" s="80" t="s">
        <v>76</v>
      </c>
      <c r="C4" s="80"/>
      <c r="D4" s="80"/>
      <c r="E4" s="79" t="s">
        <v>77</v>
      </c>
      <c r="F4" s="222" t="s">
        <v>59</v>
      </c>
      <c r="G4" s="223"/>
      <c r="H4" s="223"/>
      <c r="I4" s="223"/>
      <c r="J4" s="234"/>
      <c r="K4" s="38"/>
    </row>
    <row r="5" spans="1:11" s="220" customFormat="1" ht="19.5" customHeight="1">
      <c r="A5" s="52"/>
      <c r="B5" s="251" t="s">
        <v>78</v>
      </c>
      <c r="C5" s="251" t="s">
        <v>79</v>
      </c>
      <c r="D5" s="251" t="s">
        <v>80</v>
      </c>
      <c r="E5" s="79"/>
      <c r="F5" s="124" t="s">
        <v>60</v>
      </c>
      <c r="G5" s="214" t="s">
        <v>61</v>
      </c>
      <c r="H5" s="215"/>
      <c r="I5" s="219"/>
      <c r="J5" s="124" t="s">
        <v>62</v>
      </c>
      <c r="K5" s="38"/>
    </row>
    <row r="6" spans="1:11" s="220" customFormat="1" ht="39" customHeight="1">
      <c r="A6" s="52"/>
      <c r="B6" s="252"/>
      <c r="C6" s="252"/>
      <c r="D6" s="252"/>
      <c r="E6" s="79"/>
      <c r="F6" s="130"/>
      <c r="G6" s="130" t="s">
        <v>64</v>
      </c>
      <c r="H6" s="130" t="s">
        <v>65</v>
      </c>
      <c r="I6" s="130" t="s">
        <v>66</v>
      </c>
      <c r="J6" s="130"/>
      <c r="K6" s="38"/>
    </row>
    <row r="7" spans="1:11" s="220" customFormat="1" ht="18" customHeight="1">
      <c r="A7" s="52">
        <v>1</v>
      </c>
      <c r="B7" s="252" t="s">
        <v>94</v>
      </c>
      <c r="C7" s="252" t="s">
        <v>95</v>
      </c>
      <c r="D7" s="252" t="s">
        <v>96</v>
      </c>
      <c r="E7" s="79">
        <v>5</v>
      </c>
      <c r="F7" s="130" t="s">
        <v>97</v>
      </c>
      <c r="G7" s="130">
        <v>7</v>
      </c>
      <c r="H7" s="130">
        <v>8</v>
      </c>
      <c r="I7" s="130">
        <v>9</v>
      </c>
      <c r="J7" s="130">
        <v>10</v>
      </c>
      <c r="K7" s="38"/>
    </row>
    <row r="8" spans="1:248" s="38" customFormat="1" ht="17.25" customHeight="1">
      <c r="A8" s="53"/>
      <c r="B8" s="54"/>
      <c r="C8" s="54"/>
      <c r="D8" s="54"/>
      <c r="E8" s="55" t="s">
        <v>60</v>
      </c>
      <c r="F8" s="253">
        <v>67.89</v>
      </c>
      <c r="G8" s="216">
        <v>47.78</v>
      </c>
      <c r="H8" s="216">
        <f aca="true" t="shared" si="0" ref="G8:J8">H9+H16+H19</f>
        <v>13.12</v>
      </c>
      <c r="I8" s="216">
        <f t="shared" si="0"/>
        <v>0.59</v>
      </c>
      <c r="J8" s="216">
        <v>6.4</v>
      </c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</row>
    <row r="9" spans="1:248" s="38" customFormat="1" ht="15" customHeight="1">
      <c r="A9" s="53" t="s">
        <v>70</v>
      </c>
      <c r="B9" s="58"/>
      <c r="C9" s="58"/>
      <c r="D9" s="58"/>
      <c r="E9" s="59" t="s">
        <v>63</v>
      </c>
      <c r="F9" s="253">
        <v>67.89</v>
      </c>
      <c r="G9" s="216">
        <f>G10+G17+G20</f>
        <v>47.78</v>
      </c>
      <c r="H9" s="216">
        <f>H10+H17+H20</f>
        <v>13.12</v>
      </c>
      <c r="I9" s="216">
        <f>I10+I17+I20</f>
        <v>0.59</v>
      </c>
      <c r="J9" s="216">
        <f>J10+J17+J20</f>
        <v>6.4</v>
      </c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</row>
    <row r="10" spans="1:248" s="246" customFormat="1" ht="15" customHeight="1">
      <c r="A10" s="254"/>
      <c r="B10" s="146">
        <v>208</v>
      </c>
      <c r="C10" s="147"/>
      <c r="D10" s="147"/>
      <c r="E10" s="63" t="s">
        <v>31</v>
      </c>
      <c r="F10" s="148">
        <v>60.57</v>
      </c>
      <c r="G10" s="149">
        <f>G11+G14</f>
        <v>40.46</v>
      </c>
      <c r="H10" s="149">
        <f>H11+H14</f>
        <v>13.12</v>
      </c>
      <c r="I10" s="149">
        <f>I11+I14</f>
        <v>0.59</v>
      </c>
      <c r="J10" s="149">
        <f>J11+J14</f>
        <v>6.4</v>
      </c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7"/>
      <c r="BR10" s="257"/>
      <c r="BS10" s="257"/>
      <c r="BT10" s="257"/>
      <c r="BU10" s="257"/>
      <c r="BV10" s="257"/>
      <c r="BW10" s="257"/>
      <c r="BX10" s="257"/>
      <c r="BY10" s="257"/>
      <c r="BZ10" s="257"/>
      <c r="CA10" s="257"/>
      <c r="CB10" s="257"/>
      <c r="CC10" s="257"/>
      <c r="CD10" s="257"/>
      <c r="CE10" s="257"/>
      <c r="CF10" s="257"/>
      <c r="CG10" s="257"/>
      <c r="CH10" s="257"/>
      <c r="CI10" s="257"/>
      <c r="CJ10" s="257"/>
      <c r="CK10" s="257"/>
      <c r="CL10" s="257"/>
      <c r="CM10" s="257"/>
      <c r="CN10" s="257"/>
      <c r="CO10" s="257"/>
      <c r="CP10" s="257"/>
      <c r="CQ10" s="257"/>
      <c r="CR10" s="257"/>
      <c r="CS10" s="257"/>
      <c r="CT10" s="257"/>
      <c r="CU10" s="257"/>
      <c r="CV10" s="257"/>
      <c r="CW10" s="257"/>
      <c r="CX10" s="257"/>
      <c r="CY10" s="257"/>
      <c r="CZ10" s="257"/>
      <c r="DA10" s="257"/>
      <c r="DB10" s="257"/>
      <c r="DC10" s="257"/>
      <c r="DD10" s="257"/>
      <c r="DE10" s="257"/>
      <c r="DF10" s="257"/>
      <c r="DG10" s="257"/>
      <c r="DH10" s="257"/>
      <c r="DI10" s="257"/>
      <c r="DJ10" s="257"/>
      <c r="DK10" s="257"/>
      <c r="DL10" s="257"/>
      <c r="DM10" s="257"/>
      <c r="DN10" s="257"/>
      <c r="DO10" s="257"/>
      <c r="DP10" s="257"/>
      <c r="DQ10" s="257"/>
      <c r="DR10" s="257"/>
      <c r="DS10" s="257"/>
      <c r="DT10" s="257"/>
      <c r="DU10" s="257"/>
      <c r="DV10" s="257"/>
      <c r="DW10" s="257"/>
      <c r="DX10" s="257"/>
      <c r="DY10" s="257"/>
      <c r="DZ10" s="257"/>
      <c r="EA10" s="257"/>
      <c r="EB10" s="257"/>
      <c r="EC10" s="257"/>
      <c r="ED10" s="257"/>
      <c r="EE10" s="257"/>
      <c r="EF10" s="257"/>
      <c r="EG10" s="257"/>
      <c r="EH10" s="257"/>
      <c r="EI10" s="257"/>
      <c r="EJ10" s="257"/>
      <c r="EK10" s="257"/>
      <c r="EL10" s="257"/>
      <c r="EM10" s="257"/>
      <c r="EN10" s="257"/>
      <c r="EO10" s="257"/>
      <c r="EP10" s="257"/>
      <c r="EQ10" s="257"/>
      <c r="ER10" s="257"/>
      <c r="ES10" s="257"/>
      <c r="ET10" s="257"/>
      <c r="EU10" s="257"/>
      <c r="EV10" s="257"/>
      <c r="EW10" s="257"/>
      <c r="EX10" s="257"/>
      <c r="EY10" s="257"/>
      <c r="EZ10" s="257"/>
      <c r="FA10" s="257"/>
      <c r="FB10" s="257"/>
      <c r="FC10" s="257"/>
      <c r="FD10" s="257"/>
      <c r="FE10" s="257"/>
      <c r="FF10" s="257"/>
      <c r="FG10" s="257"/>
      <c r="FH10" s="257"/>
      <c r="FI10" s="257"/>
      <c r="FJ10" s="257"/>
      <c r="FK10" s="257"/>
      <c r="FL10" s="257"/>
      <c r="FM10" s="257"/>
      <c r="FN10" s="257"/>
      <c r="FO10" s="257"/>
      <c r="FP10" s="257"/>
      <c r="FQ10" s="257"/>
      <c r="FR10" s="257"/>
      <c r="FS10" s="257"/>
      <c r="FT10" s="257"/>
      <c r="FU10" s="257"/>
      <c r="FV10" s="257"/>
      <c r="FW10" s="257"/>
      <c r="FX10" s="257"/>
      <c r="FY10" s="257"/>
      <c r="FZ10" s="257"/>
      <c r="GA10" s="257"/>
      <c r="GB10" s="257"/>
      <c r="GC10" s="257"/>
      <c r="GD10" s="257"/>
      <c r="GE10" s="257"/>
      <c r="GF10" s="257"/>
      <c r="GG10" s="257"/>
      <c r="GH10" s="257"/>
      <c r="GI10" s="257"/>
      <c r="GJ10" s="257"/>
      <c r="GK10" s="257"/>
      <c r="GL10" s="257"/>
      <c r="GM10" s="257"/>
      <c r="GN10" s="257"/>
      <c r="GO10" s="257"/>
      <c r="GP10" s="257"/>
      <c r="GQ10" s="257"/>
      <c r="GR10" s="257"/>
      <c r="GS10" s="257"/>
      <c r="GT10" s="257"/>
      <c r="GU10" s="257"/>
      <c r="GV10" s="257"/>
      <c r="GW10" s="257"/>
      <c r="GX10" s="257"/>
      <c r="GY10" s="257"/>
      <c r="GZ10" s="257"/>
      <c r="HA10" s="257"/>
      <c r="HB10" s="257"/>
      <c r="HC10" s="257"/>
      <c r="HD10" s="257"/>
      <c r="HE10" s="257"/>
      <c r="HF10" s="257"/>
      <c r="HG10" s="257"/>
      <c r="HH10" s="257"/>
      <c r="HI10" s="257"/>
      <c r="HJ10" s="257"/>
      <c r="HK10" s="257"/>
      <c r="HL10" s="257"/>
      <c r="HM10" s="257"/>
      <c r="HN10" s="257"/>
      <c r="HO10" s="257"/>
      <c r="HP10" s="257"/>
      <c r="HQ10" s="257"/>
      <c r="HR10" s="257"/>
      <c r="HS10" s="257"/>
      <c r="HT10" s="257"/>
      <c r="HU10" s="257"/>
      <c r="HV10" s="257"/>
      <c r="HW10" s="257"/>
      <c r="HX10" s="257"/>
      <c r="HY10" s="257"/>
      <c r="HZ10" s="257"/>
      <c r="IA10" s="257"/>
      <c r="IB10" s="257"/>
      <c r="IC10" s="257"/>
      <c r="ID10" s="257"/>
      <c r="IE10" s="257"/>
      <c r="IF10" s="257"/>
      <c r="IG10" s="257"/>
      <c r="IH10" s="257"/>
      <c r="II10" s="257"/>
      <c r="IJ10" s="257"/>
      <c r="IK10" s="257"/>
      <c r="IL10" s="257"/>
      <c r="IM10" s="257"/>
      <c r="IN10" s="257"/>
    </row>
    <row r="11" spans="1:248" s="246" customFormat="1" ht="15" customHeight="1">
      <c r="A11" s="132"/>
      <c r="B11" s="146"/>
      <c r="C11" s="147" t="s">
        <v>82</v>
      </c>
      <c r="D11" s="147"/>
      <c r="E11" s="63" t="s">
        <v>33</v>
      </c>
      <c r="F11" s="148">
        <v>6.03</v>
      </c>
      <c r="G11" s="149">
        <v>5.11</v>
      </c>
      <c r="H11" s="149">
        <v>0.33</v>
      </c>
      <c r="I11" s="149">
        <v>0.59</v>
      </c>
      <c r="J11" s="149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57"/>
      <c r="BS11" s="257"/>
      <c r="BT11" s="257"/>
      <c r="BU11" s="257"/>
      <c r="BV11" s="257"/>
      <c r="BW11" s="257"/>
      <c r="BX11" s="257"/>
      <c r="BY11" s="257"/>
      <c r="BZ11" s="257"/>
      <c r="CA11" s="257"/>
      <c r="CB11" s="257"/>
      <c r="CC11" s="257"/>
      <c r="CD11" s="257"/>
      <c r="CE11" s="257"/>
      <c r="CF11" s="257"/>
      <c r="CG11" s="257"/>
      <c r="CH11" s="257"/>
      <c r="CI11" s="257"/>
      <c r="CJ11" s="257"/>
      <c r="CK11" s="257"/>
      <c r="CL11" s="257"/>
      <c r="CM11" s="257"/>
      <c r="CN11" s="257"/>
      <c r="CO11" s="257"/>
      <c r="CP11" s="257"/>
      <c r="CQ11" s="257"/>
      <c r="CR11" s="257"/>
      <c r="CS11" s="257"/>
      <c r="CT11" s="257"/>
      <c r="CU11" s="257"/>
      <c r="CV11" s="257"/>
      <c r="CW11" s="257"/>
      <c r="CX11" s="257"/>
      <c r="CY11" s="257"/>
      <c r="CZ11" s="257"/>
      <c r="DA11" s="257"/>
      <c r="DB11" s="257"/>
      <c r="DC11" s="257"/>
      <c r="DD11" s="257"/>
      <c r="DE11" s="257"/>
      <c r="DF11" s="257"/>
      <c r="DG11" s="257"/>
      <c r="DH11" s="257"/>
      <c r="DI11" s="257"/>
      <c r="DJ11" s="257"/>
      <c r="DK11" s="257"/>
      <c r="DL11" s="257"/>
      <c r="DM11" s="257"/>
      <c r="DN11" s="257"/>
      <c r="DO11" s="257"/>
      <c r="DP11" s="257"/>
      <c r="DQ11" s="257"/>
      <c r="DR11" s="257"/>
      <c r="DS11" s="257"/>
      <c r="DT11" s="257"/>
      <c r="DU11" s="257"/>
      <c r="DV11" s="257"/>
      <c r="DW11" s="257"/>
      <c r="DX11" s="257"/>
      <c r="DY11" s="257"/>
      <c r="DZ11" s="257"/>
      <c r="EA11" s="257"/>
      <c r="EB11" s="257"/>
      <c r="EC11" s="257"/>
      <c r="ED11" s="257"/>
      <c r="EE11" s="257"/>
      <c r="EF11" s="257"/>
      <c r="EG11" s="257"/>
      <c r="EH11" s="257"/>
      <c r="EI11" s="257"/>
      <c r="EJ11" s="257"/>
      <c r="EK11" s="257"/>
      <c r="EL11" s="257"/>
      <c r="EM11" s="257"/>
      <c r="EN11" s="257"/>
      <c r="EO11" s="257"/>
      <c r="EP11" s="257"/>
      <c r="EQ11" s="257"/>
      <c r="ER11" s="257"/>
      <c r="ES11" s="257"/>
      <c r="ET11" s="257"/>
      <c r="EU11" s="257"/>
      <c r="EV11" s="257"/>
      <c r="EW11" s="257"/>
      <c r="EX11" s="257"/>
      <c r="EY11" s="257"/>
      <c r="EZ11" s="257"/>
      <c r="FA11" s="257"/>
      <c r="FB11" s="257"/>
      <c r="FC11" s="257"/>
      <c r="FD11" s="257"/>
      <c r="FE11" s="257"/>
      <c r="FF11" s="257"/>
      <c r="FG11" s="257"/>
      <c r="FH11" s="257"/>
      <c r="FI11" s="257"/>
      <c r="FJ11" s="257"/>
      <c r="FK11" s="257"/>
      <c r="FL11" s="257"/>
      <c r="FM11" s="257"/>
      <c r="FN11" s="257"/>
      <c r="FO11" s="257"/>
      <c r="FP11" s="257"/>
      <c r="FQ11" s="257"/>
      <c r="FR11" s="257"/>
      <c r="FS11" s="257"/>
      <c r="FT11" s="257"/>
      <c r="FU11" s="257"/>
      <c r="FV11" s="257"/>
      <c r="FW11" s="257"/>
      <c r="FX11" s="257"/>
      <c r="FY11" s="257"/>
      <c r="FZ11" s="257"/>
      <c r="GA11" s="257"/>
      <c r="GB11" s="257"/>
      <c r="GC11" s="257"/>
      <c r="GD11" s="257"/>
      <c r="GE11" s="257"/>
      <c r="GF11" s="257"/>
      <c r="GG11" s="257"/>
      <c r="GH11" s="257"/>
      <c r="GI11" s="257"/>
      <c r="GJ11" s="257"/>
      <c r="GK11" s="257"/>
      <c r="GL11" s="257"/>
      <c r="GM11" s="257"/>
      <c r="GN11" s="257"/>
      <c r="GO11" s="257"/>
      <c r="GP11" s="257"/>
      <c r="GQ11" s="257"/>
      <c r="GR11" s="257"/>
      <c r="GS11" s="257"/>
      <c r="GT11" s="257"/>
      <c r="GU11" s="257"/>
      <c r="GV11" s="257"/>
      <c r="GW11" s="257"/>
      <c r="GX11" s="257"/>
      <c r="GY11" s="257"/>
      <c r="GZ11" s="257"/>
      <c r="HA11" s="257"/>
      <c r="HB11" s="257"/>
      <c r="HC11" s="257"/>
      <c r="HD11" s="257"/>
      <c r="HE11" s="257"/>
      <c r="HF11" s="257"/>
      <c r="HG11" s="257"/>
      <c r="HH11" s="257"/>
      <c r="HI11" s="257"/>
      <c r="HJ11" s="257"/>
      <c r="HK11" s="257"/>
      <c r="HL11" s="257"/>
      <c r="HM11" s="257"/>
      <c r="HN11" s="257"/>
      <c r="HO11" s="257"/>
      <c r="HP11" s="257"/>
      <c r="HQ11" s="257"/>
      <c r="HR11" s="257"/>
      <c r="HS11" s="257"/>
      <c r="HT11" s="257"/>
      <c r="HU11" s="257"/>
      <c r="HV11" s="257"/>
      <c r="HW11" s="257"/>
      <c r="HX11" s="257"/>
      <c r="HY11" s="257"/>
      <c r="HZ11" s="257"/>
      <c r="IA11" s="257"/>
      <c r="IB11" s="257"/>
      <c r="IC11" s="257"/>
      <c r="ID11" s="257"/>
      <c r="IE11" s="257"/>
      <c r="IF11" s="257"/>
      <c r="IG11" s="257"/>
      <c r="IH11" s="257"/>
      <c r="II11" s="257"/>
      <c r="IJ11" s="257"/>
      <c r="IK11" s="257"/>
      <c r="IL11" s="257"/>
      <c r="IM11" s="257"/>
      <c r="IN11" s="257"/>
    </row>
    <row r="12" spans="1:248" s="246" customFormat="1" ht="15" customHeight="1">
      <c r="A12" s="132"/>
      <c r="B12" s="146">
        <v>208</v>
      </c>
      <c r="C12" s="147" t="s">
        <v>98</v>
      </c>
      <c r="D12" s="147" t="s">
        <v>84</v>
      </c>
      <c r="E12" s="63" t="s">
        <v>35</v>
      </c>
      <c r="F12" s="148">
        <v>0.92</v>
      </c>
      <c r="G12" s="149"/>
      <c r="H12" s="149">
        <v>0.33</v>
      </c>
      <c r="I12" s="149">
        <v>0.59</v>
      </c>
      <c r="J12" s="149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  <c r="BJ12" s="257"/>
      <c r="BK12" s="257"/>
      <c r="BL12" s="257"/>
      <c r="BM12" s="257"/>
      <c r="BN12" s="257"/>
      <c r="BO12" s="257"/>
      <c r="BP12" s="257"/>
      <c r="BQ12" s="257"/>
      <c r="BR12" s="257"/>
      <c r="BS12" s="257"/>
      <c r="BT12" s="257"/>
      <c r="BU12" s="257"/>
      <c r="BV12" s="257"/>
      <c r="BW12" s="257"/>
      <c r="BX12" s="257"/>
      <c r="BY12" s="257"/>
      <c r="BZ12" s="257"/>
      <c r="CA12" s="257"/>
      <c r="CB12" s="257"/>
      <c r="CC12" s="257"/>
      <c r="CD12" s="257"/>
      <c r="CE12" s="257"/>
      <c r="CF12" s="257"/>
      <c r="CG12" s="257"/>
      <c r="CH12" s="257"/>
      <c r="CI12" s="257"/>
      <c r="CJ12" s="257"/>
      <c r="CK12" s="257"/>
      <c r="CL12" s="257"/>
      <c r="CM12" s="257"/>
      <c r="CN12" s="257"/>
      <c r="CO12" s="257"/>
      <c r="CP12" s="257"/>
      <c r="CQ12" s="257"/>
      <c r="CR12" s="257"/>
      <c r="CS12" s="257"/>
      <c r="CT12" s="257"/>
      <c r="CU12" s="257"/>
      <c r="CV12" s="257"/>
      <c r="CW12" s="257"/>
      <c r="CX12" s="257"/>
      <c r="CY12" s="257"/>
      <c r="CZ12" s="257"/>
      <c r="DA12" s="257"/>
      <c r="DB12" s="257"/>
      <c r="DC12" s="257"/>
      <c r="DD12" s="257"/>
      <c r="DE12" s="257"/>
      <c r="DF12" s="257"/>
      <c r="DG12" s="257"/>
      <c r="DH12" s="257"/>
      <c r="DI12" s="257"/>
      <c r="DJ12" s="257"/>
      <c r="DK12" s="257"/>
      <c r="DL12" s="257"/>
      <c r="DM12" s="257"/>
      <c r="DN12" s="257"/>
      <c r="DO12" s="257"/>
      <c r="DP12" s="257"/>
      <c r="DQ12" s="257"/>
      <c r="DR12" s="257"/>
      <c r="DS12" s="257"/>
      <c r="DT12" s="257"/>
      <c r="DU12" s="257"/>
      <c r="DV12" s="257"/>
      <c r="DW12" s="257"/>
      <c r="DX12" s="257"/>
      <c r="DY12" s="257"/>
      <c r="DZ12" s="257"/>
      <c r="EA12" s="257"/>
      <c r="EB12" s="257"/>
      <c r="EC12" s="257"/>
      <c r="ED12" s="257"/>
      <c r="EE12" s="257"/>
      <c r="EF12" s="257"/>
      <c r="EG12" s="257"/>
      <c r="EH12" s="257"/>
      <c r="EI12" s="257"/>
      <c r="EJ12" s="257"/>
      <c r="EK12" s="257"/>
      <c r="EL12" s="257"/>
      <c r="EM12" s="257"/>
      <c r="EN12" s="257"/>
      <c r="EO12" s="257"/>
      <c r="EP12" s="257"/>
      <c r="EQ12" s="257"/>
      <c r="ER12" s="257"/>
      <c r="ES12" s="257"/>
      <c r="ET12" s="257"/>
      <c r="EU12" s="257"/>
      <c r="EV12" s="257"/>
      <c r="EW12" s="257"/>
      <c r="EX12" s="257"/>
      <c r="EY12" s="257"/>
      <c r="EZ12" s="257"/>
      <c r="FA12" s="257"/>
      <c r="FB12" s="257"/>
      <c r="FC12" s="257"/>
      <c r="FD12" s="257"/>
      <c r="FE12" s="257"/>
      <c r="FF12" s="257"/>
      <c r="FG12" s="257"/>
      <c r="FH12" s="257"/>
      <c r="FI12" s="257"/>
      <c r="FJ12" s="257"/>
      <c r="FK12" s="257"/>
      <c r="FL12" s="257"/>
      <c r="FM12" s="257"/>
      <c r="FN12" s="257"/>
      <c r="FO12" s="257"/>
      <c r="FP12" s="257"/>
      <c r="FQ12" s="257"/>
      <c r="FR12" s="257"/>
      <c r="FS12" s="257"/>
      <c r="FT12" s="257"/>
      <c r="FU12" s="257"/>
      <c r="FV12" s="257"/>
      <c r="FW12" s="257"/>
      <c r="FX12" s="257"/>
      <c r="FY12" s="257"/>
      <c r="FZ12" s="257"/>
      <c r="GA12" s="257"/>
      <c r="GB12" s="257"/>
      <c r="GC12" s="257"/>
      <c r="GD12" s="257"/>
      <c r="GE12" s="257"/>
      <c r="GF12" s="257"/>
      <c r="GG12" s="257"/>
      <c r="GH12" s="257"/>
      <c r="GI12" s="257"/>
      <c r="GJ12" s="257"/>
      <c r="GK12" s="257"/>
      <c r="GL12" s="257"/>
      <c r="GM12" s="257"/>
      <c r="GN12" s="257"/>
      <c r="GO12" s="257"/>
      <c r="GP12" s="257"/>
      <c r="GQ12" s="257"/>
      <c r="GR12" s="257"/>
      <c r="GS12" s="257"/>
      <c r="GT12" s="257"/>
      <c r="GU12" s="257"/>
      <c r="GV12" s="257"/>
      <c r="GW12" s="257"/>
      <c r="GX12" s="257"/>
      <c r="GY12" s="257"/>
      <c r="GZ12" s="257"/>
      <c r="HA12" s="257"/>
      <c r="HB12" s="257"/>
      <c r="HC12" s="257"/>
      <c r="HD12" s="257"/>
      <c r="HE12" s="257"/>
      <c r="HF12" s="257"/>
      <c r="HG12" s="257"/>
      <c r="HH12" s="257"/>
      <c r="HI12" s="257"/>
      <c r="HJ12" s="257"/>
      <c r="HK12" s="257"/>
      <c r="HL12" s="257"/>
      <c r="HM12" s="257"/>
      <c r="HN12" s="257"/>
      <c r="HO12" s="257"/>
      <c r="HP12" s="257"/>
      <c r="HQ12" s="257"/>
      <c r="HR12" s="257"/>
      <c r="HS12" s="257"/>
      <c r="HT12" s="257"/>
      <c r="HU12" s="257"/>
      <c r="HV12" s="257"/>
      <c r="HW12" s="257"/>
      <c r="HX12" s="257"/>
      <c r="HY12" s="257"/>
      <c r="HZ12" s="257"/>
      <c r="IA12" s="257"/>
      <c r="IB12" s="257"/>
      <c r="IC12" s="257"/>
      <c r="ID12" s="257"/>
      <c r="IE12" s="257"/>
      <c r="IF12" s="257"/>
      <c r="IG12" s="257"/>
      <c r="IH12" s="257"/>
      <c r="II12" s="257"/>
      <c r="IJ12" s="257"/>
      <c r="IK12" s="257"/>
      <c r="IL12" s="257"/>
      <c r="IM12" s="257"/>
      <c r="IN12" s="257"/>
    </row>
    <row r="13" spans="1:248" s="246" customFormat="1" ht="15" customHeight="1">
      <c r="A13" s="132"/>
      <c r="B13" s="146">
        <v>208</v>
      </c>
      <c r="C13" s="147" t="s">
        <v>98</v>
      </c>
      <c r="D13" s="147" t="s">
        <v>82</v>
      </c>
      <c r="E13" s="63" t="s">
        <v>37</v>
      </c>
      <c r="F13" s="148">
        <v>5.11</v>
      </c>
      <c r="G13" s="149">
        <v>5.11</v>
      </c>
      <c r="H13" s="149"/>
      <c r="I13" s="149"/>
      <c r="J13" s="149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7"/>
      <c r="BS13" s="257"/>
      <c r="BT13" s="257"/>
      <c r="BU13" s="257"/>
      <c r="BV13" s="257"/>
      <c r="BW13" s="257"/>
      <c r="BX13" s="257"/>
      <c r="BY13" s="257"/>
      <c r="BZ13" s="257"/>
      <c r="CA13" s="257"/>
      <c r="CB13" s="257"/>
      <c r="CC13" s="257"/>
      <c r="CD13" s="257"/>
      <c r="CE13" s="257"/>
      <c r="CF13" s="257"/>
      <c r="CG13" s="257"/>
      <c r="CH13" s="257"/>
      <c r="CI13" s="257"/>
      <c r="CJ13" s="257"/>
      <c r="CK13" s="257"/>
      <c r="CL13" s="257"/>
      <c r="CM13" s="257"/>
      <c r="CN13" s="257"/>
      <c r="CO13" s="257"/>
      <c r="CP13" s="257"/>
      <c r="CQ13" s="257"/>
      <c r="CR13" s="257"/>
      <c r="CS13" s="257"/>
      <c r="CT13" s="257"/>
      <c r="CU13" s="257"/>
      <c r="CV13" s="257"/>
      <c r="CW13" s="257"/>
      <c r="CX13" s="257"/>
      <c r="CY13" s="257"/>
      <c r="CZ13" s="257"/>
      <c r="DA13" s="257"/>
      <c r="DB13" s="257"/>
      <c r="DC13" s="257"/>
      <c r="DD13" s="257"/>
      <c r="DE13" s="257"/>
      <c r="DF13" s="257"/>
      <c r="DG13" s="257"/>
      <c r="DH13" s="257"/>
      <c r="DI13" s="257"/>
      <c r="DJ13" s="257"/>
      <c r="DK13" s="257"/>
      <c r="DL13" s="257"/>
      <c r="DM13" s="257"/>
      <c r="DN13" s="257"/>
      <c r="DO13" s="257"/>
      <c r="DP13" s="257"/>
      <c r="DQ13" s="257"/>
      <c r="DR13" s="257"/>
      <c r="DS13" s="257"/>
      <c r="DT13" s="257"/>
      <c r="DU13" s="257"/>
      <c r="DV13" s="257"/>
      <c r="DW13" s="257"/>
      <c r="DX13" s="257"/>
      <c r="DY13" s="257"/>
      <c r="DZ13" s="257"/>
      <c r="EA13" s="257"/>
      <c r="EB13" s="257"/>
      <c r="EC13" s="257"/>
      <c r="ED13" s="257"/>
      <c r="EE13" s="257"/>
      <c r="EF13" s="257"/>
      <c r="EG13" s="257"/>
      <c r="EH13" s="257"/>
      <c r="EI13" s="257"/>
      <c r="EJ13" s="257"/>
      <c r="EK13" s="257"/>
      <c r="EL13" s="257"/>
      <c r="EM13" s="257"/>
      <c r="EN13" s="257"/>
      <c r="EO13" s="257"/>
      <c r="EP13" s="257"/>
      <c r="EQ13" s="257"/>
      <c r="ER13" s="257"/>
      <c r="ES13" s="257"/>
      <c r="ET13" s="257"/>
      <c r="EU13" s="257"/>
      <c r="EV13" s="257"/>
      <c r="EW13" s="257"/>
      <c r="EX13" s="257"/>
      <c r="EY13" s="257"/>
      <c r="EZ13" s="257"/>
      <c r="FA13" s="257"/>
      <c r="FB13" s="257"/>
      <c r="FC13" s="257"/>
      <c r="FD13" s="257"/>
      <c r="FE13" s="257"/>
      <c r="FF13" s="257"/>
      <c r="FG13" s="257"/>
      <c r="FH13" s="257"/>
      <c r="FI13" s="257"/>
      <c r="FJ13" s="257"/>
      <c r="FK13" s="257"/>
      <c r="FL13" s="257"/>
      <c r="FM13" s="257"/>
      <c r="FN13" s="257"/>
      <c r="FO13" s="257"/>
      <c r="FP13" s="257"/>
      <c r="FQ13" s="257"/>
      <c r="FR13" s="257"/>
      <c r="FS13" s="257"/>
      <c r="FT13" s="257"/>
      <c r="FU13" s="257"/>
      <c r="FV13" s="257"/>
      <c r="FW13" s="257"/>
      <c r="FX13" s="257"/>
      <c r="FY13" s="257"/>
      <c r="FZ13" s="257"/>
      <c r="GA13" s="257"/>
      <c r="GB13" s="257"/>
      <c r="GC13" s="257"/>
      <c r="GD13" s="257"/>
      <c r="GE13" s="257"/>
      <c r="GF13" s="257"/>
      <c r="GG13" s="257"/>
      <c r="GH13" s="257"/>
      <c r="GI13" s="257"/>
      <c r="GJ13" s="257"/>
      <c r="GK13" s="257"/>
      <c r="GL13" s="257"/>
      <c r="GM13" s="257"/>
      <c r="GN13" s="257"/>
      <c r="GO13" s="257"/>
      <c r="GP13" s="257"/>
      <c r="GQ13" s="257"/>
      <c r="GR13" s="257"/>
      <c r="GS13" s="257"/>
      <c r="GT13" s="257"/>
      <c r="GU13" s="257"/>
      <c r="GV13" s="257"/>
      <c r="GW13" s="257"/>
      <c r="GX13" s="257"/>
      <c r="GY13" s="257"/>
      <c r="GZ13" s="257"/>
      <c r="HA13" s="257"/>
      <c r="HB13" s="257"/>
      <c r="HC13" s="257"/>
      <c r="HD13" s="257"/>
      <c r="HE13" s="257"/>
      <c r="HF13" s="257"/>
      <c r="HG13" s="257"/>
      <c r="HH13" s="257"/>
      <c r="HI13" s="257"/>
      <c r="HJ13" s="257"/>
      <c r="HK13" s="257"/>
      <c r="HL13" s="257"/>
      <c r="HM13" s="257"/>
      <c r="HN13" s="257"/>
      <c r="HO13" s="257"/>
      <c r="HP13" s="257"/>
      <c r="HQ13" s="257"/>
      <c r="HR13" s="257"/>
      <c r="HS13" s="257"/>
      <c r="HT13" s="257"/>
      <c r="HU13" s="257"/>
      <c r="HV13" s="257"/>
      <c r="HW13" s="257"/>
      <c r="HX13" s="257"/>
      <c r="HY13" s="257"/>
      <c r="HZ13" s="257"/>
      <c r="IA13" s="257"/>
      <c r="IB13" s="257"/>
      <c r="IC13" s="257"/>
      <c r="ID13" s="257"/>
      <c r="IE13" s="257"/>
      <c r="IF13" s="257"/>
      <c r="IG13" s="257"/>
      <c r="IH13" s="257"/>
      <c r="II13" s="257"/>
      <c r="IJ13" s="257"/>
      <c r="IK13" s="257"/>
      <c r="IL13" s="257"/>
      <c r="IM13" s="257"/>
      <c r="IN13" s="257"/>
    </row>
    <row r="14" spans="1:248" s="246" customFormat="1" ht="15" customHeight="1">
      <c r="A14" s="132"/>
      <c r="B14" s="146"/>
      <c r="C14" s="147" t="s">
        <v>85</v>
      </c>
      <c r="D14" s="147"/>
      <c r="E14" s="63" t="s">
        <v>39</v>
      </c>
      <c r="F14" s="148">
        <v>54.54</v>
      </c>
      <c r="G14" s="149">
        <v>35.35</v>
      </c>
      <c r="H14" s="149">
        <v>12.79</v>
      </c>
      <c r="I14" s="149"/>
      <c r="J14" s="149">
        <v>6.4</v>
      </c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  <c r="CC14" s="257"/>
      <c r="CD14" s="257"/>
      <c r="CE14" s="257"/>
      <c r="CF14" s="257"/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7"/>
      <c r="CR14" s="257"/>
      <c r="CS14" s="257"/>
      <c r="CT14" s="257"/>
      <c r="CU14" s="257"/>
      <c r="CV14" s="257"/>
      <c r="CW14" s="257"/>
      <c r="CX14" s="257"/>
      <c r="CY14" s="257"/>
      <c r="CZ14" s="257"/>
      <c r="DA14" s="257"/>
      <c r="DB14" s="257"/>
      <c r="DC14" s="257"/>
      <c r="DD14" s="257"/>
      <c r="DE14" s="257"/>
      <c r="DF14" s="257"/>
      <c r="DG14" s="257"/>
      <c r="DH14" s="257"/>
      <c r="DI14" s="257"/>
      <c r="DJ14" s="257"/>
      <c r="DK14" s="257"/>
      <c r="DL14" s="257"/>
      <c r="DM14" s="257"/>
      <c r="DN14" s="257"/>
      <c r="DO14" s="257"/>
      <c r="DP14" s="257"/>
      <c r="DQ14" s="257"/>
      <c r="DR14" s="257"/>
      <c r="DS14" s="257"/>
      <c r="DT14" s="257"/>
      <c r="DU14" s="257"/>
      <c r="DV14" s="257"/>
      <c r="DW14" s="257"/>
      <c r="DX14" s="257"/>
      <c r="DY14" s="257"/>
      <c r="DZ14" s="257"/>
      <c r="EA14" s="257"/>
      <c r="EB14" s="257"/>
      <c r="EC14" s="257"/>
      <c r="ED14" s="257"/>
      <c r="EE14" s="257"/>
      <c r="EF14" s="257"/>
      <c r="EG14" s="257"/>
      <c r="EH14" s="257"/>
      <c r="EI14" s="257"/>
      <c r="EJ14" s="257"/>
      <c r="EK14" s="257"/>
      <c r="EL14" s="257"/>
      <c r="EM14" s="257"/>
      <c r="EN14" s="257"/>
      <c r="EO14" s="257"/>
      <c r="EP14" s="257"/>
      <c r="EQ14" s="257"/>
      <c r="ER14" s="257"/>
      <c r="ES14" s="257"/>
      <c r="ET14" s="257"/>
      <c r="EU14" s="257"/>
      <c r="EV14" s="257"/>
      <c r="EW14" s="257"/>
      <c r="EX14" s="257"/>
      <c r="EY14" s="257"/>
      <c r="EZ14" s="257"/>
      <c r="FA14" s="257"/>
      <c r="FB14" s="257"/>
      <c r="FC14" s="257"/>
      <c r="FD14" s="257"/>
      <c r="FE14" s="257"/>
      <c r="FF14" s="257"/>
      <c r="FG14" s="257"/>
      <c r="FH14" s="257"/>
      <c r="FI14" s="257"/>
      <c r="FJ14" s="257"/>
      <c r="FK14" s="257"/>
      <c r="FL14" s="257"/>
      <c r="FM14" s="257"/>
      <c r="FN14" s="257"/>
      <c r="FO14" s="257"/>
      <c r="FP14" s="257"/>
      <c r="FQ14" s="257"/>
      <c r="FR14" s="257"/>
      <c r="FS14" s="257"/>
      <c r="FT14" s="257"/>
      <c r="FU14" s="257"/>
      <c r="FV14" s="257"/>
      <c r="FW14" s="257"/>
      <c r="FX14" s="257"/>
      <c r="FY14" s="257"/>
      <c r="FZ14" s="257"/>
      <c r="GA14" s="257"/>
      <c r="GB14" s="257"/>
      <c r="GC14" s="257"/>
      <c r="GD14" s="257"/>
      <c r="GE14" s="257"/>
      <c r="GF14" s="257"/>
      <c r="GG14" s="257"/>
      <c r="GH14" s="257"/>
      <c r="GI14" s="257"/>
      <c r="GJ14" s="257"/>
      <c r="GK14" s="257"/>
      <c r="GL14" s="257"/>
      <c r="GM14" s="257"/>
      <c r="GN14" s="257"/>
      <c r="GO14" s="257"/>
      <c r="GP14" s="257"/>
      <c r="GQ14" s="257"/>
      <c r="GR14" s="257"/>
      <c r="GS14" s="257"/>
      <c r="GT14" s="257"/>
      <c r="GU14" s="257"/>
      <c r="GV14" s="257"/>
      <c r="GW14" s="257"/>
      <c r="GX14" s="257"/>
      <c r="GY14" s="257"/>
      <c r="GZ14" s="257"/>
      <c r="HA14" s="257"/>
      <c r="HB14" s="257"/>
      <c r="HC14" s="257"/>
      <c r="HD14" s="257"/>
      <c r="HE14" s="257"/>
      <c r="HF14" s="257"/>
      <c r="HG14" s="257"/>
      <c r="HH14" s="257"/>
      <c r="HI14" s="257"/>
      <c r="HJ14" s="257"/>
      <c r="HK14" s="257"/>
      <c r="HL14" s="257"/>
      <c r="HM14" s="257"/>
      <c r="HN14" s="257"/>
      <c r="HO14" s="257"/>
      <c r="HP14" s="257"/>
      <c r="HQ14" s="257"/>
      <c r="HR14" s="257"/>
      <c r="HS14" s="257"/>
      <c r="HT14" s="257"/>
      <c r="HU14" s="257"/>
      <c r="HV14" s="257"/>
      <c r="HW14" s="257"/>
      <c r="HX14" s="257"/>
      <c r="HY14" s="257"/>
      <c r="HZ14" s="257"/>
      <c r="IA14" s="257"/>
      <c r="IB14" s="257"/>
      <c r="IC14" s="257"/>
      <c r="ID14" s="257"/>
      <c r="IE14" s="257"/>
      <c r="IF14" s="257"/>
      <c r="IG14" s="257"/>
      <c r="IH14" s="257"/>
      <c r="II14" s="257"/>
      <c r="IJ14" s="257"/>
      <c r="IK14" s="257"/>
      <c r="IL14" s="257"/>
      <c r="IM14" s="257"/>
      <c r="IN14" s="257"/>
    </row>
    <row r="15" spans="1:248" s="246" customFormat="1" ht="15" customHeight="1">
      <c r="A15" s="132"/>
      <c r="B15" s="146">
        <v>208</v>
      </c>
      <c r="C15" s="147" t="s">
        <v>99</v>
      </c>
      <c r="D15" s="147" t="s">
        <v>84</v>
      </c>
      <c r="E15" s="63" t="s">
        <v>41</v>
      </c>
      <c r="F15" s="148">
        <v>48.14</v>
      </c>
      <c r="G15" s="149">
        <v>35.35</v>
      </c>
      <c r="H15" s="149">
        <v>12.79</v>
      </c>
      <c r="I15" s="149"/>
      <c r="J15" s="149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  <c r="CB15" s="257"/>
      <c r="CC15" s="257"/>
      <c r="CD15" s="257"/>
      <c r="CE15" s="257"/>
      <c r="CF15" s="257"/>
      <c r="CG15" s="257"/>
      <c r="CH15" s="257"/>
      <c r="CI15" s="257"/>
      <c r="CJ15" s="257"/>
      <c r="CK15" s="257"/>
      <c r="CL15" s="257"/>
      <c r="CM15" s="257"/>
      <c r="CN15" s="257"/>
      <c r="CO15" s="257"/>
      <c r="CP15" s="257"/>
      <c r="CQ15" s="257"/>
      <c r="CR15" s="257"/>
      <c r="CS15" s="257"/>
      <c r="CT15" s="257"/>
      <c r="CU15" s="257"/>
      <c r="CV15" s="257"/>
      <c r="CW15" s="257"/>
      <c r="CX15" s="257"/>
      <c r="CY15" s="257"/>
      <c r="CZ15" s="257"/>
      <c r="DA15" s="257"/>
      <c r="DB15" s="257"/>
      <c r="DC15" s="257"/>
      <c r="DD15" s="257"/>
      <c r="DE15" s="257"/>
      <c r="DF15" s="257"/>
      <c r="DG15" s="257"/>
      <c r="DH15" s="257"/>
      <c r="DI15" s="257"/>
      <c r="DJ15" s="257"/>
      <c r="DK15" s="257"/>
      <c r="DL15" s="257"/>
      <c r="DM15" s="257"/>
      <c r="DN15" s="257"/>
      <c r="DO15" s="257"/>
      <c r="DP15" s="257"/>
      <c r="DQ15" s="257"/>
      <c r="DR15" s="257"/>
      <c r="DS15" s="257"/>
      <c r="DT15" s="257"/>
      <c r="DU15" s="257"/>
      <c r="DV15" s="257"/>
      <c r="DW15" s="257"/>
      <c r="DX15" s="257"/>
      <c r="DY15" s="257"/>
      <c r="DZ15" s="257"/>
      <c r="EA15" s="257"/>
      <c r="EB15" s="257"/>
      <c r="EC15" s="257"/>
      <c r="ED15" s="257"/>
      <c r="EE15" s="257"/>
      <c r="EF15" s="257"/>
      <c r="EG15" s="257"/>
      <c r="EH15" s="257"/>
      <c r="EI15" s="257"/>
      <c r="EJ15" s="257"/>
      <c r="EK15" s="257"/>
      <c r="EL15" s="257"/>
      <c r="EM15" s="257"/>
      <c r="EN15" s="257"/>
      <c r="EO15" s="257"/>
      <c r="EP15" s="257"/>
      <c r="EQ15" s="257"/>
      <c r="ER15" s="257"/>
      <c r="ES15" s="257"/>
      <c r="ET15" s="257"/>
      <c r="EU15" s="257"/>
      <c r="EV15" s="257"/>
      <c r="EW15" s="257"/>
      <c r="EX15" s="257"/>
      <c r="EY15" s="257"/>
      <c r="EZ15" s="257"/>
      <c r="FA15" s="257"/>
      <c r="FB15" s="257"/>
      <c r="FC15" s="257"/>
      <c r="FD15" s="257"/>
      <c r="FE15" s="257"/>
      <c r="FF15" s="257"/>
      <c r="FG15" s="257"/>
      <c r="FH15" s="257"/>
      <c r="FI15" s="257"/>
      <c r="FJ15" s="257"/>
      <c r="FK15" s="257"/>
      <c r="FL15" s="257"/>
      <c r="FM15" s="257"/>
      <c r="FN15" s="257"/>
      <c r="FO15" s="257"/>
      <c r="FP15" s="257"/>
      <c r="FQ15" s="257"/>
      <c r="FR15" s="257"/>
      <c r="FS15" s="257"/>
      <c r="FT15" s="257"/>
      <c r="FU15" s="257"/>
      <c r="FV15" s="257"/>
      <c r="FW15" s="257"/>
      <c r="FX15" s="257"/>
      <c r="FY15" s="257"/>
      <c r="FZ15" s="257"/>
      <c r="GA15" s="257"/>
      <c r="GB15" s="257"/>
      <c r="GC15" s="257"/>
      <c r="GD15" s="257"/>
      <c r="GE15" s="257"/>
      <c r="GF15" s="257"/>
      <c r="GG15" s="257"/>
      <c r="GH15" s="257"/>
      <c r="GI15" s="257"/>
      <c r="GJ15" s="257"/>
      <c r="GK15" s="257"/>
      <c r="GL15" s="257"/>
      <c r="GM15" s="257"/>
      <c r="GN15" s="257"/>
      <c r="GO15" s="257"/>
      <c r="GP15" s="257"/>
      <c r="GQ15" s="257"/>
      <c r="GR15" s="257"/>
      <c r="GS15" s="257"/>
      <c r="GT15" s="257"/>
      <c r="GU15" s="257"/>
      <c r="GV15" s="257"/>
      <c r="GW15" s="257"/>
      <c r="GX15" s="257"/>
      <c r="GY15" s="257"/>
      <c r="GZ15" s="257"/>
      <c r="HA15" s="257"/>
      <c r="HB15" s="257"/>
      <c r="HC15" s="257"/>
      <c r="HD15" s="257"/>
      <c r="HE15" s="257"/>
      <c r="HF15" s="257"/>
      <c r="HG15" s="257"/>
      <c r="HH15" s="257"/>
      <c r="HI15" s="257"/>
      <c r="HJ15" s="257"/>
      <c r="HK15" s="257"/>
      <c r="HL15" s="257"/>
      <c r="HM15" s="257"/>
      <c r="HN15" s="257"/>
      <c r="HO15" s="257"/>
      <c r="HP15" s="257"/>
      <c r="HQ15" s="257"/>
      <c r="HR15" s="257"/>
      <c r="HS15" s="257"/>
      <c r="HT15" s="257"/>
      <c r="HU15" s="257"/>
      <c r="HV15" s="257"/>
      <c r="HW15" s="257"/>
      <c r="HX15" s="257"/>
      <c r="HY15" s="257"/>
      <c r="HZ15" s="257"/>
      <c r="IA15" s="257"/>
      <c r="IB15" s="257"/>
      <c r="IC15" s="257"/>
      <c r="ID15" s="257"/>
      <c r="IE15" s="257"/>
      <c r="IF15" s="257"/>
      <c r="IG15" s="257"/>
      <c r="IH15" s="257"/>
      <c r="II15" s="257"/>
      <c r="IJ15" s="257"/>
      <c r="IK15" s="257"/>
      <c r="IL15" s="257"/>
      <c r="IM15" s="257"/>
      <c r="IN15" s="257"/>
    </row>
    <row r="16" spans="1:248" s="246" customFormat="1" ht="15" customHeight="1">
      <c r="A16" s="132"/>
      <c r="B16" s="146">
        <v>208</v>
      </c>
      <c r="C16" s="147" t="s">
        <v>99</v>
      </c>
      <c r="D16" s="147" t="s">
        <v>87</v>
      </c>
      <c r="E16" s="63" t="s">
        <v>43</v>
      </c>
      <c r="F16" s="148">
        <v>6.4</v>
      </c>
      <c r="G16" s="149"/>
      <c r="H16" s="149"/>
      <c r="I16" s="149"/>
      <c r="J16" s="149">
        <v>6.4</v>
      </c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57"/>
      <c r="CO16" s="257"/>
      <c r="CP16" s="257"/>
      <c r="CQ16" s="257"/>
      <c r="CR16" s="257"/>
      <c r="CS16" s="257"/>
      <c r="CT16" s="257"/>
      <c r="CU16" s="257"/>
      <c r="CV16" s="257"/>
      <c r="CW16" s="257"/>
      <c r="CX16" s="257"/>
      <c r="CY16" s="257"/>
      <c r="CZ16" s="257"/>
      <c r="DA16" s="257"/>
      <c r="DB16" s="257"/>
      <c r="DC16" s="257"/>
      <c r="DD16" s="257"/>
      <c r="DE16" s="257"/>
      <c r="DF16" s="257"/>
      <c r="DG16" s="257"/>
      <c r="DH16" s="257"/>
      <c r="DI16" s="257"/>
      <c r="DJ16" s="257"/>
      <c r="DK16" s="257"/>
      <c r="DL16" s="257"/>
      <c r="DM16" s="257"/>
      <c r="DN16" s="257"/>
      <c r="DO16" s="257"/>
      <c r="DP16" s="257"/>
      <c r="DQ16" s="257"/>
      <c r="DR16" s="257"/>
      <c r="DS16" s="257"/>
      <c r="DT16" s="257"/>
      <c r="DU16" s="257"/>
      <c r="DV16" s="257"/>
      <c r="DW16" s="257"/>
      <c r="DX16" s="257"/>
      <c r="DY16" s="257"/>
      <c r="DZ16" s="257"/>
      <c r="EA16" s="257"/>
      <c r="EB16" s="257"/>
      <c r="EC16" s="257"/>
      <c r="ED16" s="257"/>
      <c r="EE16" s="257"/>
      <c r="EF16" s="257"/>
      <c r="EG16" s="257"/>
      <c r="EH16" s="257"/>
      <c r="EI16" s="257"/>
      <c r="EJ16" s="257"/>
      <c r="EK16" s="257"/>
      <c r="EL16" s="257"/>
      <c r="EM16" s="257"/>
      <c r="EN16" s="257"/>
      <c r="EO16" s="257"/>
      <c r="EP16" s="257"/>
      <c r="EQ16" s="257"/>
      <c r="ER16" s="257"/>
      <c r="ES16" s="257"/>
      <c r="ET16" s="257"/>
      <c r="EU16" s="257"/>
      <c r="EV16" s="257"/>
      <c r="EW16" s="257"/>
      <c r="EX16" s="257"/>
      <c r="EY16" s="257"/>
      <c r="EZ16" s="257"/>
      <c r="FA16" s="257"/>
      <c r="FB16" s="257"/>
      <c r="FC16" s="257"/>
      <c r="FD16" s="257"/>
      <c r="FE16" s="257"/>
      <c r="FF16" s="257"/>
      <c r="FG16" s="257"/>
      <c r="FH16" s="257"/>
      <c r="FI16" s="257"/>
      <c r="FJ16" s="257"/>
      <c r="FK16" s="257"/>
      <c r="FL16" s="257"/>
      <c r="FM16" s="257"/>
      <c r="FN16" s="257"/>
      <c r="FO16" s="257"/>
      <c r="FP16" s="257"/>
      <c r="FQ16" s="257"/>
      <c r="FR16" s="257"/>
      <c r="FS16" s="257"/>
      <c r="FT16" s="257"/>
      <c r="FU16" s="257"/>
      <c r="FV16" s="257"/>
      <c r="FW16" s="257"/>
      <c r="FX16" s="257"/>
      <c r="FY16" s="257"/>
      <c r="FZ16" s="257"/>
      <c r="GA16" s="257"/>
      <c r="GB16" s="257"/>
      <c r="GC16" s="257"/>
      <c r="GD16" s="257"/>
      <c r="GE16" s="257"/>
      <c r="GF16" s="257"/>
      <c r="GG16" s="257"/>
      <c r="GH16" s="257"/>
      <c r="GI16" s="257"/>
      <c r="GJ16" s="257"/>
      <c r="GK16" s="257"/>
      <c r="GL16" s="257"/>
      <c r="GM16" s="257"/>
      <c r="GN16" s="257"/>
      <c r="GO16" s="257"/>
      <c r="GP16" s="257"/>
      <c r="GQ16" s="257"/>
      <c r="GR16" s="257"/>
      <c r="GS16" s="257"/>
      <c r="GT16" s="257"/>
      <c r="GU16" s="257"/>
      <c r="GV16" s="257"/>
      <c r="GW16" s="257"/>
      <c r="GX16" s="257"/>
      <c r="GY16" s="257"/>
      <c r="GZ16" s="257"/>
      <c r="HA16" s="257"/>
      <c r="HB16" s="257"/>
      <c r="HC16" s="257"/>
      <c r="HD16" s="257"/>
      <c r="HE16" s="257"/>
      <c r="HF16" s="257"/>
      <c r="HG16" s="257"/>
      <c r="HH16" s="257"/>
      <c r="HI16" s="257"/>
      <c r="HJ16" s="257"/>
      <c r="HK16" s="257"/>
      <c r="HL16" s="257"/>
      <c r="HM16" s="257"/>
      <c r="HN16" s="257"/>
      <c r="HO16" s="257"/>
      <c r="HP16" s="257"/>
      <c r="HQ16" s="257"/>
      <c r="HR16" s="257"/>
      <c r="HS16" s="257"/>
      <c r="HT16" s="257"/>
      <c r="HU16" s="257"/>
      <c r="HV16" s="257"/>
      <c r="HW16" s="257"/>
      <c r="HX16" s="257"/>
      <c r="HY16" s="257"/>
      <c r="HZ16" s="257"/>
      <c r="IA16" s="257"/>
      <c r="IB16" s="257"/>
      <c r="IC16" s="257"/>
      <c r="ID16" s="257"/>
      <c r="IE16" s="257"/>
      <c r="IF16" s="257"/>
      <c r="IG16" s="257"/>
      <c r="IH16" s="257"/>
      <c r="II16" s="257"/>
      <c r="IJ16" s="257"/>
      <c r="IK16" s="257"/>
      <c r="IL16" s="257"/>
      <c r="IM16" s="257"/>
      <c r="IN16" s="257"/>
    </row>
    <row r="17" spans="1:248" s="246" customFormat="1" ht="15" customHeight="1">
      <c r="A17" s="132"/>
      <c r="B17" s="146">
        <v>210</v>
      </c>
      <c r="C17" s="147"/>
      <c r="D17" s="147"/>
      <c r="E17" s="63" t="s">
        <v>44</v>
      </c>
      <c r="F17" s="148">
        <v>3.44</v>
      </c>
      <c r="G17" s="149">
        <v>3.44</v>
      </c>
      <c r="H17" s="149"/>
      <c r="I17" s="149"/>
      <c r="J17" s="149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57"/>
      <c r="CO17" s="257"/>
      <c r="CP17" s="257"/>
      <c r="CQ17" s="257"/>
      <c r="CR17" s="257"/>
      <c r="CS17" s="257"/>
      <c r="CT17" s="257"/>
      <c r="CU17" s="257"/>
      <c r="CV17" s="257"/>
      <c r="CW17" s="257"/>
      <c r="CX17" s="257"/>
      <c r="CY17" s="257"/>
      <c r="CZ17" s="257"/>
      <c r="DA17" s="257"/>
      <c r="DB17" s="257"/>
      <c r="DC17" s="257"/>
      <c r="DD17" s="257"/>
      <c r="DE17" s="257"/>
      <c r="DF17" s="257"/>
      <c r="DG17" s="257"/>
      <c r="DH17" s="257"/>
      <c r="DI17" s="257"/>
      <c r="DJ17" s="257"/>
      <c r="DK17" s="257"/>
      <c r="DL17" s="257"/>
      <c r="DM17" s="257"/>
      <c r="DN17" s="257"/>
      <c r="DO17" s="257"/>
      <c r="DP17" s="257"/>
      <c r="DQ17" s="257"/>
      <c r="DR17" s="257"/>
      <c r="DS17" s="257"/>
      <c r="DT17" s="257"/>
      <c r="DU17" s="257"/>
      <c r="DV17" s="257"/>
      <c r="DW17" s="257"/>
      <c r="DX17" s="257"/>
      <c r="DY17" s="257"/>
      <c r="DZ17" s="257"/>
      <c r="EA17" s="257"/>
      <c r="EB17" s="257"/>
      <c r="EC17" s="257"/>
      <c r="ED17" s="257"/>
      <c r="EE17" s="257"/>
      <c r="EF17" s="257"/>
      <c r="EG17" s="257"/>
      <c r="EH17" s="257"/>
      <c r="EI17" s="257"/>
      <c r="EJ17" s="257"/>
      <c r="EK17" s="257"/>
      <c r="EL17" s="257"/>
      <c r="EM17" s="257"/>
      <c r="EN17" s="257"/>
      <c r="EO17" s="257"/>
      <c r="EP17" s="257"/>
      <c r="EQ17" s="257"/>
      <c r="ER17" s="257"/>
      <c r="ES17" s="257"/>
      <c r="ET17" s="257"/>
      <c r="EU17" s="257"/>
      <c r="EV17" s="257"/>
      <c r="EW17" s="257"/>
      <c r="EX17" s="257"/>
      <c r="EY17" s="257"/>
      <c r="EZ17" s="257"/>
      <c r="FA17" s="257"/>
      <c r="FB17" s="257"/>
      <c r="FC17" s="257"/>
      <c r="FD17" s="257"/>
      <c r="FE17" s="257"/>
      <c r="FF17" s="257"/>
      <c r="FG17" s="257"/>
      <c r="FH17" s="257"/>
      <c r="FI17" s="257"/>
      <c r="FJ17" s="257"/>
      <c r="FK17" s="257"/>
      <c r="FL17" s="257"/>
      <c r="FM17" s="257"/>
      <c r="FN17" s="257"/>
      <c r="FO17" s="257"/>
      <c r="FP17" s="257"/>
      <c r="FQ17" s="257"/>
      <c r="FR17" s="257"/>
      <c r="FS17" s="257"/>
      <c r="FT17" s="257"/>
      <c r="FU17" s="257"/>
      <c r="FV17" s="257"/>
      <c r="FW17" s="257"/>
      <c r="FX17" s="257"/>
      <c r="FY17" s="257"/>
      <c r="FZ17" s="257"/>
      <c r="GA17" s="257"/>
      <c r="GB17" s="257"/>
      <c r="GC17" s="257"/>
      <c r="GD17" s="257"/>
      <c r="GE17" s="257"/>
      <c r="GF17" s="257"/>
      <c r="GG17" s="257"/>
      <c r="GH17" s="257"/>
      <c r="GI17" s="257"/>
      <c r="GJ17" s="257"/>
      <c r="GK17" s="257"/>
      <c r="GL17" s="257"/>
      <c r="GM17" s="257"/>
      <c r="GN17" s="257"/>
      <c r="GO17" s="257"/>
      <c r="GP17" s="257"/>
      <c r="GQ17" s="257"/>
      <c r="GR17" s="257"/>
      <c r="GS17" s="257"/>
      <c r="GT17" s="257"/>
      <c r="GU17" s="257"/>
      <c r="GV17" s="257"/>
      <c r="GW17" s="257"/>
      <c r="GX17" s="257"/>
      <c r="GY17" s="257"/>
      <c r="GZ17" s="257"/>
      <c r="HA17" s="257"/>
      <c r="HB17" s="257"/>
      <c r="HC17" s="257"/>
      <c r="HD17" s="257"/>
      <c r="HE17" s="257"/>
      <c r="HF17" s="257"/>
      <c r="HG17" s="257"/>
      <c r="HH17" s="257"/>
      <c r="HI17" s="257"/>
      <c r="HJ17" s="257"/>
      <c r="HK17" s="257"/>
      <c r="HL17" s="257"/>
      <c r="HM17" s="257"/>
      <c r="HN17" s="257"/>
      <c r="HO17" s="257"/>
      <c r="HP17" s="257"/>
      <c r="HQ17" s="257"/>
      <c r="HR17" s="257"/>
      <c r="HS17" s="257"/>
      <c r="HT17" s="257"/>
      <c r="HU17" s="257"/>
      <c r="HV17" s="257"/>
      <c r="HW17" s="257"/>
      <c r="HX17" s="257"/>
      <c r="HY17" s="257"/>
      <c r="HZ17" s="257"/>
      <c r="IA17" s="257"/>
      <c r="IB17" s="257"/>
      <c r="IC17" s="257"/>
      <c r="ID17" s="257"/>
      <c r="IE17" s="257"/>
      <c r="IF17" s="257"/>
      <c r="IG17" s="257"/>
      <c r="IH17" s="257"/>
      <c r="II17" s="257"/>
      <c r="IJ17" s="257"/>
      <c r="IK17" s="257"/>
      <c r="IL17" s="257"/>
      <c r="IM17" s="257"/>
      <c r="IN17" s="257"/>
    </row>
    <row r="18" spans="1:256" s="247" customFormat="1" ht="15" customHeight="1">
      <c r="A18" s="255"/>
      <c r="B18" s="146"/>
      <c r="C18" s="147" t="s">
        <v>88</v>
      </c>
      <c r="D18" s="147"/>
      <c r="E18" s="63" t="s">
        <v>46</v>
      </c>
      <c r="F18" s="148">
        <v>3.44</v>
      </c>
      <c r="G18" s="150">
        <v>3.44</v>
      </c>
      <c r="H18" s="150"/>
      <c r="I18" s="150"/>
      <c r="J18" s="150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8"/>
      <c r="BP18" s="258"/>
      <c r="BQ18" s="258"/>
      <c r="BR18" s="258"/>
      <c r="BS18" s="258"/>
      <c r="BT18" s="258"/>
      <c r="BU18" s="258"/>
      <c r="BV18" s="258"/>
      <c r="BW18" s="258"/>
      <c r="BX18" s="258"/>
      <c r="BY18" s="258"/>
      <c r="BZ18" s="258"/>
      <c r="CA18" s="258"/>
      <c r="CB18" s="258"/>
      <c r="CC18" s="258"/>
      <c r="CD18" s="258"/>
      <c r="CE18" s="258"/>
      <c r="CF18" s="258"/>
      <c r="CG18" s="258"/>
      <c r="CH18" s="258"/>
      <c r="CI18" s="258"/>
      <c r="CJ18" s="258"/>
      <c r="CK18" s="258"/>
      <c r="CL18" s="258"/>
      <c r="CM18" s="258"/>
      <c r="CN18" s="258"/>
      <c r="CO18" s="258"/>
      <c r="CP18" s="258"/>
      <c r="CQ18" s="258"/>
      <c r="CR18" s="258"/>
      <c r="CS18" s="258"/>
      <c r="CT18" s="258"/>
      <c r="CU18" s="258"/>
      <c r="CV18" s="258"/>
      <c r="CW18" s="258"/>
      <c r="CX18" s="258"/>
      <c r="CY18" s="258"/>
      <c r="CZ18" s="258"/>
      <c r="DA18" s="258"/>
      <c r="DB18" s="258"/>
      <c r="DC18" s="258"/>
      <c r="DD18" s="258"/>
      <c r="DE18" s="258"/>
      <c r="DF18" s="258"/>
      <c r="DG18" s="258"/>
      <c r="DH18" s="258"/>
      <c r="DI18" s="258"/>
      <c r="DJ18" s="258"/>
      <c r="DK18" s="258"/>
      <c r="DL18" s="258"/>
      <c r="DM18" s="258"/>
      <c r="DN18" s="258"/>
      <c r="DO18" s="258"/>
      <c r="DP18" s="258"/>
      <c r="DQ18" s="258"/>
      <c r="DR18" s="258"/>
      <c r="DS18" s="258"/>
      <c r="DT18" s="258"/>
      <c r="DU18" s="258"/>
      <c r="DV18" s="258"/>
      <c r="DW18" s="258"/>
      <c r="DX18" s="258"/>
      <c r="DY18" s="258"/>
      <c r="DZ18" s="258"/>
      <c r="EA18" s="258"/>
      <c r="EB18" s="258"/>
      <c r="EC18" s="258"/>
      <c r="ED18" s="258"/>
      <c r="EE18" s="258"/>
      <c r="EF18" s="258"/>
      <c r="EG18" s="258"/>
      <c r="EH18" s="258"/>
      <c r="EI18" s="258"/>
      <c r="EJ18" s="258"/>
      <c r="EK18" s="258"/>
      <c r="EL18" s="258"/>
      <c r="EM18" s="258"/>
      <c r="EN18" s="258"/>
      <c r="EO18" s="258"/>
      <c r="EP18" s="258"/>
      <c r="EQ18" s="258"/>
      <c r="ER18" s="258"/>
      <c r="ES18" s="258"/>
      <c r="ET18" s="258"/>
      <c r="EU18" s="258"/>
      <c r="EV18" s="258"/>
      <c r="EW18" s="258"/>
      <c r="EX18" s="258"/>
      <c r="EY18" s="258"/>
      <c r="EZ18" s="258"/>
      <c r="FA18" s="258"/>
      <c r="FB18" s="258"/>
      <c r="FC18" s="258"/>
      <c r="FD18" s="258"/>
      <c r="FE18" s="258"/>
      <c r="FF18" s="258"/>
      <c r="FG18" s="258"/>
      <c r="FH18" s="258"/>
      <c r="FI18" s="258"/>
      <c r="FJ18" s="258"/>
      <c r="FK18" s="258"/>
      <c r="FL18" s="258"/>
      <c r="FM18" s="258"/>
      <c r="FN18" s="258"/>
      <c r="FO18" s="258"/>
      <c r="FP18" s="258"/>
      <c r="FQ18" s="258"/>
      <c r="FR18" s="258"/>
      <c r="FS18" s="258"/>
      <c r="FT18" s="258"/>
      <c r="FU18" s="258"/>
      <c r="FV18" s="258"/>
      <c r="FW18" s="258"/>
      <c r="FX18" s="258"/>
      <c r="FY18" s="258"/>
      <c r="FZ18" s="258"/>
      <c r="GA18" s="258"/>
      <c r="GB18" s="258"/>
      <c r="GC18" s="258"/>
      <c r="GD18" s="258"/>
      <c r="GE18" s="258"/>
      <c r="GF18" s="258"/>
      <c r="GG18" s="258"/>
      <c r="GH18" s="258"/>
      <c r="GI18" s="258"/>
      <c r="GJ18" s="258"/>
      <c r="GK18" s="258"/>
      <c r="GL18" s="258"/>
      <c r="GM18" s="258"/>
      <c r="GN18" s="258"/>
      <c r="GO18" s="258"/>
      <c r="GP18" s="258"/>
      <c r="GQ18" s="258"/>
      <c r="GR18" s="258"/>
      <c r="GS18" s="258"/>
      <c r="GT18" s="258"/>
      <c r="GU18" s="258"/>
      <c r="GV18" s="258"/>
      <c r="GW18" s="258"/>
      <c r="GX18" s="258"/>
      <c r="GY18" s="258"/>
      <c r="GZ18" s="258"/>
      <c r="HA18" s="258"/>
      <c r="HB18" s="258"/>
      <c r="HC18" s="258"/>
      <c r="HD18" s="258"/>
      <c r="HE18" s="258"/>
      <c r="HF18" s="258"/>
      <c r="HG18" s="258"/>
      <c r="HH18" s="258"/>
      <c r="HI18" s="258"/>
      <c r="HJ18" s="258"/>
      <c r="HK18" s="258"/>
      <c r="HL18" s="258"/>
      <c r="HM18" s="258"/>
      <c r="HN18" s="258"/>
      <c r="HO18" s="258"/>
      <c r="HP18" s="258"/>
      <c r="HQ18" s="258"/>
      <c r="HR18" s="258"/>
      <c r="HS18" s="258"/>
      <c r="HT18" s="258"/>
      <c r="HU18" s="258"/>
      <c r="HV18" s="258"/>
      <c r="HW18" s="258"/>
      <c r="HX18" s="258"/>
      <c r="HY18" s="258"/>
      <c r="HZ18" s="258"/>
      <c r="IA18" s="258"/>
      <c r="IB18" s="258"/>
      <c r="IC18" s="258"/>
      <c r="ID18" s="258"/>
      <c r="IE18" s="258"/>
      <c r="IF18" s="258"/>
      <c r="IG18" s="258"/>
      <c r="IH18" s="258"/>
      <c r="II18" s="258"/>
      <c r="IJ18" s="258"/>
      <c r="IK18" s="258"/>
      <c r="IL18" s="258"/>
      <c r="IM18" s="258"/>
      <c r="IN18" s="258"/>
      <c r="IO18" s="246"/>
      <c r="IP18" s="246"/>
      <c r="IQ18" s="246"/>
      <c r="IR18" s="246"/>
      <c r="IS18" s="246"/>
      <c r="IT18" s="246"/>
      <c r="IU18" s="246"/>
      <c r="IV18" s="246"/>
    </row>
    <row r="19" spans="1:248" s="246" customFormat="1" ht="15" customHeight="1">
      <c r="A19" s="132"/>
      <c r="B19" s="146">
        <v>210</v>
      </c>
      <c r="C19" s="147" t="s">
        <v>100</v>
      </c>
      <c r="D19" s="147" t="s">
        <v>84</v>
      </c>
      <c r="E19" s="63" t="s">
        <v>48</v>
      </c>
      <c r="F19" s="148">
        <v>3.44</v>
      </c>
      <c r="G19" s="149">
        <v>3.44</v>
      </c>
      <c r="H19" s="149"/>
      <c r="I19" s="149"/>
      <c r="J19" s="149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7"/>
      <c r="CS19" s="257"/>
      <c r="CT19" s="257"/>
      <c r="CU19" s="257"/>
      <c r="CV19" s="257"/>
      <c r="CW19" s="257"/>
      <c r="CX19" s="257"/>
      <c r="CY19" s="257"/>
      <c r="CZ19" s="257"/>
      <c r="DA19" s="257"/>
      <c r="DB19" s="257"/>
      <c r="DC19" s="257"/>
      <c r="DD19" s="257"/>
      <c r="DE19" s="257"/>
      <c r="DF19" s="257"/>
      <c r="DG19" s="257"/>
      <c r="DH19" s="257"/>
      <c r="DI19" s="257"/>
      <c r="DJ19" s="257"/>
      <c r="DK19" s="257"/>
      <c r="DL19" s="257"/>
      <c r="DM19" s="257"/>
      <c r="DN19" s="257"/>
      <c r="DO19" s="257"/>
      <c r="DP19" s="257"/>
      <c r="DQ19" s="257"/>
      <c r="DR19" s="257"/>
      <c r="DS19" s="257"/>
      <c r="DT19" s="257"/>
      <c r="DU19" s="257"/>
      <c r="DV19" s="257"/>
      <c r="DW19" s="257"/>
      <c r="DX19" s="257"/>
      <c r="DY19" s="257"/>
      <c r="DZ19" s="257"/>
      <c r="EA19" s="257"/>
      <c r="EB19" s="257"/>
      <c r="EC19" s="257"/>
      <c r="ED19" s="257"/>
      <c r="EE19" s="257"/>
      <c r="EF19" s="257"/>
      <c r="EG19" s="257"/>
      <c r="EH19" s="257"/>
      <c r="EI19" s="257"/>
      <c r="EJ19" s="257"/>
      <c r="EK19" s="257"/>
      <c r="EL19" s="257"/>
      <c r="EM19" s="257"/>
      <c r="EN19" s="257"/>
      <c r="EO19" s="257"/>
      <c r="EP19" s="257"/>
      <c r="EQ19" s="257"/>
      <c r="ER19" s="257"/>
      <c r="ES19" s="257"/>
      <c r="ET19" s="257"/>
      <c r="EU19" s="257"/>
      <c r="EV19" s="257"/>
      <c r="EW19" s="257"/>
      <c r="EX19" s="257"/>
      <c r="EY19" s="257"/>
      <c r="EZ19" s="257"/>
      <c r="FA19" s="257"/>
      <c r="FB19" s="257"/>
      <c r="FC19" s="257"/>
      <c r="FD19" s="257"/>
      <c r="FE19" s="257"/>
      <c r="FF19" s="257"/>
      <c r="FG19" s="257"/>
      <c r="FH19" s="257"/>
      <c r="FI19" s="257"/>
      <c r="FJ19" s="257"/>
      <c r="FK19" s="257"/>
      <c r="FL19" s="257"/>
      <c r="FM19" s="257"/>
      <c r="FN19" s="257"/>
      <c r="FO19" s="257"/>
      <c r="FP19" s="257"/>
      <c r="FQ19" s="257"/>
      <c r="FR19" s="257"/>
      <c r="FS19" s="257"/>
      <c r="FT19" s="257"/>
      <c r="FU19" s="257"/>
      <c r="FV19" s="257"/>
      <c r="FW19" s="257"/>
      <c r="FX19" s="257"/>
      <c r="FY19" s="257"/>
      <c r="FZ19" s="257"/>
      <c r="GA19" s="257"/>
      <c r="GB19" s="257"/>
      <c r="GC19" s="257"/>
      <c r="GD19" s="257"/>
      <c r="GE19" s="257"/>
      <c r="GF19" s="257"/>
      <c r="GG19" s="257"/>
      <c r="GH19" s="257"/>
      <c r="GI19" s="257"/>
      <c r="GJ19" s="257"/>
      <c r="GK19" s="257"/>
      <c r="GL19" s="257"/>
      <c r="GM19" s="257"/>
      <c r="GN19" s="257"/>
      <c r="GO19" s="257"/>
      <c r="GP19" s="257"/>
      <c r="GQ19" s="257"/>
      <c r="GR19" s="257"/>
      <c r="GS19" s="257"/>
      <c r="GT19" s="257"/>
      <c r="GU19" s="257"/>
      <c r="GV19" s="257"/>
      <c r="GW19" s="257"/>
      <c r="GX19" s="257"/>
      <c r="GY19" s="257"/>
      <c r="GZ19" s="257"/>
      <c r="HA19" s="257"/>
      <c r="HB19" s="257"/>
      <c r="HC19" s="257"/>
      <c r="HD19" s="257"/>
      <c r="HE19" s="257"/>
      <c r="HF19" s="257"/>
      <c r="HG19" s="257"/>
      <c r="HH19" s="257"/>
      <c r="HI19" s="257"/>
      <c r="HJ19" s="257"/>
      <c r="HK19" s="257"/>
      <c r="HL19" s="257"/>
      <c r="HM19" s="257"/>
      <c r="HN19" s="257"/>
      <c r="HO19" s="257"/>
      <c r="HP19" s="257"/>
      <c r="HQ19" s="257"/>
      <c r="HR19" s="257"/>
      <c r="HS19" s="257"/>
      <c r="HT19" s="257"/>
      <c r="HU19" s="257"/>
      <c r="HV19" s="257"/>
      <c r="HW19" s="257"/>
      <c r="HX19" s="257"/>
      <c r="HY19" s="257"/>
      <c r="HZ19" s="257"/>
      <c r="IA19" s="257"/>
      <c r="IB19" s="257"/>
      <c r="IC19" s="257"/>
      <c r="ID19" s="257"/>
      <c r="IE19" s="257"/>
      <c r="IF19" s="257"/>
      <c r="IG19" s="257"/>
      <c r="IH19" s="257"/>
      <c r="II19" s="257"/>
      <c r="IJ19" s="257"/>
      <c r="IK19" s="257"/>
      <c r="IL19" s="257"/>
      <c r="IM19" s="257"/>
      <c r="IN19" s="257"/>
    </row>
    <row r="20" spans="1:248" s="246" customFormat="1" ht="15" customHeight="1">
      <c r="A20" s="132"/>
      <c r="B20" s="146">
        <v>221</v>
      </c>
      <c r="C20" s="147"/>
      <c r="D20" s="147"/>
      <c r="E20" s="63" t="s">
        <v>50</v>
      </c>
      <c r="F20" s="148">
        <v>3.88</v>
      </c>
      <c r="G20" s="149">
        <v>3.88</v>
      </c>
      <c r="H20" s="149"/>
      <c r="I20" s="149"/>
      <c r="J20" s="149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7"/>
      <c r="CM20" s="257"/>
      <c r="CN20" s="257"/>
      <c r="CO20" s="257"/>
      <c r="CP20" s="257"/>
      <c r="CQ20" s="257"/>
      <c r="CR20" s="257"/>
      <c r="CS20" s="257"/>
      <c r="CT20" s="257"/>
      <c r="CU20" s="257"/>
      <c r="CV20" s="257"/>
      <c r="CW20" s="257"/>
      <c r="CX20" s="257"/>
      <c r="CY20" s="257"/>
      <c r="CZ20" s="257"/>
      <c r="DA20" s="257"/>
      <c r="DB20" s="257"/>
      <c r="DC20" s="257"/>
      <c r="DD20" s="257"/>
      <c r="DE20" s="257"/>
      <c r="DF20" s="257"/>
      <c r="DG20" s="257"/>
      <c r="DH20" s="257"/>
      <c r="DI20" s="257"/>
      <c r="DJ20" s="257"/>
      <c r="DK20" s="257"/>
      <c r="DL20" s="257"/>
      <c r="DM20" s="257"/>
      <c r="DN20" s="257"/>
      <c r="DO20" s="257"/>
      <c r="DP20" s="257"/>
      <c r="DQ20" s="257"/>
      <c r="DR20" s="257"/>
      <c r="DS20" s="257"/>
      <c r="DT20" s="257"/>
      <c r="DU20" s="257"/>
      <c r="DV20" s="257"/>
      <c r="DW20" s="257"/>
      <c r="DX20" s="257"/>
      <c r="DY20" s="257"/>
      <c r="DZ20" s="257"/>
      <c r="EA20" s="257"/>
      <c r="EB20" s="257"/>
      <c r="EC20" s="257"/>
      <c r="ED20" s="257"/>
      <c r="EE20" s="257"/>
      <c r="EF20" s="257"/>
      <c r="EG20" s="257"/>
      <c r="EH20" s="257"/>
      <c r="EI20" s="257"/>
      <c r="EJ20" s="257"/>
      <c r="EK20" s="257"/>
      <c r="EL20" s="257"/>
      <c r="EM20" s="257"/>
      <c r="EN20" s="257"/>
      <c r="EO20" s="257"/>
      <c r="EP20" s="257"/>
      <c r="EQ20" s="257"/>
      <c r="ER20" s="257"/>
      <c r="ES20" s="257"/>
      <c r="ET20" s="257"/>
      <c r="EU20" s="257"/>
      <c r="EV20" s="257"/>
      <c r="EW20" s="257"/>
      <c r="EX20" s="257"/>
      <c r="EY20" s="257"/>
      <c r="EZ20" s="257"/>
      <c r="FA20" s="257"/>
      <c r="FB20" s="257"/>
      <c r="FC20" s="257"/>
      <c r="FD20" s="257"/>
      <c r="FE20" s="257"/>
      <c r="FF20" s="257"/>
      <c r="FG20" s="257"/>
      <c r="FH20" s="257"/>
      <c r="FI20" s="257"/>
      <c r="FJ20" s="257"/>
      <c r="FK20" s="257"/>
      <c r="FL20" s="257"/>
      <c r="FM20" s="257"/>
      <c r="FN20" s="257"/>
      <c r="FO20" s="257"/>
      <c r="FP20" s="257"/>
      <c r="FQ20" s="257"/>
      <c r="FR20" s="257"/>
      <c r="FS20" s="257"/>
      <c r="FT20" s="257"/>
      <c r="FU20" s="257"/>
      <c r="FV20" s="257"/>
      <c r="FW20" s="257"/>
      <c r="FX20" s="257"/>
      <c r="FY20" s="257"/>
      <c r="FZ20" s="257"/>
      <c r="GA20" s="257"/>
      <c r="GB20" s="257"/>
      <c r="GC20" s="257"/>
      <c r="GD20" s="257"/>
      <c r="GE20" s="257"/>
      <c r="GF20" s="257"/>
      <c r="GG20" s="257"/>
      <c r="GH20" s="257"/>
      <c r="GI20" s="257"/>
      <c r="GJ20" s="257"/>
      <c r="GK20" s="257"/>
      <c r="GL20" s="257"/>
      <c r="GM20" s="257"/>
      <c r="GN20" s="257"/>
      <c r="GO20" s="257"/>
      <c r="GP20" s="257"/>
      <c r="GQ20" s="257"/>
      <c r="GR20" s="257"/>
      <c r="GS20" s="257"/>
      <c r="GT20" s="257"/>
      <c r="GU20" s="257"/>
      <c r="GV20" s="257"/>
      <c r="GW20" s="257"/>
      <c r="GX20" s="257"/>
      <c r="GY20" s="257"/>
      <c r="GZ20" s="257"/>
      <c r="HA20" s="257"/>
      <c r="HB20" s="257"/>
      <c r="HC20" s="257"/>
      <c r="HD20" s="257"/>
      <c r="HE20" s="257"/>
      <c r="HF20" s="257"/>
      <c r="HG20" s="257"/>
      <c r="HH20" s="257"/>
      <c r="HI20" s="257"/>
      <c r="HJ20" s="257"/>
      <c r="HK20" s="257"/>
      <c r="HL20" s="257"/>
      <c r="HM20" s="257"/>
      <c r="HN20" s="257"/>
      <c r="HO20" s="257"/>
      <c r="HP20" s="257"/>
      <c r="HQ20" s="257"/>
      <c r="HR20" s="257"/>
      <c r="HS20" s="257"/>
      <c r="HT20" s="257"/>
      <c r="HU20" s="257"/>
      <c r="HV20" s="257"/>
      <c r="HW20" s="257"/>
      <c r="HX20" s="257"/>
      <c r="HY20" s="257"/>
      <c r="HZ20" s="257"/>
      <c r="IA20" s="257"/>
      <c r="IB20" s="257"/>
      <c r="IC20" s="257"/>
      <c r="ID20" s="257"/>
      <c r="IE20" s="257"/>
      <c r="IF20" s="257"/>
      <c r="IG20" s="257"/>
      <c r="IH20" s="257"/>
      <c r="II20" s="257"/>
      <c r="IJ20" s="257"/>
      <c r="IK20" s="257"/>
      <c r="IL20" s="257"/>
      <c r="IM20" s="257"/>
      <c r="IN20" s="257"/>
    </row>
    <row r="21" spans="1:248" s="246" customFormat="1" ht="15" customHeight="1">
      <c r="A21" s="132"/>
      <c r="B21" s="146"/>
      <c r="C21" s="147" t="s">
        <v>90</v>
      </c>
      <c r="D21" s="147"/>
      <c r="E21" s="63" t="s">
        <v>51</v>
      </c>
      <c r="F21" s="148">
        <v>3.88</v>
      </c>
      <c r="G21" s="149">
        <v>3.88</v>
      </c>
      <c r="H21" s="149"/>
      <c r="I21" s="149"/>
      <c r="J21" s="149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57"/>
      <c r="CO21" s="257"/>
      <c r="CP21" s="257"/>
      <c r="CQ21" s="257"/>
      <c r="CR21" s="257"/>
      <c r="CS21" s="257"/>
      <c r="CT21" s="257"/>
      <c r="CU21" s="257"/>
      <c r="CV21" s="257"/>
      <c r="CW21" s="257"/>
      <c r="CX21" s="257"/>
      <c r="CY21" s="257"/>
      <c r="CZ21" s="257"/>
      <c r="DA21" s="257"/>
      <c r="DB21" s="257"/>
      <c r="DC21" s="257"/>
      <c r="DD21" s="257"/>
      <c r="DE21" s="257"/>
      <c r="DF21" s="257"/>
      <c r="DG21" s="257"/>
      <c r="DH21" s="257"/>
      <c r="DI21" s="257"/>
      <c r="DJ21" s="257"/>
      <c r="DK21" s="257"/>
      <c r="DL21" s="257"/>
      <c r="DM21" s="257"/>
      <c r="DN21" s="257"/>
      <c r="DO21" s="257"/>
      <c r="DP21" s="257"/>
      <c r="DQ21" s="257"/>
      <c r="DR21" s="257"/>
      <c r="DS21" s="257"/>
      <c r="DT21" s="257"/>
      <c r="DU21" s="257"/>
      <c r="DV21" s="257"/>
      <c r="DW21" s="257"/>
      <c r="DX21" s="257"/>
      <c r="DY21" s="257"/>
      <c r="DZ21" s="257"/>
      <c r="EA21" s="257"/>
      <c r="EB21" s="257"/>
      <c r="EC21" s="257"/>
      <c r="ED21" s="257"/>
      <c r="EE21" s="257"/>
      <c r="EF21" s="257"/>
      <c r="EG21" s="257"/>
      <c r="EH21" s="257"/>
      <c r="EI21" s="257"/>
      <c r="EJ21" s="257"/>
      <c r="EK21" s="257"/>
      <c r="EL21" s="257"/>
      <c r="EM21" s="257"/>
      <c r="EN21" s="257"/>
      <c r="EO21" s="257"/>
      <c r="EP21" s="257"/>
      <c r="EQ21" s="257"/>
      <c r="ER21" s="257"/>
      <c r="ES21" s="257"/>
      <c r="ET21" s="257"/>
      <c r="EU21" s="257"/>
      <c r="EV21" s="257"/>
      <c r="EW21" s="257"/>
      <c r="EX21" s="257"/>
      <c r="EY21" s="257"/>
      <c r="EZ21" s="257"/>
      <c r="FA21" s="257"/>
      <c r="FB21" s="257"/>
      <c r="FC21" s="257"/>
      <c r="FD21" s="257"/>
      <c r="FE21" s="257"/>
      <c r="FF21" s="257"/>
      <c r="FG21" s="257"/>
      <c r="FH21" s="257"/>
      <c r="FI21" s="257"/>
      <c r="FJ21" s="257"/>
      <c r="FK21" s="257"/>
      <c r="FL21" s="257"/>
      <c r="FM21" s="257"/>
      <c r="FN21" s="257"/>
      <c r="FO21" s="257"/>
      <c r="FP21" s="257"/>
      <c r="FQ21" s="257"/>
      <c r="FR21" s="257"/>
      <c r="FS21" s="257"/>
      <c r="FT21" s="257"/>
      <c r="FU21" s="257"/>
      <c r="FV21" s="257"/>
      <c r="FW21" s="257"/>
      <c r="FX21" s="257"/>
      <c r="FY21" s="257"/>
      <c r="FZ21" s="257"/>
      <c r="GA21" s="257"/>
      <c r="GB21" s="257"/>
      <c r="GC21" s="257"/>
      <c r="GD21" s="257"/>
      <c r="GE21" s="257"/>
      <c r="GF21" s="257"/>
      <c r="GG21" s="257"/>
      <c r="GH21" s="257"/>
      <c r="GI21" s="257"/>
      <c r="GJ21" s="257"/>
      <c r="GK21" s="257"/>
      <c r="GL21" s="257"/>
      <c r="GM21" s="257"/>
      <c r="GN21" s="257"/>
      <c r="GO21" s="257"/>
      <c r="GP21" s="257"/>
      <c r="GQ21" s="257"/>
      <c r="GR21" s="257"/>
      <c r="GS21" s="257"/>
      <c r="GT21" s="257"/>
      <c r="GU21" s="257"/>
      <c r="GV21" s="257"/>
      <c r="GW21" s="257"/>
      <c r="GX21" s="257"/>
      <c r="GY21" s="257"/>
      <c r="GZ21" s="257"/>
      <c r="HA21" s="257"/>
      <c r="HB21" s="257"/>
      <c r="HC21" s="257"/>
      <c r="HD21" s="257"/>
      <c r="HE21" s="257"/>
      <c r="HF21" s="257"/>
      <c r="HG21" s="257"/>
      <c r="HH21" s="257"/>
      <c r="HI21" s="257"/>
      <c r="HJ21" s="257"/>
      <c r="HK21" s="257"/>
      <c r="HL21" s="257"/>
      <c r="HM21" s="257"/>
      <c r="HN21" s="257"/>
      <c r="HO21" s="257"/>
      <c r="HP21" s="257"/>
      <c r="HQ21" s="257"/>
      <c r="HR21" s="257"/>
      <c r="HS21" s="257"/>
      <c r="HT21" s="257"/>
      <c r="HU21" s="257"/>
      <c r="HV21" s="257"/>
      <c r="HW21" s="257"/>
      <c r="HX21" s="257"/>
      <c r="HY21" s="257"/>
      <c r="HZ21" s="257"/>
      <c r="IA21" s="257"/>
      <c r="IB21" s="257"/>
      <c r="IC21" s="257"/>
      <c r="ID21" s="257"/>
      <c r="IE21" s="257"/>
      <c r="IF21" s="257"/>
      <c r="IG21" s="257"/>
      <c r="IH21" s="257"/>
      <c r="II21" s="257"/>
      <c r="IJ21" s="257"/>
      <c r="IK21" s="257"/>
      <c r="IL21" s="257"/>
      <c r="IM21" s="257"/>
      <c r="IN21" s="257"/>
    </row>
    <row r="22" spans="1:248" s="246" customFormat="1" ht="15" customHeight="1">
      <c r="A22" s="132"/>
      <c r="B22" s="146">
        <v>221</v>
      </c>
      <c r="C22" s="147" t="s">
        <v>101</v>
      </c>
      <c r="D22" s="147" t="s">
        <v>84</v>
      </c>
      <c r="E22" s="63" t="s">
        <v>52</v>
      </c>
      <c r="F22" s="148">
        <v>3.88</v>
      </c>
      <c r="G22" s="149">
        <v>3.88</v>
      </c>
      <c r="H22" s="149"/>
      <c r="I22" s="149"/>
      <c r="J22" s="149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7"/>
      <c r="CC22" s="257"/>
      <c r="CD22" s="257"/>
      <c r="CE22" s="257"/>
      <c r="CF22" s="257"/>
      <c r="CG22" s="257"/>
      <c r="CH22" s="257"/>
      <c r="CI22" s="257"/>
      <c r="CJ22" s="257"/>
      <c r="CK22" s="257"/>
      <c r="CL22" s="257"/>
      <c r="CM22" s="257"/>
      <c r="CN22" s="257"/>
      <c r="CO22" s="257"/>
      <c r="CP22" s="257"/>
      <c r="CQ22" s="257"/>
      <c r="CR22" s="257"/>
      <c r="CS22" s="257"/>
      <c r="CT22" s="257"/>
      <c r="CU22" s="257"/>
      <c r="CV22" s="257"/>
      <c r="CW22" s="257"/>
      <c r="CX22" s="257"/>
      <c r="CY22" s="257"/>
      <c r="CZ22" s="257"/>
      <c r="DA22" s="257"/>
      <c r="DB22" s="257"/>
      <c r="DC22" s="257"/>
      <c r="DD22" s="257"/>
      <c r="DE22" s="257"/>
      <c r="DF22" s="257"/>
      <c r="DG22" s="257"/>
      <c r="DH22" s="257"/>
      <c r="DI22" s="257"/>
      <c r="DJ22" s="257"/>
      <c r="DK22" s="257"/>
      <c r="DL22" s="257"/>
      <c r="DM22" s="257"/>
      <c r="DN22" s="257"/>
      <c r="DO22" s="257"/>
      <c r="DP22" s="257"/>
      <c r="DQ22" s="257"/>
      <c r="DR22" s="257"/>
      <c r="DS22" s="257"/>
      <c r="DT22" s="257"/>
      <c r="DU22" s="257"/>
      <c r="DV22" s="257"/>
      <c r="DW22" s="257"/>
      <c r="DX22" s="257"/>
      <c r="DY22" s="257"/>
      <c r="DZ22" s="257"/>
      <c r="EA22" s="257"/>
      <c r="EB22" s="257"/>
      <c r="EC22" s="257"/>
      <c r="ED22" s="257"/>
      <c r="EE22" s="257"/>
      <c r="EF22" s="257"/>
      <c r="EG22" s="257"/>
      <c r="EH22" s="257"/>
      <c r="EI22" s="257"/>
      <c r="EJ22" s="257"/>
      <c r="EK22" s="257"/>
      <c r="EL22" s="257"/>
      <c r="EM22" s="257"/>
      <c r="EN22" s="257"/>
      <c r="EO22" s="257"/>
      <c r="EP22" s="257"/>
      <c r="EQ22" s="257"/>
      <c r="ER22" s="257"/>
      <c r="ES22" s="257"/>
      <c r="ET22" s="257"/>
      <c r="EU22" s="257"/>
      <c r="EV22" s="257"/>
      <c r="EW22" s="257"/>
      <c r="EX22" s="257"/>
      <c r="EY22" s="257"/>
      <c r="EZ22" s="257"/>
      <c r="FA22" s="257"/>
      <c r="FB22" s="257"/>
      <c r="FC22" s="257"/>
      <c r="FD22" s="257"/>
      <c r="FE22" s="257"/>
      <c r="FF22" s="257"/>
      <c r="FG22" s="257"/>
      <c r="FH22" s="257"/>
      <c r="FI22" s="257"/>
      <c r="FJ22" s="257"/>
      <c r="FK22" s="257"/>
      <c r="FL22" s="257"/>
      <c r="FM22" s="257"/>
      <c r="FN22" s="257"/>
      <c r="FO22" s="257"/>
      <c r="FP22" s="257"/>
      <c r="FQ22" s="257"/>
      <c r="FR22" s="257"/>
      <c r="FS22" s="257"/>
      <c r="FT22" s="257"/>
      <c r="FU22" s="257"/>
      <c r="FV22" s="257"/>
      <c r="FW22" s="257"/>
      <c r="FX22" s="257"/>
      <c r="FY22" s="257"/>
      <c r="FZ22" s="257"/>
      <c r="GA22" s="257"/>
      <c r="GB22" s="257"/>
      <c r="GC22" s="257"/>
      <c r="GD22" s="257"/>
      <c r="GE22" s="257"/>
      <c r="GF22" s="257"/>
      <c r="GG22" s="257"/>
      <c r="GH22" s="257"/>
      <c r="GI22" s="257"/>
      <c r="GJ22" s="257"/>
      <c r="GK22" s="257"/>
      <c r="GL22" s="257"/>
      <c r="GM22" s="257"/>
      <c r="GN22" s="257"/>
      <c r="GO22" s="257"/>
      <c r="GP22" s="257"/>
      <c r="GQ22" s="257"/>
      <c r="GR22" s="257"/>
      <c r="GS22" s="257"/>
      <c r="GT22" s="257"/>
      <c r="GU22" s="257"/>
      <c r="GV22" s="257"/>
      <c r="GW22" s="257"/>
      <c r="GX22" s="257"/>
      <c r="GY22" s="257"/>
      <c r="GZ22" s="257"/>
      <c r="HA22" s="257"/>
      <c r="HB22" s="257"/>
      <c r="HC22" s="257"/>
      <c r="HD22" s="257"/>
      <c r="HE22" s="257"/>
      <c r="HF22" s="257"/>
      <c r="HG22" s="257"/>
      <c r="HH22" s="257"/>
      <c r="HI22" s="257"/>
      <c r="HJ22" s="257"/>
      <c r="HK22" s="257"/>
      <c r="HL22" s="257"/>
      <c r="HM22" s="257"/>
      <c r="HN22" s="257"/>
      <c r="HO22" s="257"/>
      <c r="HP22" s="257"/>
      <c r="HQ22" s="257"/>
      <c r="HR22" s="257"/>
      <c r="HS22" s="257"/>
      <c r="HT22" s="257"/>
      <c r="HU22" s="257"/>
      <c r="HV22" s="257"/>
      <c r="HW22" s="257"/>
      <c r="HX22" s="257"/>
      <c r="HY22" s="257"/>
      <c r="HZ22" s="257"/>
      <c r="IA22" s="257"/>
      <c r="IB22" s="257"/>
      <c r="IC22" s="257"/>
      <c r="ID22" s="257"/>
      <c r="IE22" s="257"/>
      <c r="IF22" s="257"/>
      <c r="IG22" s="257"/>
      <c r="IH22" s="257"/>
      <c r="II22" s="257"/>
      <c r="IJ22" s="257"/>
      <c r="IK22" s="257"/>
      <c r="IL22" s="257"/>
      <c r="IM22" s="257"/>
      <c r="IN22" s="257"/>
    </row>
  </sheetData>
  <sheetProtection/>
  <mergeCells count="11">
    <mergeCell ref="I2:J2"/>
    <mergeCell ref="I3:J3"/>
    <mergeCell ref="B4:D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 verticalCentered="1"/>
  <pageMargins left="0.35433070866141736" right="0.35433070866141736" top="0.9842519685039371" bottom="0.5905511811023623" header="0.5118110236220472" footer="0.5118110236220472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M20"/>
  <sheetViews>
    <sheetView showGridLines="0" showZeros="0" workbookViewId="0" topLeftCell="A1">
      <selection activeCell="G24" sqref="G24"/>
    </sheetView>
  </sheetViews>
  <sheetFormatPr defaultColWidth="9.16015625" defaultRowHeight="11.25"/>
  <cols>
    <col min="1" max="1" width="7.66015625" style="69" customWidth="1"/>
    <col min="2" max="3" width="4" style="69" customWidth="1"/>
    <col min="4" max="4" width="38.33203125" style="69" customWidth="1"/>
    <col min="5" max="6" width="11" style="69" bestFit="1" customWidth="1"/>
    <col min="7" max="7" width="17" style="69" customWidth="1"/>
    <col min="8" max="8" width="12.33203125" style="69" customWidth="1"/>
    <col min="9" max="9" width="13" style="69" customWidth="1"/>
    <col min="10" max="10" width="9" style="69" bestFit="1" customWidth="1"/>
    <col min="11" max="11" width="10" style="69" customWidth="1"/>
    <col min="12" max="12" width="10.83203125" style="69" customWidth="1"/>
    <col min="13" max="13" width="14" style="69" customWidth="1"/>
    <col min="14" max="14" width="13.83203125" style="69" customWidth="1"/>
    <col min="15" max="247" width="9.16015625" style="69" customWidth="1"/>
    <col min="248" max="253" width="9.16015625" style="0" customWidth="1"/>
  </cols>
  <sheetData>
    <row r="1" spans="1:14" ht="25.5" customHeight="1">
      <c r="A1" s="122" t="s">
        <v>102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6" ht="17.25" customHeight="1">
      <c r="A2" s="240"/>
      <c r="B2" s="240"/>
      <c r="C2" s="240"/>
      <c r="D2" s="240"/>
      <c r="E2" s="240"/>
      <c r="F2" s="240"/>
      <c r="G2" s="240"/>
      <c r="H2" s="240"/>
      <c r="I2" s="240"/>
      <c r="J2" s="240"/>
      <c r="L2"/>
      <c r="P2" s="161" t="s">
        <v>103</v>
      </c>
    </row>
    <row r="3" spans="1:16" ht="17.25" customHeight="1">
      <c r="A3" s="241" t="s">
        <v>104</v>
      </c>
      <c r="B3" s="242"/>
      <c r="C3" s="243" t="s">
        <v>70</v>
      </c>
      <c r="D3" s="243"/>
      <c r="I3" s="245"/>
      <c r="J3" s="245"/>
      <c r="L3"/>
      <c r="P3" s="199" t="s">
        <v>25</v>
      </c>
    </row>
    <row r="4" spans="1:16" s="220" customFormat="1" ht="18" customHeight="1">
      <c r="A4" s="80" t="s">
        <v>76</v>
      </c>
      <c r="B4" s="80"/>
      <c r="C4" s="80"/>
      <c r="D4" s="79" t="s">
        <v>77</v>
      </c>
      <c r="E4" s="50" t="s">
        <v>105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s="220" customFormat="1" ht="33" customHeight="1">
      <c r="A5" s="192" t="s">
        <v>78</v>
      </c>
      <c r="B5" s="192" t="s">
        <v>79</v>
      </c>
      <c r="C5" s="192" t="s">
        <v>80</v>
      </c>
      <c r="D5" s="79"/>
      <c r="E5" s="52" t="s">
        <v>60</v>
      </c>
      <c r="F5" s="50" t="s">
        <v>30</v>
      </c>
      <c r="G5" s="50"/>
      <c r="H5" s="50" t="s">
        <v>34</v>
      </c>
      <c r="I5" s="50" t="s">
        <v>36</v>
      </c>
      <c r="J5" s="50" t="s">
        <v>38</v>
      </c>
      <c r="K5" s="50" t="s">
        <v>40</v>
      </c>
      <c r="L5" s="50" t="s">
        <v>42</v>
      </c>
      <c r="M5" s="50"/>
      <c r="N5" s="50" t="s">
        <v>45</v>
      </c>
      <c r="O5" s="50" t="s">
        <v>47</v>
      </c>
      <c r="P5" s="50" t="s">
        <v>49</v>
      </c>
    </row>
    <row r="6" spans="1:16" s="220" customFormat="1" ht="36">
      <c r="A6" s="194"/>
      <c r="B6" s="194"/>
      <c r="C6" s="194"/>
      <c r="D6" s="79"/>
      <c r="E6" s="52"/>
      <c r="F6" s="50" t="s">
        <v>63</v>
      </c>
      <c r="G6" s="50" t="s">
        <v>32</v>
      </c>
      <c r="H6" s="50"/>
      <c r="I6" s="50"/>
      <c r="J6" s="50"/>
      <c r="K6" s="50"/>
      <c r="L6" s="50" t="s">
        <v>63</v>
      </c>
      <c r="M6" s="50" t="s">
        <v>32</v>
      </c>
      <c r="N6" s="50"/>
      <c r="O6" s="50"/>
      <c r="P6" s="50"/>
    </row>
    <row r="7" spans="1:247" s="38" customFormat="1" ht="15" customHeight="1">
      <c r="A7" s="170"/>
      <c r="B7" s="170"/>
      <c r="C7" s="170"/>
      <c r="D7" s="67" t="s">
        <v>60</v>
      </c>
      <c r="E7" s="197">
        <v>67.89</v>
      </c>
      <c r="F7" s="197">
        <v>67.89</v>
      </c>
      <c r="G7" s="157"/>
      <c r="H7" s="157"/>
      <c r="I7" s="197"/>
      <c r="J7" s="157"/>
      <c r="K7" s="157"/>
      <c r="L7" s="159"/>
      <c r="M7" s="159"/>
      <c r="N7" s="159"/>
      <c r="O7" s="50"/>
      <c r="P7" s="50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</row>
    <row r="8" spans="1:16" ht="15" customHeight="1">
      <c r="A8" s="146">
        <v>208</v>
      </c>
      <c r="B8" s="147"/>
      <c r="C8" s="147"/>
      <c r="D8" s="63" t="s">
        <v>31</v>
      </c>
      <c r="E8" s="198">
        <v>60.57</v>
      </c>
      <c r="F8" s="198">
        <v>60.57</v>
      </c>
      <c r="G8" s="112"/>
      <c r="H8" s="112"/>
      <c r="I8" s="197"/>
      <c r="J8" s="112"/>
      <c r="K8" s="139"/>
      <c r="L8" s="139"/>
      <c r="M8" s="139"/>
      <c r="N8" s="139"/>
      <c r="O8" s="139"/>
      <c r="P8" s="139"/>
    </row>
    <row r="9" spans="1:16" ht="15" customHeight="1">
      <c r="A9" s="146"/>
      <c r="B9" s="147" t="s">
        <v>82</v>
      </c>
      <c r="C9" s="147"/>
      <c r="D9" s="63" t="s">
        <v>33</v>
      </c>
      <c r="E9" s="198">
        <v>6.03</v>
      </c>
      <c r="F9" s="198">
        <v>6.03</v>
      </c>
      <c r="G9" s="112"/>
      <c r="H9" s="112"/>
      <c r="I9" s="197"/>
      <c r="J9" s="112"/>
      <c r="K9" s="139"/>
      <c r="L9" s="139"/>
      <c r="M9" s="139"/>
      <c r="N9" s="139"/>
      <c r="O9" s="139"/>
      <c r="P9" s="139"/>
    </row>
    <row r="10" spans="1:16" ht="15" customHeight="1">
      <c r="A10" s="146">
        <v>208</v>
      </c>
      <c r="B10" s="147" t="s">
        <v>98</v>
      </c>
      <c r="C10" s="147" t="s">
        <v>84</v>
      </c>
      <c r="D10" s="63" t="s">
        <v>35</v>
      </c>
      <c r="E10" s="198">
        <v>0.92</v>
      </c>
      <c r="F10" s="198">
        <v>0.92</v>
      </c>
      <c r="G10" s="112"/>
      <c r="H10" s="112"/>
      <c r="I10" s="197"/>
      <c r="J10" s="112"/>
      <c r="K10" s="139"/>
      <c r="L10" s="139"/>
      <c r="M10" s="139"/>
      <c r="N10" s="139"/>
      <c r="O10" s="139"/>
      <c r="P10" s="139"/>
    </row>
    <row r="11" spans="1:16" ht="15" customHeight="1">
      <c r="A11" s="146">
        <v>208</v>
      </c>
      <c r="B11" s="147" t="s">
        <v>98</v>
      </c>
      <c r="C11" s="147" t="s">
        <v>82</v>
      </c>
      <c r="D11" s="63" t="s">
        <v>37</v>
      </c>
      <c r="E11" s="198">
        <v>5.11</v>
      </c>
      <c r="F11" s="198">
        <v>5.11</v>
      </c>
      <c r="G11" s="112"/>
      <c r="H11" s="112"/>
      <c r="I11" s="197"/>
      <c r="J11" s="112"/>
      <c r="K11" s="139"/>
      <c r="L11" s="139"/>
      <c r="M11" s="139"/>
      <c r="N11" s="139"/>
      <c r="O11" s="139"/>
      <c r="P11" s="139"/>
    </row>
    <row r="12" spans="1:16" ht="15" customHeight="1">
      <c r="A12" s="146"/>
      <c r="B12" s="147" t="s">
        <v>85</v>
      </c>
      <c r="C12" s="147"/>
      <c r="D12" s="63" t="s">
        <v>39</v>
      </c>
      <c r="E12" s="198">
        <v>54.54</v>
      </c>
      <c r="F12" s="198">
        <v>54.54</v>
      </c>
      <c r="G12" s="112"/>
      <c r="H12" s="112"/>
      <c r="I12" s="197"/>
      <c r="J12" s="112"/>
      <c r="K12" s="139"/>
      <c r="L12" s="139"/>
      <c r="M12" s="139"/>
      <c r="N12" s="139"/>
      <c r="O12" s="139"/>
      <c r="P12" s="139"/>
    </row>
    <row r="13" spans="1:16" ht="15" customHeight="1">
      <c r="A13" s="146">
        <v>208</v>
      </c>
      <c r="B13" s="147" t="s">
        <v>99</v>
      </c>
      <c r="C13" s="147" t="s">
        <v>84</v>
      </c>
      <c r="D13" s="63" t="s">
        <v>41</v>
      </c>
      <c r="E13" s="198">
        <v>48.14</v>
      </c>
      <c r="F13" s="198">
        <v>48.14</v>
      </c>
      <c r="G13" s="112"/>
      <c r="H13" s="112"/>
      <c r="I13" s="197"/>
      <c r="J13" s="112"/>
      <c r="K13" s="139"/>
      <c r="L13" s="139"/>
      <c r="M13" s="139"/>
      <c r="N13" s="139"/>
      <c r="O13" s="139"/>
      <c r="P13" s="139"/>
    </row>
    <row r="14" spans="1:16" ht="15" customHeight="1">
      <c r="A14" s="146">
        <v>208</v>
      </c>
      <c r="B14" s="147" t="s">
        <v>99</v>
      </c>
      <c r="C14" s="147" t="s">
        <v>87</v>
      </c>
      <c r="D14" s="63" t="s">
        <v>43</v>
      </c>
      <c r="E14" s="198">
        <v>6.4</v>
      </c>
      <c r="F14" s="198">
        <v>6.4</v>
      </c>
      <c r="G14" s="112"/>
      <c r="H14" s="112"/>
      <c r="I14" s="197"/>
      <c r="J14" s="112"/>
      <c r="K14" s="139"/>
      <c r="L14" s="139"/>
      <c r="M14" s="139"/>
      <c r="N14" s="139"/>
      <c r="O14" s="139"/>
      <c r="P14" s="139"/>
    </row>
    <row r="15" spans="1:16" ht="15" customHeight="1">
      <c r="A15" s="146">
        <v>210</v>
      </c>
      <c r="B15" s="147"/>
      <c r="C15" s="147"/>
      <c r="D15" s="63" t="s">
        <v>44</v>
      </c>
      <c r="E15" s="198">
        <v>3.44</v>
      </c>
      <c r="F15" s="198">
        <v>3.44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16" ht="15" customHeight="1">
      <c r="A16" s="146"/>
      <c r="B16" s="147" t="s">
        <v>88</v>
      </c>
      <c r="C16" s="147"/>
      <c r="D16" s="63" t="s">
        <v>46</v>
      </c>
      <c r="E16" s="198">
        <v>3.44</v>
      </c>
      <c r="F16" s="198">
        <v>3.44</v>
      </c>
      <c r="G16" s="244"/>
      <c r="H16" s="244"/>
      <c r="I16" s="244"/>
      <c r="J16" s="244"/>
      <c r="K16" s="244"/>
      <c r="L16" s="244"/>
      <c r="M16" s="244"/>
      <c r="N16" s="244"/>
      <c r="O16" s="61"/>
      <c r="P16" s="61"/>
    </row>
    <row r="17" spans="1:16" ht="15" customHeight="1">
      <c r="A17" s="146">
        <v>210</v>
      </c>
      <c r="B17" s="147" t="s">
        <v>100</v>
      </c>
      <c r="C17" s="147" t="s">
        <v>84</v>
      </c>
      <c r="D17" s="63" t="s">
        <v>48</v>
      </c>
      <c r="E17" s="198">
        <v>3.44</v>
      </c>
      <c r="F17" s="198">
        <v>3.44</v>
      </c>
      <c r="G17" s="244"/>
      <c r="H17" s="244"/>
      <c r="I17" s="244"/>
      <c r="J17" s="244"/>
      <c r="K17" s="244"/>
      <c r="L17" s="244"/>
      <c r="M17" s="244"/>
      <c r="N17" s="244"/>
      <c r="O17" s="61"/>
      <c r="P17" s="61"/>
    </row>
    <row r="18" spans="1:16" ht="15" customHeight="1">
      <c r="A18" s="146">
        <v>221</v>
      </c>
      <c r="B18" s="147"/>
      <c r="C18" s="147"/>
      <c r="D18" s="63" t="s">
        <v>50</v>
      </c>
      <c r="E18" s="198">
        <v>3.88</v>
      </c>
      <c r="F18" s="198">
        <v>3.88</v>
      </c>
      <c r="G18" s="244"/>
      <c r="H18" s="244"/>
      <c r="I18" s="244"/>
      <c r="J18" s="244"/>
      <c r="K18" s="244"/>
      <c r="L18" s="244"/>
      <c r="M18" s="244"/>
      <c r="N18" s="244"/>
      <c r="O18" s="61"/>
      <c r="P18" s="61"/>
    </row>
    <row r="19" spans="1:16" ht="15" customHeight="1">
      <c r="A19" s="146"/>
      <c r="B19" s="147" t="s">
        <v>90</v>
      </c>
      <c r="C19" s="147"/>
      <c r="D19" s="63" t="s">
        <v>51</v>
      </c>
      <c r="E19" s="198">
        <v>3.88</v>
      </c>
      <c r="F19" s="198">
        <v>3.88</v>
      </c>
      <c r="G19" s="61"/>
      <c r="H19" s="61"/>
      <c r="I19" s="61"/>
      <c r="J19" s="61"/>
      <c r="K19" s="61"/>
      <c r="L19" s="61"/>
      <c r="M19" s="61"/>
      <c r="N19" s="61"/>
      <c r="O19" s="61"/>
      <c r="P19" s="61"/>
    </row>
    <row r="20" spans="1:16" ht="15" customHeight="1">
      <c r="A20" s="146">
        <v>221</v>
      </c>
      <c r="B20" s="147" t="s">
        <v>101</v>
      </c>
      <c r="C20" s="147" t="s">
        <v>84</v>
      </c>
      <c r="D20" s="63" t="s">
        <v>52</v>
      </c>
      <c r="E20" s="198">
        <v>3.88</v>
      </c>
      <c r="F20" s="198">
        <v>3.88</v>
      </c>
      <c r="G20" s="61"/>
      <c r="H20" s="61"/>
      <c r="I20" s="61"/>
      <c r="J20" s="61"/>
      <c r="K20" s="61"/>
      <c r="L20" s="61"/>
      <c r="M20" s="61"/>
      <c r="N20" s="61"/>
      <c r="O20" s="61"/>
      <c r="P20" s="61"/>
    </row>
  </sheetData>
  <sheetProtection/>
  <mergeCells count="18">
    <mergeCell ref="A1:N1"/>
    <mergeCell ref="C3:D3"/>
    <mergeCell ref="A4:C4"/>
    <mergeCell ref="E4:P4"/>
    <mergeCell ref="F5:G5"/>
    <mergeCell ref="L5:M5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N5:N6"/>
    <mergeCell ref="O5:O6"/>
    <mergeCell ref="P5:P6"/>
  </mergeCells>
  <printOptions horizontalCentered="1" verticalCentered="1"/>
  <pageMargins left="0" right="0" top="0" bottom="0" header="0.5118110236220472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14"/>
  <sheetViews>
    <sheetView showGridLines="0" showZeros="0" workbookViewId="0" topLeftCell="A1">
      <selection activeCell="H26" sqref="H26"/>
    </sheetView>
  </sheetViews>
  <sheetFormatPr defaultColWidth="9.16015625" defaultRowHeight="11.25"/>
  <cols>
    <col min="1" max="1" width="16.5" style="69" customWidth="1"/>
    <col min="2" max="2" width="14.66015625" style="69" customWidth="1"/>
    <col min="3" max="3" width="13.16015625" style="69" customWidth="1"/>
    <col min="4" max="4" width="14.16015625" style="69" bestFit="1" customWidth="1"/>
    <col min="5" max="5" width="9.16015625" style="69" customWidth="1"/>
    <col min="6" max="6" width="10.33203125" style="69" customWidth="1"/>
    <col min="7" max="7" width="11" style="69" customWidth="1"/>
    <col min="8" max="8" width="9" style="69" customWidth="1"/>
    <col min="9" max="9" width="8.83203125" style="69" customWidth="1"/>
    <col min="10" max="10" width="13.83203125" style="69" customWidth="1"/>
    <col min="11" max="11" width="9.83203125" style="69" customWidth="1"/>
    <col min="12" max="12" width="11.33203125" style="69" customWidth="1"/>
    <col min="13" max="13" width="9.83203125" style="69" customWidth="1"/>
    <col min="14" max="14" width="11" style="69" customWidth="1"/>
    <col min="15" max="15" width="15.5" style="69" customWidth="1"/>
    <col min="16" max="16" width="11.5" style="69" customWidth="1"/>
    <col min="17" max="16384" width="9.16015625" style="69" customWidth="1"/>
  </cols>
  <sheetData>
    <row r="1" spans="1:16" ht="36.75" customHeight="1">
      <c r="A1" s="70" t="s">
        <v>106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5:16" ht="15.75" customHeight="1">
      <c r="O2" s="182" t="s">
        <v>107</v>
      </c>
      <c r="P2" s="182"/>
    </row>
    <row r="3" spans="1:16" ht="18" customHeight="1">
      <c r="A3" s="45" t="s">
        <v>108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O3" s="162" t="s">
        <v>25</v>
      </c>
      <c r="P3" s="162"/>
    </row>
    <row r="4" spans="1:17" s="220" customFormat="1" ht="21" customHeight="1">
      <c r="A4" s="123" t="s">
        <v>57</v>
      </c>
      <c r="B4" s="222" t="s">
        <v>109</v>
      </c>
      <c r="C4" s="223"/>
      <c r="D4" s="223"/>
      <c r="E4" s="223"/>
      <c r="F4" s="223"/>
      <c r="G4" s="223"/>
      <c r="H4" s="223"/>
      <c r="I4" s="233"/>
      <c r="J4" s="233"/>
      <c r="K4" s="233"/>
      <c r="L4" s="222" t="s">
        <v>110</v>
      </c>
      <c r="M4" s="223"/>
      <c r="N4" s="223"/>
      <c r="O4" s="223"/>
      <c r="P4" s="234"/>
      <c r="Q4" s="38"/>
    </row>
    <row r="5" spans="1:17" s="220" customFormat="1" ht="27.75" customHeight="1">
      <c r="A5" s="127"/>
      <c r="B5" s="123" t="s">
        <v>60</v>
      </c>
      <c r="C5" s="125" t="s">
        <v>30</v>
      </c>
      <c r="D5" s="142"/>
      <c r="E5" s="124" t="s">
        <v>34</v>
      </c>
      <c r="F5" s="124" t="s">
        <v>36</v>
      </c>
      <c r="G5" s="124" t="s">
        <v>38</v>
      </c>
      <c r="H5" s="124" t="s">
        <v>40</v>
      </c>
      <c r="I5" s="125" t="s">
        <v>42</v>
      </c>
      <c r="J5" s="142"/>
      <c r="K5" s="50" t="s">
        <v>111</v>
      </c>
      <c r="L5" s="124" t="s">
        <v>60</v>
      </c>
      <c r="M5" s="214" t="s">
        <v>61</v>
      </c>
      <c r="N5" s="215"/>
      <c r="O5" s="219"/>
      <c r="P5" s="124" t="s">
        <v>62</v>
      </c>
      <c r="Q5" s="38"/>
    </row>
    <row r="6" spans="1:17" s="220" customFormat="1" ht="47.25" customHeight="1">
      <c r="A6" s="129"/>
      <c r="B6" s="129"/>
      <c r="C6" s="50" t="s">
        <v>63</v>
      </c>
      <c r="D6" s="50" t="s">
        <v>32</v>
      </c>
      <c r="E6" s="130"/>
      <c r="F6" s="130"/>
      <c r="G6" s="130"/>
      <c r="H6" s="130"/>
      <c r="I6" s="50" t="s">
        <v>63</v>
      </c>
      <c r="J6" s="118" t="s">
        <v>32</v>
      </c>
      <c r="K6" s="50"/>
      <c r="L6" s="130"/>
      <c r="M6" s="130" t="s">
        <v>64</v>
      </c>
      <c r="N6" s="130" t="s">
        <v>65</v>
      </c>
      <c r="O6" s="130" t="s">
        <v>66</v>
      </c>
      <c r="P6" s="130"/>
      <c r="Q6" s="38"/>
    </row>
    <row r="7" spans="1:17" s="221" customFormat="1" ht="27" customHeight="1">
      <c r="A7" s="129">
        <v>1</v>
      </c>
      <c r="B7" s="129" t="s">
        <v>112</v>
      </c>
      <c r="C7" s="130">
        <v>3</v>
      </c>
      <c r="D7" s="130">
        <v>4</v>
      </c>
      <c r="E7" s="130">
        <v>5</v>
      </c>
      <c r="F7" s="130">
        <v>6</v>
      </c>
      <c r="G7" s="130">
        <v>7</v>
      </c>
      <c r="H7" s="130">
        <v>8</v>
      </c>
      <c r="I7" s="130">
        <v>9</v>
      </c>
      <c r="J7" s="130">
        <v>10</v>
      </c>
      <c r="K7" s="130">
        <v>11</v>
      </c>
      <c r="L7" s="130" t="s">
        <v>113</v>
      </c>
      <c r="M7" s="130">
        <v>13</v>
      </c>
      <c r="N7" s="130">
        <v>14</v>
      </c>
      <c r="O7" s="130">
        <v>15</v>
      </c>
      <c r="P7" s="130">
        <v>16</v>
      </c>
      <c r="Q7" s="239"/>
    </row>
    <row r="8" spans="1:16" s="220" customFormat="1" ht="19.5" customHeight="1">
      <c r="A8" s="52" t="s">
        <v>60</v>
      </c>
      <c r="B8" s="224">
        <f>SUM(B9:B13)</f>
        <v>67.89</v>
      </c>
      <c r="C8" s="224">
        <f>SUM(C9:C13)</f>
        <v>67.89</v>
      </c>
      <c r="D8" s="224">
        <f>SUM(D9:D13)</f>
        <v>0</v>
      </c>
      <c r="E8" s="224">
        <f>SUM(E9:E13)</f>
        <v>0</v>
      </c>
      <c r="F8" s="224">
        <f>SUM(F9:F13)</f>
        <v>0</v>
      </c>
      <c r="G8" s="224"/>
      <c r="H8" s="224"/>
      <c r="I8" s="224"/>
      <c r="J8" s="224"/>
      <c r="K8" s="224"/>
      <c r="L8" s="235">
        <f>M8+N8+O8+P8</f>
        <v>67.89</v>
      </c>
      <c r="M8" s="236" t="s">
        <v>71</v>
      </c>
      <c r="N8" s="236" t="s">
        <v>72</v>
      </c>
      <c r="O8" s="236" t="s">
        <v>73</v>
      </c>
      <c r="P8" s="235">
        <v>6.4</v>
      </c>
    </row>
    <row r="9" spans="1:16" ht="19.5" customHeight="1">
      <c r="A9" s="225" t="s">
        <v>70</v>
      </c>
      <c r="B9" s="226">
        <v>67.89</v>
      </c>
      <c r="C9" s="226">
        <v>67.89</v>
      </c>
      <c r="D9" s="227"/>
      <c r="E9" s="227"/>
      <c r="F9" s="227"/>
      <c r="G9" s="227"/>
      <c r="H9" s="227"/>
      <c r="I9" s="227"/>
      <c r="J9" s="227"/>
      <c r="K9" s="227"/>
      <c r="L9" s="226">
        <f>M9+N9+O9+P9</f>
        <v>67.89</v>
      </c>
      <c r="M9" s="237" t="s">
        <v>71</v>
      </c>
      <c r="N9" s="237" t="s">
        <v>72</v>
      </c>
      <c r="O9" s="237" t="s">
        <v>73</v>
      </c>
      <c r="P9" s="226">
        <v>6.4</v>
      </c>
    </row>
    <row r="10" spans="1:16" ht="19.5" customHeight="1">
      <c r="A10" s="225"/>
      <c r="B10" s="226"/>
      <c r="C10" s="226"/>
      <c r="D10" s="228"/>
      <c r="E10" s="228"/>
      <c r="F10" s="228"/>
      <c r="G10" s="228"/>
      <c r="H10" s="228"/>
      <c r="I10" s="228"/>
      <c r="J10" s="228"/>
      <c r="K10" s="228"/>
      <c r="L10" s="226"/>
      <c r="M10" s="237"/>
      <c r="N10" s="237"/>
      <c r="O10" s="237"/>
      <c r="P10" s="226"/>
    </row>
    <row r="11" spans="1:16" ht="19.5" customHeight="1">
      <c r="A11" s="229"/>
      <c r="B11" s="226"/>
      <c r="C11" s="226"/>
      <c r="D11" s="230"/>
      <c r="E11" s="230"/>
      <c r="F11" s="230"/>
      <c r="G11" s="230"/>
      <c r="H11" s="230"/>
      <c r="I11" s="230"/>
      <c r="J11" s="230"/>
      <c r="K11" s="230"/>
      <c r="L11" s="226"/>
      <c r="M11" s="237"/>
      <c r="N11" s="237"/>
      <c r="O11" s="237"/>
      <c r="P11" s="226"/>
    </row>
    <row r="12" spans="1:16" ht="19.5" customHeight="1">
      <c r="A12" s="229"/>
      <c r="B12" s="226"/>
      <c r="C12" s="226"/>
      <c r="D12" s="230"/>
      <c r="E12" s="230"/>
      <c r="F12" s="231"/>
      <c r="G12" s="231"/>
      <c r="H12" s="231"/>
      <c r="I12" s="231"/>
      <c r="J12" s="231"/>
      <c r="K12" s="231"/>
      <c r="L12" s="226"/>
      <c r="M12" s="237"/>
      <c r="N12" s="237"/>
      <c r="O12" s="237"/>
      <c r="P12" s="226"/>
    </row>
    <row r="13" spans="1:16" ht="19.5" customHeight="1">
      <c r="A13" s="229"/>
      <c r="B13" s="226"/>
      <c r="C13" s="226"/>
      <c r="D13" s="230"/>
      <c r="E13" s="230"/>
      <c r="F13" s="231"/>
      <c r="G13" s="231"/>
      <c r="H13" s="231"/>
      <c r="I13" s="231"/>
      <c r="J13" s="231"/>
      <c r="K13" s="231"/>
      <c r="L13" s="226"/>
      <c r="M13" s="237"/>
      <c r="N13" s="237"/>
      <c r="O13" s="237"/>
      <c r="P13" s="226"/>
    </row>
    <row r="14" spans="1:16" ht="15.75" customHeight="1">
      <c r="A14" s="232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8"/>
      <c r="N14" s="238"/>
      <c r="O14" s="238"/>
      <c r="P14" s="238"/>
    </row>
  </sheetData>
  <sheetProtection/>
  <mergeCells count="15">
    <mergeCell ref="A1:P1"/>
    <mergeCell ref="O2:P2"/>
    <mergeCell ref="O3:P3"/>
    <mergeCell ref="C5:D5"/>
    <mergeCell ref="I5:J5"/>
    <mergeCell ref="M5:O5"/>
    <mergeCell ref="A4:A6"/>
    <mergeCell ref="B5:B6"/>
    <mergeCell ref="E5:E6"/>
    <mergeCell ref="F5:F6"/>
    <mergeCell ref="G5:G6"/>
    <mergeCell ref="H5:H6"/>
    <mergeCell ref="K5:K6"/>
    <mergeCell ref="L5:L6"/>
    <mergeCell ref="P5:P6"/>
  </mergeCells>
  <printOptions horizontalCentered="1"/>
  <pageMargins left="0.35" right="0.3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21"/>
  <sheetViews>
    <sheetView showGridLines="0" showZeros="0" workbookViewId="0" topLeftCell="A1">
      <selection activeCell="G25" sqref="G25"/>
    </sheetView>
  </sheetViews>
  <sheetFormatPr defaultColWidth="9.16015625" defaultRowHeight="11.25"/>
  <cols>
    <col min="1" max="1" width="26.66015625" style="69" customWidth="1"/>
    <col min="2" max="2" width="5.33203125" style="69" bestFit="1" customWidth="1"/>
    <col min="3" max="4" width="4.33203125" style="69" bestFit="1" customWidth="1"/>
    <col min="5" max="5" width="42" style="69" bestFit="1" customWidth="1"/>
    <col min="6" max="6" width="14.5" style="69" bestFit="1" customWidth="1"/>
    <col min="7" max="7" width="12" style="69" customWidth="1"/>
    <col min="8" max="8" width="14.16015625" style="69" customWidth="1"/>
    <col min="9" max="9" width="15.66015625" style="69" customWidth="1"/>
    <col min="10" max="10" width="14.16015625" style="69" customWidth="1"/>
    <col min="11" max="16384" width="9.16015625" style="69" customWidth="1"/>
  </cols>
  <sheetData>
    <row r="1" spans="1:10" ht="33" customHeight="1">
      <c r="A1" s="70" t="s">
        <v>114</v>
      </c>
      <c r="B1" s="70"/>
      <c r="C1" s="70"/>
      <c r="D1" s="70"/>
      <c r="E1" s="70"/>
      <c r="F1" s="70"/>
      <c r="G1" s="70"/>
      <c r="H1" s="70"/>
      <c r="I1" s="70"/>
      <c r="J1" s="70"/>
    </row>
    <row r="2" spans="9:10" ht="15.75" customHeight="1">
      <c r="I2" s="182" t="s">
        <v>115</v>
      </c>
      <c r="J2" s="182"/>
    </row>
    <row r="3" spans="1:10" ht="18" customHeight="1">
      <c r="A3" s="210" t="s">
        <v>24</v>
      </c>
      <c r="B3" s="210"/>
      <c r="C3" s="210"/>
      <c r="D3" s="144"/>
      <c r="E3" s="144"/>
      <c r="F3" s="144"/>
      <c r="G3" s="144"/>
      <c r="H3" s="144"/>
      <c r="I3" s="162" t="s">
        <v>25</v>
      </c>
      <c r="J3" s="162"/>
    </row>
    <row r="4" spans="1:10" s="68" customFormat="1" ht="18" customHeight="1">
      <c r="A4" s="192" t="s">
        <v>57</v>
      </c>
      <c r="B4" s="80" t="s">
        <v>76</v>
      </c>
      <c r="C4" s="80"/>
      <c r="D4" s="80"/>
      <c r="E4" s="191" t="s">
        <v>77</v>
      </c>
      <c r="F4" s="211" t="s">
        <v>116</v>
      </c>
      <c r="G4" s="212"/>
      <c r="H4" s="212"/>
      <c r="I4" s="212"/>
      <c r="J4" s="218"/>
    </row>
    <row r="5" spans="1:10" s="68" customFormat="1" ht="18" customHeight="1">
      <c r="A5" s="213"/>
      <c r="B5" s="192" t="s">
        <v>78</v>
      </c>
      <c r="C5" s="192" t="s">
        <v>79</v>
      </c>
      <c r="D5" s="192" t="s">
        <v>80</v>
      </c>
      <c r="E5" s="193"/>
      <c r="F5" s="124" t="s">
        <v>60</v>
      </c>
      <c r="G5" s="214" t="s">
        <v>61</v>
      </c>
      <c r="H5" s="215"/>
      <c r="I5" s="219"/>
      <c r="J5" s="124" t="s">
        <v>62</v>
      </c>
    </row>
    <row r="6" spans="1:12" s="68" customFormat="1" ht="26.25" customHeight="1">
      <c r="A6" s="194"/>
      <c r="B6" s="194"/>
      <c r="C6" s="194"/>
      <c r="D6" s="194"/>
      <c r="E6" s="195"/>
      <c r="F6" s="130"/>
      <c r="G6" s="130" t="s">
        <v>64</v>
      </c>
      <c r="H6" s="130" t="s">
        <v>65</v>
      </c>
      <c r="I6" s="130" t="s">
        <v>66</v>
      </c>
      <c r="J6" s="130"/>
      <c r="K6" s="78"/>
      <c r="L6" s="78"/>
    </row>
    <row r="7" spans="1:12" s="68" customFormat="1" ht="19.5" customHeight="1">
      <c r="A7" s="53"/>
      <c r="B7" s="54"/>
      <c r="C7" s="54"/>
      <c r="D7" s="54"/>
      <c r="E7" s="55" t="s">
        <v>60</v>
      </c>
      <c r="F7" s="145">
        <f>G7+H7+I7+J7</f>
        <v>67.89</v>
      </c>
      <c r="G7" s="216">
        <v>47.78</v>
      </c>
      <c r="H7" s="216">
        <f>H8+H15+H18</f>
        <v>13.12</v>
      </c>
      <c r="I7" s="216">
        <f>I8+I15+I18</f>
        <v>0.59</v>
      </c>
      <c r="J7" s="216">
        <v>6.4</v>
      </c>
      <c r="K7" s="78"/>
      <c r="L7" s="78"/>
    </row>
    <row r="8" spans="1:10" ht="15" customHeight="1">
      <c r="A8" s="65" t="s">
        <v>70</v>
      </c>
      <c r="B8" s="62"/>
      <c r="C8" s="62"/>
      <c r="D8" s="62"/>
      <c r="E8" s="196" t="s">
        <v>63</v>
      </c>
      <c r="F8" s="217">
        <v>67.89</v>
      </c>
      <c r="G8" s="216">
        <f aca="true" t="shared" si="0" ref="G8:J8">G9+G16+G19</f>
        <v>47.78</v>
      </c>
      <c r="H8" s="216">
        <f t="shared" si="0"/>
        <v>13.12</v>
      </c>
      <c r="I8" s="216">
        <f t="shared" si="0"/>
        <v>0.59</v>
      </c>
      <c r="J8" s="216">
        <f t="shared" si="0"/>
        <v>6.4</v>
      </c>
    </row>
    <row r="9" spans="1:10" ht="15" customHeight="1">
      <c r="A9" s="65"/>
      <c r="B9" s="146">
        <v>208</v>
      </c>
      <c r="C9" s="147"/>
      <c r="D9" s="147"/>
      <c r="E9" s="63" t="s">
        <v>31</v>
      </c>
      <c r="F9" s="148">
        <v>60.57</v>
      </c>
      <c r="G9" s="149">
        <f aca="true" t="shared" si="1" ref="G9:J9">G10+G13</f>
        <v>40.46</v>
      </c>
      <c r="H9" s="149">
        <f t="shared" si="1"/>
        <v>13.12</v>
      </c>
      <c r="I9" s="149">
        <f t="shared" si="1"/>
        <v>0.59</v>
      </c>
      <c r="J9" s="149">
        <f t="shared" si="1"/>
        <v>6.4</v>
      </c>
    </row>
    <row r="10" spans="1:10" ht="15" customHeight="1">
      <c r="A10" s="65"/>
      <c r="B10" s="146"/>
      <c r="C10" s="147" t="s">
        <v>82</v>
      </c>
      <c r="D10" s="147"/>
      <c r="E10" s="63" t="s">
        <v>33</v>
      </c>
      <c r="F10" s="148">
        <v>6.03</v>
      </c>
      <c r="G10" s="149">
        <v>5.11</v>
      </c>
      <c r="H10" s="149">
        <v>0.33</v>
      </c>
      <c r="I10" s="149">
        <v>0.59</v>
      </c>
      <c r="J10" s="149"/>
    </row>
    <row r="11" spans="1:10" ht="15" customHeight="1">
      <c r="A11" s="65"/>
      <c r="B11" s="146">
        <v>208</v>
      </c>
      <c r="C11" s="147" t="s">
        <v>98</v>
      </c>
      <c r="D11" s="147" t="s">
        <v>84</v>
      </c>
      <c r="E11" s="63" t="s">
        <v>35</v>
      </c>
      <c r="F11" s="148">
        <v>0.92</v>
      </c>
      <c r="G11" s="149"/>
      <c r="H11" s="149">
        <v>0.33</v>
      </c>
      <c r="I11" s="149">
        <v>0.59</v>
      </c>
      <c r="J11" s="149"/>
    </row>
    <row r="12" spans="1:10" ht="15" customHeight="1">
      <c r="A12" s="65"/>
      <c r="B12" s="146">
        <v>208</v>
      </c>
      <c r="C12" s="147" t="s">
        <v>98</v>
      </c>
      <c r="D12" s="147" t="s">
        <v>82</v>
      </c>
      <c r="E12" s="63" t="s">
        <v>37</v>
      </c>
      <c r="F12" s="148">
        <v>5.11</v>
      </c>
      <c r="G12" s="149">
        <v>5.11</v>
      </c>
      <c r="H12" s="149"/>
      <c r="I12" s="149"/>
      <c r="J12" s="149"/>
    </row>
    <row r="13" spans="1:10" ht="15" customHeight="1">
      <c r="A13" s="65"/>
      <c r="B13" s="146"/>
      <c r="C13" s="147" t="s">
        <v>85</v>
      </c>
      <c r="D13" s="147"/>
      <c r="E13" s="63" t="s">
        <v>39</v>
      </c>
      <c r="F13" s="148">
        <v>54.54</v>
      </c>
      <c r="G13" s="149">
        <v>35.35</v>
      </c>
      <c r="H13" s="149">
        <v>12.79</v>
      </c>
      <c r="I13" s="149"/>
      <c r="J13" s="149">
        <v>6.4</v>
      </c>
    </row>
    <row r="14" spans="1:10" ht="15" customHeight="1">
      <c r="A14" s="65"/>
      <c r="B14" s="146">
        <v>208</v>
      </c>
      <c r="C14" s="147" t="s">
        <v>99</v>
      </c>
      <c r="D14" s="147" t="s">
        <v>84</v>
      </c>
      <c r="E14" s="63" t="s">
        <v>41</v>
      </c>
      <c r="F14" s="148">
        <v>48.14</v>
      </c>
      <c r="G14" s="149">
        <v>35.35</v>
      </c>
      <c r="H14" s="149">
        <v>12.79</v>
      </c>
      <c r="I14" s="149"/>
      <c r="J14" s="149"/>
    </row>
    <row r="15" spans="1:10" ht="15" customHeight="1">
      <c r="A15" s="65"/>
      <c r="B15" s="146">
        <v>208</v>
      </c>
      <c r="C15" s="147" t="s">
        <v>99</v>
      </c>
      <c r="D15" s="147" t="s">
        <v>87</v>
      </c>
      <c r="E15" s="63" t="s">
        <v>43</v>
      </c>
      <c r="F15" s="148">
        <v>6.4</v>
      </c>
      <c r="G15" s="149"/>
      <c r="H15" s="149"/>
      <c r="I15" s="149"/>
      <c r="J15" s="149">
        <v>6.4</v>
      </c>
    </row>
    <row r="16" spans="1:10" ht="15" customHeight="1">
      <c r="A16" s="65"/>
      <c r="B16" s="146">
        <v>210</v>
      </c>
      <c r="C16" s="147"/>
      <c r="D16" s="147"/>
      <c r="E16" s="63" t="s">
        <v>44</v>
      </c>
      <c r="F16" s="148">
        <v>3.44</v>
      </c>
      <c r="G16" s="149">
        <v>3.44</v>
      </c>
      <c r="H16" s="149"/>
      <c r="I16" s="149"/>
      <c r="J16" s="149"/>
    </row>
    <row r="17" spans="1:10" ht="15" customHeight="1">
      <c r="A17" s="65"/>
      <c r="B17" s="146"/>
      <c r="C17" s="147" t="s">
        <v>88</v>
      </c>
      <c r="D17" s="147"/>
      <c r="E17" s="63" t="s">
        <v>46</v>
      </c>
      <c r="F17" s="148">
        <v>3.44</v>
      </c>
      <c r="G17" s="150">
        <v>3.44</v>
      </c>
      <c r="H17" s="150"/>
      <c r="I17" s="150"/>
      <c r="J17" s="150"/>
    </row>
    <row r="18" spans="1:10" ht="15" customHeight="1">
      <c r="A18" s="65"/>
      <c r="B18" s="146">
        <v>210</v>
      </c>
      <c r="C18" s="147" t="s">
        <v>100</v>
      </c>
      <c r="D18" s="147" t="s">
        <v>84</v>
      </c>
      <c r="E18" s="63" t="s">
        <v>48</v>
      </c>
      <c r="F18" s="148">
        <v>3.44</v>
      </c>
      <c r="G18" s="149">
        <v>3.44</v>
      </c>
      <c r="H18" s="149"/>
      <c r="I18" s="149"/>
      <c r="J18" s="149"/>
    </row>
    <row r="19" spans="1:10" ht="15" customHeight="1">
      <c r="A19" s="65"/>
      <c r="B19" s="146">
        <v>221</v>
      </c>
      <c r="C19" s="147"/>
      <c r="D19" s="147"/>
      <c r="E19" s="63" t="s">
        <v>50</v>
      </c>
      <c r="F19" s="148">
        <v>3.88</v>
      </c>
      <c r="G19" s="149">
        <v>3.88</v>
      </c>
      <c r="H19" s="149"/>
      <c r="I19" s="149"/>
      <c r="J19" s="149"/>
    </row>
    <row r="20" spans="1:10" ht="15" customHeight="1">
      <c r="A20" s="65"/>
      <c r="B20" s="146"/>
      <c r="C20" s="147" t="s">
        <v>90</v>
      </c>
      <c r="D20" s="147"/>
      <c r="E20" s="63" t="s">
        <v>51</v>
      </c>
      <c r="F20" s="148">
        <v>3.88</v>
      </c>
      <c r="G20" s="149">
        <v>3.88</v>
      </c>
      <c r="H20" s="149"/>
      <c r="I20" s="149"/>
      <c r="J20" s="149"/>
    </row>
    <row r="21" spans="1:10" ht="15" customHeight="1">
      <c r="A21" s="61"/>
      <c r="B21" s="146">
        <v>221</v>
      </c>
      <c r="C21" s="147" t="s">
        <v>101</v>
      </c>
      <c r="D21" s="147" t="s">
        <v>84</v>
      </c>
      <c r="E21" s="63" t="s">
        <v>52</v>
      </c>
      <c r="F21" s="148">
        <v>3.88</v>
      </c>
      <c r="G21" s="149">
        <v>3.88</v>
      </c>
      <c r="H21" s="149"/>
      <c r="I21" s="149"/>
      <c r="J21" s="149"/>
    </row>
  </sheetData>
  <sheetProtection/>
  <mergeCells count="14">
    <mergeCell ref="A1:J1"/>
    <mergeCell ref="I2:J2"/>
    <mergeCell ref="A3:C3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Zeros="0" workbookViewId="0" topLeftCell="A7">
      <selection activeCell="A26" sqref="A26"/>
    </sheetView>
  </sheetViews>
  <sheetFormatPr defaultColWidth="9.16015625" defaultRowHeight="11.25"/>
  <cols>
    <col min="1" max="1" width="27.16015625" style="69" customWidth="1"/>
    <col min="2" max="2" width="6.5" style="200" customWidth="1"/>
    <col min="3" max="3" width="5.66015625" style="200" customWidth="1"/>
    <col min="4" max="4" width="5" style="200" customWidth="1"/>
    <col min="5" max="5" width="48.83203125" style="69" bestFit="1" customWidth="1"/>
    <col min="6" max="6" width="14.5" style="69" bestFit="1" customWidth="1"/>
    <col min="7" max="7" width="12" style="69" customWidth="1"/>
    <col min="8" max="8" width="12.33203125" style="69" customWidth="1"/>
    <col min="9" max="9" width="14.83203125" style="69" customWidth="1"/>
    <col min="10" max="10" width="13.16015625" style="69" customWidth="1"/>
    <col min="11" max="16384" width="9.16015625" style="69" customWidth="1"/>
  </cols>
  <sheetData>
    <row r="1" spans="1:10" ht="31.5" customHeight="1">
      <c r="A1" s="70" t="s">
        <v>117</v>
      </c>
      <c r="B1" s="70"/>
      <c r="C1" s="70"/>
      <c r="D1" s="70"/>
      <c r="E1" s="70"/>
      <c r="F1" s="70"/>
      <c r="G1" s="70"/>
      <c r="H1" s="70"/>
      <c r="I1" s="70"/>
      <c r="J1" s="70"/>
    </row>
    <row r="2" ht="15.75" customHeight="1">
      <c r="J2" s="182"/>
    </row>
    <row r="3" spans="1:10" ht="18" customHeight="1">
      <c r="A3" s="201" t="s">
        <v>24</v>
      </c>
      <c r="B3" s="201"/>
      <c r="C3" s="201"/>
      <c r="D3" s="202"/>
      <c r="E3" s="189"/>
      <c r="F3" s="189"/>
      <c r="G3" s="189"/>
      <c r="H3" s="189"/>
      <c r="J3" s="199"/>
    </row>
    <row r="4" spans="1:10" s="68" customFormat="1" ht="21.75" customHeight="1">
      <c r="A4" s="80" t="s">
        <v>57</v>
      </c>
      <c r="B4" s="184" t="s">
        <v>76</v>
      </c>
      <c r="C4" s="184"/>
      <c r="D4" s="184"/>
      <c r="E4" s="79" t="s">
        <v>77</v>
      </c>
      <c r="F4" s="79" t="s">
        <v>116</v>
      </c>
      <c r="G4" s="79"/>
      <c r="H4" s="79"/>
      <c r="I4" s="79"/>
      <c r="J4" s="79"/>
    </row>
    <row r="5" spans="1:10" s="68" customFormat="1" ht="30" customHeight="1">
      <c r="A5" s="80"/>
      <c r="B5" s="184" t="s">
        <v>78</v>
      </c>
      <c r="C5" s="184" t="s">
        <v>79</v>
      </c>
      <c r="D5" s="183" t="s">
        <v>80</v>
      </c>
      <c r="E5" s="79"/>
      <c r="F5" s="79" t="s">
        <v>60</v>
      </c>
      <c r="G5" s="50" t="s">
        <v>118</v>
      </c>
      <c r="H5" s="50" t="s">
        <v>119</v>
      </c>
      <c r="I5" s="50" t="s">
        <v>120</v>
      </c>
      <c r="J5" s="50" t="s">
        <v>121</v>
      </c>
    </row>
    <row r="6" spans="1:10" s="68" customFormat="1" ht="19.5" customHeight="1">
      <c r="A6" s="53"/>
      <c r="B6" s="54"/>
      <c r="C6" s="54"/>
      <c r="D6" s="54"/>
      <c r="E6" s="55" t="s">
        <v>60</v>
      </c>
      <c r="F6" s="145">
        <f>G6+H6+I6</f>
        <v>67.89</v>
      </c>
      <c r="G6" s="145">
        <f>G7</f>
        <v>47.78</v>
      </c>
      <c r="H6" s="145">
        <f>H7</f>
        <v>19.519999999999996</v>
      </c>
      <c r="I6" s="145">
        <f>I7</f>
        <v>0.59</v>
      </c>
      <c r="J6" s="206"/>
    </row>
    <row r="7" spans="1:10" s="68" customFormat="1" ht="19.5" customHeight="1">
      <c r="A7" s="53" t="s">
        <v>70</v>
      </c>
      <c r="B7" s="203"/>
      <c r="C7" s="203"/>
      <c r="D7" s="203"/>
      <c r="E7" s="59" t="s">
        <v>63</v>
      </c>
      <c r="F7" s="145">
        <f aca="true" t="shared" si="0" ref="F7:F20">G7+H7+I7</f>
        <v>67.89</v>
      </c>
      <c r="G7" s="204">
        <f>G8+G15+G18</f>
        <v>47.78</v>
      </c>
      <c r="H7" s="204">
        <f>H8+H15+H18</f>
        <v>19.519999999999996</v>
      </c>
      <c r="I7" s="204">
        <f>I8+I15+I18</f>
        <v>0.59</v>
      </c>
      <c r="J7" s="207"/>
    </row>
    <row r="8" spans="1:10" ht="19.5" customHeight="1">
      <c r="A8" s="65"/>
      <c r="B8" s="146">
        <v>208</v>
      </c>
      <c r="C8" s="147"/>
      <c r="D8" s="147"/>
      <c r="E8" s="63" t="s">
        <v>31</v>
      </c>
      <c r="F8" s="153">
        <f t="shared" si="0"/>
        <v>60.57</v>
      </c>
      <c r="G8" s="148">
        <f>G9+G12</f>
        <v>40.46</v>
      </c>
      <c r="H8" s="148">
        <f>H9+H12</f>
        <v>19.519999999999996</v>
      </c>
      <c r="I8" s="148">
        <f>I9+I12</f>
        <v>0.59</v>
      </c>
      <c r="J8" s="208"/>
    </row>
    <row r="9" spans="1:10" ht="19.5" customHeight="1">
      <c r="A9" s="65"/>
      <c r="B9" s="146"/>
      <c r="C9" s="147" t="s">
        <v>82</v>
      </c>
      <c r="D9" s="147"/>
      <c r="E9" s="63" t="s">
        <v>33</v>
      </c>
      <c r="F9" s="153">
        <f t="shared" si="0"/>
        <v>6.03</v>
      </c>
      <c r="G9" s="148">
        <f>G10+G11</f>
        <v>5.11</v>
      </c>
      <c r="H9" s="148">
        <f>H10+H11</f>
        <v>0.33</v>
      </c>
      <c r="I9" s="148">
        <f>I10+I11</f>
        <v>0.59</v>
      </c>
      <c r="J9" s="209"/>
    </row>
    <row r="10" spans="1:10" ht="19.5" customHeight="1">
      <c r="A10" s="65"/>
      <c r="B10" s="146">
        <v>208</v>
      </c>
      <c r="C10" s="147" t="s">
        <v>98</v>
      </c>
      <c r="D10" s="147" t="s">
        <v>84</v>
      </c>
      <c r="E10" s="63" t="s">
        <v>35</v>
      </c>
      <c r="F10" s="153">
        <f t="shared" si="0"/>
        <v>0.9199999999999999</v>
      </c>
      <c r="G10" s="149"/>
      <c r="H10" s="149">
        <v>0.33</v>
      </c>
      <c r="I10" s="149">
        <v>0.59</v>
      </c>
      <c r="J10" s="209"/>
    </row>
    <row r="11" spans="1:10" ht="19.5" customHeight="1">
      <c r="A11" s="65"/>
      <c r="B11" s="146">
        <v>208</v>
      </c>
      <c r="C11" s="147" t="s">
        <v>98</v>
      </c>
      <c r="D11" s="147" t="s">
        <v>82</v>
      </c>
      <c r="E11" s="63" t="s">
        <v>37</v>
      </c>
      <c r="F11" s="153">
        <f t="shared" si="0"/>
        <v>5.11</v>
      </c>
      <c r="G11" s="149">
        <v>5.11</v>
      </c>
      <c r="H11" s="149"/>
      <c r="I11" s="149"/>
      <c r="J11" s="209"/>
    </row>
    <row r="12" spans="1:10" ht="19.5" customHeight="1">
      <c r="A12" s="65"/>
      <c r="B12" s="146"/>
      <c r="C12" s="147" t="s">
        <v>85</v>
      </c>
      <c r="D12" s="147"/>
      <c r="E12" s="63" t="s">
        <v>39</v>
      </c>
      <c r="F12" s="153">
        <f t="shared" si="0"/>
        <v>54.54</v>
      </c>
      <c r="G12" s="148">
        <f>G13+G14</f>
        <v>35.35</v>
      </c>
      <c r="H12" s="148">
        <f>H13+H14</f>
        <v>19.189999999999998</v>
      </c>
      <c r="I12" s="149"/>
      <c r="J12" s="209"/>
    </row>
    <row r="13" spans="1:10" ht="19.5" customHeight="1">
      <c r="A13" s="139"/>
      <c r="B13" s="146">
        <v>208</v>
      </c>
      <c r="C13" s="147" t="s">
        <v>99</v>
      </c>
      <c r="D13" s="147" t="s">
        <v>84</v>
      </c>
      <c r="E13" s="63" t="s">
        <v>41</v>
      </c>
      <c r="F13" s="153">
        <f t="shared" si="0"/>
        <v>48.14</v>
      </c>
      <c r="G13" s="149">
        <v>35.35</v>
      </c>
      <c r="H13" s="149">
        <v>12.79</v>
      </c>
      <c r="I13" s="149"/>
      <c r="J13" s="209"/>
    </row>
    <row r="14" spans="1:10" ht="19.5" customHeight="1">
      <c r="A14" s="139"/>
      <c r="B14" s="146">
        <v>208</v>
      </c>
      <c r="C14" s="147" t="s">
        <v>99</v>
      </c>
      <c r="D14" s="147" t="s">
        <v>87</v>
      </c>
      <c r="E14" s="63" t="s">
        <v>43</v>
      </c>
      <c r="F14" s="153">
        <f t="shared" si="0"/>
        <v>6.4</v>
      </c>
      <c r="G14" s="149"/>
      <c r="H14" s="149">
        <v>6.4</v>
      </c>
      <c r="I14" s="149"/>
      <c r="J14" s="209"/>
    </row>
    <row r="15" spans="1:10" ht="19.5" customHeight="1">
      <c r="A15" s="139"/>
      <c r="B15" s="146">
        <v>210</v>
      </c>
      <c r="C15" s="147"/>
      <c r="D15" s="147"/>
      <c r="E15" s="63" t="s">
        <v>44</v>
      </c>
      <c r="F15" s="153">
        <f t="shared" si="0"/>
        <v>3.44</v>
      </c>
      <c r="G15" s="149">
        <v>3.44</v>
      </c>
      <c r="H15" s="149"/>
      <c r="I15" s="149"/>
      <c r="J15" s="209"/>
    </row>
    <row r="16" spans="1:10" s="68" customFormat="1" ht="19.5" customHeight="1">
      <c r="A16" s="159"/>
      <c r="B16" s="146"/>
      <c r="C16" s="147" t="s">
        <v>88</v>
      </c>
      <c r="D16" s="147"/>
      <c r="E16" s="63" t="s">
        <v>46</v>
      </c>
      <c r="F16" s="153">
        <f t="shared" si="0"/>
        <v>3.44</v>
      </c>
      <c r="G16" s="205">
        <v>3.44</v>
      </c>
      <c r="H16" s="150"/>
      <c r="I16" s="150"/>
      <c r="J16" s="166"/>
    </row>
    <row r="17" spans="1:10" ht="19.5" customHeight="1">
      <c r="A17" s="139"/>
      <c r="B17" s="146">
        <v>210</v>
      </c>
      <c r="C17" s="147" t="s">
        <v>100</v>
      </c>
      <c r="D17" s="147" t="s">
        <v>84</v>
      </c>
      <c r="E17" s="63" t="s">
        <v>48</v>
      </c>
      <c r="F17" s="153">
        <f t="shared" si="0"/>
        <v>3.44</v>
      </c>
      <c r="G17" s="149">
        <v>3.44</v>
      </c>
      <c r="H17" s="149"/>
      <c r="I17" s="149"/>
      <c r="J17" s="139"/>
    </row>
    <row r="18" spans="1:10" ht="19.5" customHeight="1">
      <c r="A18" s="139"/>
      <c r="B18" s="146">
        <v>221</v>
      </c>
      <c r="C18" s="147"/>
      <c r="D18" s="147"/>
      <c r="E18" s="63" t="s">
        <v>50</v>
      </c>
      <c r="F18" s="153">
        <f t="shared" si="0"/>
        <v>3.88</v>
      </c>
      <c r="G18" s="149">
        <v>3.88</v>
      </c>
      <c r="H18" s="149"/>
      <c r="I18" s="149"/>
      <c r="J18" s="139"/>
    </row>
    <row r="19" spans="1:10" ht="19.5" customHeight="1">
      <c r="A19" s="139"/>
      <c r="B19" s="146"/>
      <c r="C19" s="147" t="s">
        <v>90</v>
      </c>
      <c r="D19" s="147"/>
      <c r="E19" s="63" t="s">
        <v>51</v>
      </c>
      <c r="F19" s="153">
        <f t="shared" si="0"/>
        <v>3.88</v>
      </c>
      <c r="G19" s="149">
        <v>3.88</v>
      </c>
      <c r="H19" s="149"/>
      <c r="I19" s="149"/>
      <c r="J19" s="139"/>
    </row>
    <row r="20" spans="1:10" ht="19.5" customHeight="1">
      <c r="A20" s="139"/>
      <c r="B20" s="146">
        <v>221</v>
      </c>
      <c r="C20" s="147" t="s">
        <v>101</v>
      </c>
      <c r="D20" s="147" t="s">
        <v>84</v>
      </c>
      <c r="E20" s="63" t="s">
        <v>52</v>
      </c>
      <c r="F20" s="153">
        <f t="shared" si="0"/>
        <v>3.88</v>
      </c>
      <c r="G20" s="149">
        <v>3.88</v>
      </c>
      <c r="H20" s="149"/>
      <c r="I20" s="149"/>
      <c r="J20" s="139"/>
    </row>
  </sheetData>
  <sheetProtection/>
  <mergeCells count="6">
    <mergeCell ref="A1:J1"/>
    <mergeCell ref="A3:C3"/>
    <mergeCell ref="B4:D4"/>
    <mergeCell ref="F4:J4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25"/>
  <sheetViews>
    <sheetView showGridLines="0" showZeros="0" workbookViewId="0" topLeftCell="A1">
      <selection activeCell="D38" sqref="D38"/>
    </sheetView>
  </sheetViews>
  <sheetFormatPr defaultColWidth="9.33203125" defaultRowHeight="11.25"/>
  <cols>
    <col min="1" max="1" width="4.33203125" style="69" customWidth="1"/>
    <col min="2" max="3" width="4.33203125" style="69" bestFit="1" customWidth="1"/>
    <col min="4" max="4" width="43.5" style="69" customWidth="1"/>
    <col min="5" max="5" width="11.33203125" style="69" customWidth="1"/>
    <col min="6" max="6" width="11" style="69" bestFit="1" customWidth="1"/>
    <col min="7" max="7" width="13.33203125" style="69" customWidth="1"/>
    <col min="8" max="8" width="12.66015625" style="69" customWidth="1"/>
    <col min="9" max="9" width="13.16015625" style="69" customWidth="1"/>
    <col min="10" max="10" width="13" style="69" customWidth="1"/>
    <col min="11" max="11" width="12.83203125" style="69" customWidth="1"/>
    <col min="12" max="237" width="9.16015625" style="69" customWidth="1"/>
    <col min="238" max="16384" width="9.33203125" style="69" customWidth="1"/>
  </cols>
  <sheetData>
    <row r="1" spans="1:11" ht="30" customHeight="1">
      <c r="A1" s="70" t="s">
        <v>122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5.75" customHeight="1">
      <c r="A2"/>
      <c r="B2"/>
      <c r="C2"/>
      <c r="D2"/>
      <c r="E2"/>
      <c r="F2"/>
      <c r="G2"/>
      <c r="K2" s="182" t="s">
        <v>123</v>
      </c>
    </row>
    <row r="3" spans="1:11" ht="18" customHeight="1">
      <c r="A3" s="45" t="s">
        <v>124</v>
      </c>
      <c r="B3" s="144"/>
      <c r="C3" s="144"/>
      <c r="D3" s="144" t="s">
        <v>70</v>
      </c>
      <c r="E3" s="189"/>
      <c r="F3"/>
      <c r="G3" s="190"/>
      <c r="K3" s="199" t="s">
        <v>25</v>
      </c>
    </row>
    <row r="4" spans="1:11" s="68" customFormat="1" ht="18" customHeight="1">
      <c r="A4" s="80" t="s">
        <v>76</v>
      </c>
      <c r="B4" s="80"/>
      <c r="C4" s="80"/>
      <c r="D4" s="191" t="s">
        <v>77</v>
      </c>
      <c r="E4" s="50" t="s">
        <v>125</v>
      </c>
      <c r="F4" s="50"/>
      <c r="G4" s="50"/>
      <c r="H4" s="50"/>
      <c r="I4" s="50"/>
      <c r="J4" s="50"/>
      <c r="K4" s="50"/>
    </row>
    <row r="5" spans="1:11" s="68" customFormat="1" ht="19.5" customHeight="1">
      <c r="A5" s="192" t="s">
        <v>78</v>
      </c>
      <c r="B5" s="192" t="s">
        <v>79</v>
      </c>
      <c r="C5" s="192" t="s">
        <v>80</v>
      </c>
      <c r="D5" s="193"/>
      <c r="E5" s="50" t="s">
        <v>60</v>
      </c>
      <c r="F5" s="50" t="s">
        <v>30</v>
      </c>
      <c r="G5" s="50"/>
      <c r="H5" s="50" t="s">
        <v>34</v>
      </c>
      <c r="I5" s="50" t="s">
        <v>36</v>
      </c>
      <c r="J5" s="50" t="s">
        <v>38</v>
      </c>
      <c r="K5" s="50" t="s">
        <v>40</v>
      </c>
    </row>
    <row r="6" spans="1:11" s="68" customFormat="1" ht="60.75" customHeight="1">
      <c r="A6" s="194"/>
      <c r="B6" s="194"/>
      <c r="C6" s="194"/>
      <c r="D6" s="195"/>
      <c r="E6" s="50"/>
      <c r="F6" s="50" t="s">
        <v>63</v>
      </c>
      <c r="G6" s="50" t="s">
        <v>32</v>
      </c>
      <c r="H6" s="50"/>
      <c r="I6" s="50"/>
      <c r="J6" s="50"/>
      <c r="K6" s="50"/>
    </row>
    <row r="7" spans="1:11" s="68" customFormat="1" ht="19.5" customHeight="1">
      <c r="A7" s="170"/>
      <c r="B7" s="170"/>
      <c r="C7" s="170"/>
      <c r="D7" s="196" t="s">
        <v>60</v>
      </c>
      <c r="E7" s="197">
        <f>E8+E14+E17</f>
        <v>61.49</v>
      </c>
      <c r="F7" s="197">
        <f>F8+F14+F17</f>
        <v>61.49</v>
      </c>
      <c r="G7" s="50"/>
      <c r="H7" s="50"/>
      <c r="I7" s="197"/>
      <c r="J7" s="50"/>
      <c r="K7" s="50"/>
    </row>
    <row r="8" spans="1:11" ht="15" customHeight="1">
      <c r="A8" s="146">
        <v>208</v>
      </c>
      <c r="B8" s="147"/>
      <c r="C8" s="147"/>
      <c r="D8" s="63" t="s">
        <v>31</v>
      </c>
      <c r="E8" s="198">
        <f>E9+E12</f>
        <v>54.17</v>
      </c>
      <c r="F8" s="198">
        <f>F9+F12</f>
        <v>54.17</v>
      </c>
      <c r="G8" s="112"/>
      <c r="H8" s="139"/>
      <c r="I8" s="197"/>
      <c r="J8" s="139"/>
      <c r="K8" s="139"/>
    </row>
    <row r="9" spans="1:11" ht="15" customHeight="1">
      <c r="A9" s="146"/>
      <c r="B9" s="147" t="s">
        <v>82</v>
      </c>
      <c r="C9" s="147"/>
      <c r="D9" s="63" t="s">
        <v>33</v>
      </c>
      <c r="E9" s="198">
        <v>6.03</v>
      </c>
      <c r="F9" s="198">
        <v>6.03</v>
      </c>
      <c r="G9" s="112"/>
      <c r="H9" s="139"/>
      <c r="I9" s="197"/>
      <c r="J9" s="139"/>
      <c r="K9" s="139"/>
    </row>
    <row r="10" spans="1:11" ht="15" customHeight="1">
      <c r="A10" s="146">
        <v>208</v>
      </c>
      <c r="B10" s="147" t="s">
        <v>98</v>
      </c>
      <c r="C10" s="147" t="s">
        <v>84</v>
      </c>
      <c r="D10" s="63" t="s">
        <v>35</v>
      </c>
      <c r="E10" s="198">
        <v>0.92</v>
      </c>
      <c r="F10" s="198">
        <v>0.92</v>
      </c>
      <c r="G10" s="112"/>
      <c r="H10" s="139"/>
      <c r="I10" s="197"/>
      <c r="J10" s="139"/>
      <c r="K10" s="139"/>
    </row>
    <row r="11" spans="1:11" ht="15" customHeight="1">
      <c r="A11" s="146">
        <v>208</v>
      </c>
      <c r="B11" s="147" t="s">
        <v>98</v>
      </c>
      <c r="C11" s="147" t="s">
        <v>82</v>
      </c>
      <c r="D11" s="63" t="s">
        <v>37</v>
      </c>
      <c r="E11" s="198">
        <v>5.11</v>
      </c>
      <c r="F11" s="198">
        <v>5.11</v>
      </c>
      <c r="G11" s="112"/>
      <c r="H11" s="139"/>
      <c r="I11" s="197"/>
      <c r="J11" s="139"/>
      <c r="K11" s="139"/>
    </row>
    <row r="12" spans="1:11" ht="15" customHeight="1">
      <c r="A12" s="146"/>
      <c r="B12" s="147" t="s">
        <v>85</v>
      </c>
      <c r="C12" s="147"/>
      <c r="D12" s="63" t="s">
        <v>39</v>
      </c>
      <c r="E12" s="198">
        <f>E13</f>
        <v>48.14</v>
      </c>
      <c r="F12" s="198">
        <f>F13</f>
        <v>48.14</v>
      </c>
      <c r="G12" s="112"/>
      <c r="H12" s="139"/>
      <c r="I12" s="197"/>
      <c r="J12" s="139"/>
      <c r="K12" s="139"/>
    </row>
    <row r="13" spans="1:11" ht="15" customHeight="1">
      <c r="A13" s="146">
        <v>208</v>
      </c>
      <c r="B13" s="147" t="s">
        <v>99</v>
      </c>
      <c r="C13" s="147" t="s">
        <v>84</v>
      </c>
      <c r="D13" s="63" t="s">
        <v>41</v>
      </c>
      <c r="E13" s="198">
        <v>48.14</v>
      </c>
      <c r="F13" s="198">
        <v>48.14</v>
      </c>
      <c r="G13" s="112"/>
      <c r="H13" s="139"/>
      <c r="I13" s="197"/>
      <c r="J13" s="139"/>
      <c r="K13" s="139"/>
    </row>
    <row r="14" spans="1:11" ht="15" customHeight="1">
      <c r="A14" s="146">
        <v>210</v>
      </c>
      <c r="B14" s="147"/>
      <c r="C14" s="147"/>
      <c r="D14" s="63" t="s">
        <v>44</v>
      </c>
      <c r="E14" s="198">
        <v>3.44</v>
      </c>
      <c r="F14" s="198">
        <v>3.44</v>
      </c>
      <c r="G14" s="112"/>
      <c r="H14" s="139"/>
      <c r="I14" s="197"/>
      <c r="J14" s="139"/>
      <c r="K14" s="139"/>
    </row>
    <row r="15" spans="1:11" ht="15" customHeight="1">
      <c r="A15" s="146"/>
      <c r="B15" s="147" t="s">
        <v>88</v>
      </c>
      <c r="C15" s="147"/>
      <c r="D15" s="63" t="s">
        <v>46</v>
      </c>
      <c r="E15" s="198">
        <v>3.44</v>
      </c>
      <c r="F15" s="198">
        <v>3.44</v>
      </c>
      <c r="G15" s="112"/>
      <c r="H15" s="139"/>
      <c r="I15" s="197"/>
      <c r="J15" s="139"/>
      <c r="K15" s="139"/>
    </row>
    <row r="16" spans="1:11" ht="15" customHeight="1">
      <c r="A16" s="146">
        <v>210</v>
      </c>
      <c r="B16" s="147" t="s">
        <v>100</v>
      </c>
      <c r="C16" s="147" t="s">
        <v>84</v>
      </c>
      <c r="D16" s="63" t="s">
        <v>48</v>
      </c>
      <c r="E16" s="198">
        <v>3.44</v>
      </c>
      <c r="F16" s="198">
        <v>3.44</v>
      </c>
      <c r="G16" s="112"/>
      <c r="H16" s="139"/>
      <c r="I16" s="197"/>
      <c r="J16" s="139"/>
      <c r="K16" s="139"/>
    </row>
    <row r="17" spans="1:11" ht="15" customHeight="1">
      <c r="A17" s="146">
        <v>221</v>
      </c>
      <c r="B17" s="147"/>
      <c r="C17" s="147"/>
      <c r="D17" s="63" t="s">
        <v>50</v>
      </c>
      <c r="E17" s="198">
        <v>3.88</v>
      </c>
      <c r="F17" s="198">
        <v>3.88</v>
      </c>
      <c r="G17" s="112"/>
      <c r="H17" s="139"/>
      <c r="I17" s="197"/>
      <c r="J17" s="139"/>
      <c r="K17" s="139"/>
    </row>
    <row r="18" spans="1:11" ht="15" customHeight="1">
      <c r="A18" s="146"/>
      <c r="B18" s="147" t="s">
        <v>90</v>
      </c>
      <c r="C18" s="147"/>
      <c r="D18" s="63" t="s">
        <v>51</v>
      </c>
      <c r="E18" s="198">
        <v>3.88</v>
      </c>
      <c r="F18" s="198">
        <v>3.88</v>
      </c>
      <c r="G18" s="112"/>
      <c r="H18" s="139"/>
      <c r="I18" s="197"/>
      <c r="J18" s="139"/>
      <c r="K18" s="139"/>
    </row>
    <row r="19" spans="1:11" ht="15" customHeight="1">
      <c r="A19" s="146">
        <v>221</v>
      </c>
      <c r="B19" s="147" t="s">
        <v>101</v>
      </c>
      <c r="C19" s="147" t="s">
        <v>84</v>
      </c>
      <c r="D19" s="63" t="s">
        <v>52</v>
      </c>
      <c r="E19" s="198">
        <v>3.88</v>
      </c>
      <c r="F19" s="198">
        <v>3.88</v>
      </c>
      <c r="G19" s="112"/>
      <c r="H19" s="139"/>
      <c r="I19" s="197"/>
      <c r="J19" s="139"/>
      <c r="K19" s="139"/>
    </row>
    <row r="20" spans="1:11" ht="15" customHeight="1">
      <c r="A20" s="170"/>
      <c r="B20" s="170"/>
      <c r="C20" s="170"/>
      <c r="D20" s="67"/>
      <c r="E20" s="197"/>
      <c r="F20" s="197"/>
      <c r="G20" s="112"/>
      <c r="H20" s="139"/>
      <c r="I20" s="197"/>
      <c r="J20" s="139"/>
      <c r="K20" s="139"/>
    </row>
    <row r="21" spans="1:11" ht="15" customHeight="1">
      <c r="A21" s="170"/>
      <c r="B21" s="170"/>
      <c r="C21" s="170"/>
      <c r="D21" s="67"/>
      <c r="E21" s="197"/>
      <c r="F21" s="197"/>
      <c r="G21" s="112"/>
      <c r="H21" s="139"/>
      <c r="I21" s="197"/>
      <c r="J21" s="139"/>
      <c r="K21" s="139"/>
    </row>
    <row r="22" spans="1:11" ht="15" customHeight="1">
      <c r="A22" s="170"/>
      <c r="B22" s="170"/>
      <c r="C22" s="170"/>
      <c r="D22" s="67"/>
      <c r="E22" s="197"/>
      <c r="F22" s="197"/>
      <c r="G22" s="112"/>
      <c r="H22" s="139"/>
      <c r="I22" s="197"/>
      <c r="J22" s="139"/>
      <c r="K22" s="139"/>
    </row>
    <row r="23" spans="1:11" ht="15" customHeight="1">
      <c r="A23" s="170"/>
      <c r="B23" s="170"/>
      <c r="C23" s="170"/>
      <c r="D23" s="67"/>
      <c r="E23" s="197"/>
      <c r="F23" s="197"/>
      <c r="G23" s="112"/>
      <c r="H23" s="139"/>
      <c r="I23" s="197"/>
      <c r="J23" s="139"/>
      <c r="K23" s="139"/>
    </row>
    <row r="24" spans="1:11" ht="15" customHeight="1">
      <c r="A24" s="170"/>
      <c r="B24" s="170"/>
      <c r="C24" s="170"/>
      <c r="D24" s="67"/>
      <c r="E24" s="197"/>
      <c r="F24" s="197"/>
      <c r="G24" s="112"/>
      <c r="H24" s="139"/>
      <c r="I24" s="197"/>
      <c r="J24" s="139"/>
      <c r="K24" s="139"/>
    </row>
    <row r="25" spans="1:11" ht="15" customHeight="1">
      <c r="A25" s="170"/>
      <c r="B25" s="170"/>
      <c r="C25" s="170"/>
      <c r="D25" s="67"/>
      <c r="E25" s="197"/>
      <c r="F25" s="197"/>
      <c r="G25" s="139"/>
      <c r="H25" s="139"/>
      <c r="I25" s="197"/>
      <c r="J25" s="139"/>
      <c r="K25" s="139"/>
    </row>
  </sheetData>
  <sheetProtection/>
  <mergeCells count="13">
    <mergeCell ref="A1:K1"/>
    <mergeCell ref="A4:C4"/>
    <mergeCell ref="E4:K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Zeros="0" workbookViewId="0" topLeftCell="A4">
      <selection activeCell="J19" sqref="J19"/>
    </sheetView>
  </sheetViews>
  <sheetFormatPr defaultColWidth="9.16015625" defaultRowHeight="12.75" customHeight="1"/>
  <cols>
    <col min="1" max="1" width="7.33203125" style="178" customWidth="1"/>
    <col min="2" max="2" width="9.16015625" style="179" customWidth="1"/>
    <col min="3" max="3" width="51.66015625" style="0" customWidth="1"/>
    <col min="4" max="4" width="17" style="0" customWidth="1"/>
    <col min="5" max="5" width="17.66015625" style="0" customWidth="1"/>
    <col min="6" max="6" width="15" style="0" customWidth="1"/>
  </cols>
  <sheetData>
    <row r="1" spans="1:6" ht="24.75" customHeight="1">
      <c r="A1" s="88" t="s">
        <v>126</v>
      </c>
      <c r="B1" s="88"/>
      <c r="C1" s="88"/>
      <c r="D1" s="88"/>
      <c r="E1" s="88"/>
      <c r="F1" s="88"/>
    </row>
    <row r="2" spans="1:6" ht="15.75" customHeight="1">
      <c r="A2" s="180"/>
      <c r="B2" s="181"/>
      <c r="C2" s="88"/>
      <c r="D2" s="88"/>
      <c r="F2" s="182" t="s">
        <v>127</v>
      </c>
    </row>
    <row r="3" spans="1:6" s="69" customFormat="1" ht="15.75" customHeight="1">
      <c r="A3" s="45" t="s">
        <v>128</v>
      </c>
      <c r="B3" s="45"/>
      <c r="C3" s="46"/>
      <c r="D3" s="46"/>
      <c r="F3" s="182" t="s">
        <v>25</v>
      </c>
    </row>
    <row r="4" spans="1:6" s="68" customFormat="1" ht="24" customHeight="1">
      <c r="A4" s="183" t="s">
        <v>76</v>
      </c>
      <c r="B4" s="183"/>
      <c r="C4" s="79" t="s">
        <v>77</v>
      </c>
      <c r="D4" s="79" t="s">
        <v>129</v>
      </c>
      <c r="E4" s="79"/>
      <c r="F4" s="79"/>
    </row>
    <row r="5" spans="1:6" s="68" customFormat="1" ht="22.5" customHeight="1">
      <c r="A5" s="183" t="s">
        <v>78</v>
      </c>
      <c r="B5" s="184" t="s">
        <v>79</v>
      </c>
      <c r="C5" s="79"/>
      <c r="D5" s="79" t="s">
        <v>60</v>
      </c>
      <c r="E5" s="79" t="s">
        <v>130</v>
      </c>
      <c r="F5" s="79" t="s">
        <v>131</v>
      </c>
    </row>
    <row r="6" spans="1:6" s="68" customFormat="1" ht="19.5" customHeight="1">
      <c r="A6" s="183"/>
      <c r="B6" s="184"/>
      <c r="C6" s="79" t="s">
        <v>132</v>
      </c>
      <c r="D6" s="185">
        <f>D7+D14+D21</f>
        <v>61.489999999999995</v>
      </c>
      <c r="E6" s="185">
        <f>E7+E14+E21</f>
        <v>48.37</v>
      </c>
      <c r="F6" s="185">
        <f>F7+F14+F21</f>
        <v>13.119999999999997</v>
      </c>
    </row>
    <row r="7" spans="1:6" s="69" customFormat="1" ht="19.5" customHeight="1">
      <c r="A7" s="186" t="s">
        <v>133</v>
      </c>
      <c r="B7" s="186"/>
      <c r="C7" s="187" t="s">
        <v>64</v>
      </c>
      <c r="D7" s="185">
        <f aca="true" t="shared" si="0" ref="D7:D13">E7+F7</f>
        <v>47.779999999999994</v>
      </c>
      <c r="E7" s="185">
        <f>E8+E9+E10+E11+E12+E13</f>
        <v>47.779999999999994</v>
      </c>
      <c r="F7" s="134"/>
    </row>
    <row r="8" spans="1:6" s="69" customFormat="1" ht="19.5" customHeight="1">
      <c r="A8" s="186"/>
      <c r="B8" s="186" t="s">
        <v>84</v>
      </c>
      <c r="C8" s="187" t="s">
        <v>134</v>
      </c>
      <c r="D8" s="185">
        <f t="shared" si="0"/>
        <v>19.91</v>
      </c>
      <c r="E8" s="185">
        <v>19.91</v>
      </c>
      <c r="F8" s="134"/>
    </row>
    <row r="9" spans="1:6" s="69" customFormat="1" ht="19.5" customHeight="1">
      <c r="A9" s="186"/>
      <c r="B9" s="186" t="s">
        <v>90</v>
      </c>
      <c r="C9" s="187" t="s">
        <v>135</v>
      </c>
      <c r="D9" s="185">
        <f t="shared" si="0"/>
        <v>13.78</v>
      </c>
      <c r="E9" s="185">
        <v>13.78</v>
      </c>
      <c r="F9" s="134"/>
    </row>
    <row r="10" spans="1:6" s="69" customFormat="1" ht="19.5" customHeight="1">
      <c r="A10" s="186"/>
      <c r="B10" s="186" t="s">
        <v>136</v>
      </c>
      <c r="C10" s="187" t="s">
        <v>137</v>
      </c>
      <c r="D10" s="185">
        <f t="shared" si="0"/>
        <v>1.66</v>
      </c>
      <c r="E10" s="185">
        <v>1.66</v>
      </c>
      <c r="F10" s="134"/>
    </row>
    <row r="11" spans="1:6" s="69" customFormat="1" ht="19.5" customHeight="1">
      <c r="A11" s="186"/>
      <c r="B11" s="186" t="s">
        <v>138</v>
      </c>
      <c r="C11" s="187" t="s">
        <v>139</v>
      </c>
      <c r="D11" s="185">
        <f t="shared" si="0"/>
        <v>5.11</v>
      </c>
      <c r="E11" s="185">
        <v>5.11</v>
      </c>
      <c r="F11" s="134"/>
    </row>
    <row r="12" spans="1:6" s="69" customFormat="1" ht="19.5" customHeight="1">
      <c r="A12" s="186"/>
      <c r="B12" s="186" t="s">
        <v>82</v>
      </c>
      <c r="C12" s="187" t="s">
        <v>140</v>
      </c>
      <c r="D12" s="185">
        <f t="shared" si="0"/>
        <v>3.44</v>
      </c>
      <c r="E12" s="185">
        <v>3.44</v>
      </c>
      <c r="F12" s="134"/>
    </row>
    <row r="13" spans="1:6" s="69" customFormat="1" ht="19.5" customHeight="1">
      <c r="A13" s="186"/>
      <c r="B13" s="186" t="s">
        <v>141</v>
      </c>
      <c r="C13" s="187" t="s">
        <v>142</v>
      </c>
      <c r="D13" s="185">
        <f t="shared" si="0"/>
        <v>3.88</v>
      </c>
      <c r="E13" s="185">
        <v>3.88</v>
      </c>
      <c r="F13" s="134"/>
    </row>
    <row r="14" spans="1:6" s="69" customFormat="1" ht="19.5" customHeight="1">
      <c r="A14" s="186" t="s">
        <v>143</v>
      </c>
      <c r="B14" s="186"/>
      <c r="C14" s="187" t="s">
        <v>65</v>
      </c>
      <c r="D14" s="185">
        <f aca="true" t="shared" si="1" ref="D14:D25">E14+F14</f>
        <v>13.119999999999997</v>
      </c>
      <c r="E14" s="188"/>
      <c r="F14" s="185">
        <f>F15+F16+F17+F18+F19+F20</f>
        <v>13.119999999999997</v>
      </c>
    </row>
    <row r="15" spans="1:6" s="69" customFormat="1" ht="19.5" customHeight="1">
      <c r="A15" s="186"/>
      <c r="B15" s="186" t="s">
        <v>84</v>
      </c>
      <c r="C15" s="187" t="s">
        <v>144</v>
      </c>
      <c r="D15" s="185">
        <f t="shared" si="1"/>
        <v>2.81</v>
      </c>
      <c r="E15" s="188"/>
      <c r="F15" s="185">
        <v>2.81</v>
      </c>
    </row>
    <row r="16" spans="1:6" s="69" customFormat="1" ht="19.5" customHeight="1">
      <c r="A16" s="186"/>
      <c r="B16" s="186" t="s">
        <v>145</v>
      </c>
      <c r="C16" s="187" t="s">
        <v>146</v>
      </c>
      <c r="D16" s="185">
        <f t="shared" si="1"/>
        <v>2.3</v>
      </c>
      <c r="E16" s="188"/>
      <c r="F16" s="185">
        <v>2.3</v>
      </c>
    </row>
    <row r="17" spans="1:6" s="69" customFormat="1" ht="19.5" customHeight="1">
      <c r="A17" s="186"/>
      <c r="B17" s="186" t="s">
        <v>147</v>
      </c>
      <c r="C17" s="187" t="s">
        <v>148</v>
      </c>
      <c r="D17" s="185">
        <f t="shared" si="1"/>
        <v>0.64</v>
      </c>
      <c r="E17" s="188"/>
      <c r="F17" s="185">
        <v>0.64</v>
      </c>
    </row>
    <row r="18" spans="1:6" s="69" customFormat="1" ht="19.5" customHeight="1">
      <c r="A18" s="186"/>
      <c r="B18" s="186" t="s">
        <v>149</v>
      </c>
      <c r="C18" s="187" t="s">
        <v>150</v>
      </c>
      <c r="D18" s="185">
        <f t="shared" si="1"/>
        <v>1.9</v>
      </c>
      <c r="E18" s="188"/>
      <c r="F18" s="185">
        <v>1.9</v>
      </c>
    </row>
    <row r="19" spans="1:6" s="69" customFormat="1" ht="19.5" customHeight="1">
      <c r="A19" s="186"/>
      <c r="B19" s="186" t="s">
        <v>151</v>
      </c>
      <c r="C19" s="187" t="s">
        <v>152</v>
      </c>
      <c r="D19" s="185">
        <f t="shared" si="1"/>
        <v>5.04</v>
      </c>
      <c r="E19" s="188"/>
      <c r="F19" s="185">
        <v>5.04</v>
      </c>
    </row>
    <row r="20" spans="1:6" s="69" customFormat="1" ht="19.5" customHeight="1">
      <c r="A20" s="186"/>
      <c r="B20" s="186" t="s">
        <v>87</v>
      </c>
      <c r="C20" s="187" t="s">
        <v>153</v>
      </c>
      <c r="D20" s="185">
        <f t="shared" si="1"/>
        <v>0.43</v>
      </c>
      <c r="E20" s="188"/>
      <c r="F20" s="185">
        <v>0.43</v>
      </c>
    </row>
    <row r="21" spans="1:6" s="69" customFormat="1" ht="19.5" customHeight="1">
      <c r="A21" s="186" t="s">
        <v>154</v>
      </c>
      <c r="B21" s="186"/>
      <c r="C21" s="187" t="s">
        <v>155</v>
      </c>
      <c r="D21" s="185">
        <f t="shared" si="1"/>
        <v>0.59</v>
      </c>
      <c r="E21" s="185">
        <f>E23</f>
        <v>0.59</v>
      </c>
      <c r="F21" s="134">
        <f>F23</f>
        <v>0</v>
      </c>
    </row>
    <row r="22" spans="1:6" s="69" customFormat="1" ht="19.5" customHeight="1">
      <c r="A22" s="186"/>
      <c r="B22" s="186" t="s">
        <v>84</v>
      </c>
      <c r="C22" s="187" t="s">
        <v>156</v>
      </c>
      <c r="D22" s="185">
        <f t="shared" si="1"/>
        <v>0</v>
      </c>
      <c r="E22" s="185"/>
      <c r="F22" s="134"/>
    </row>
    <row r="23" spans="1:6" s="69" customFormat="1" ht="19.5" customHeight="1">
      <c r="A23" s="186"/>
      <c r="B23" s="186" t="s">
        <v>90</v>
      </c>
      <c r="C23" s="187" t="s">
        <v>157</v>
      </c>
      <c r="D23" s="185">
        <f t="shared" si="1"/>
        <v>0.59</v>
      </c>
      <c r="E23" s="185">
        <v>0.59</v>
      </c>
      <c r="F23" s="134"/>
    </row>
    <row r="24" spans="1:6" s="69" customFormat="1" ht="19.5" customHeight="1">
      <c r="A24" s="186"/>
      <c r="B24" s="186"/>
      <c r="C24" s="187" t="s">
        <v>158</v>
      </c>
      <c r="D24" s="185">
        <f t="shared" si="1"/>
        <v>0</v>
      </c>
      <c r="E24" s="185"/>
      <c r="F24" s="134"/>
    </row>
    <row r="25" spans="1:6" s="69" customFormat="1" ht="19.5" customHeight="1">
      <c r="A25" s="186"/>
      <c r="B25" s="186" t="s">
        <v>87</v>
      </c>
      <c r="C25" s="187" t="s">
        <v>159</v>
      </c>
      <c r="D25" s="185">
        <f t="shared" si="1"/>
        <v>0</v>
      </c>
      <c r="E25" s="185"/>
      <c r="F25" s="134"/>
    </row>
  </sheetData>
  <sheetProtection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 topLeftCell="A1">
      <selection activeCell="F20" sqref="F20"/>
    </sheetView>
  </sheetViews>
  <sheetFormatPr defaultColWidth="9.33203125" defaultRowHeight="12.75" customHeight="1"/>
  <cols>
    <col min="1" max="1" width="21.5" style="0" customWidth="1"/>
    <col min="2" max="2" width="5" style="0" bestFit="1" customWidth="1"/>
    <col min="3" max="4" width="4.33203125" style="0" bestFit="1" customWidth="1"/>
    <col min="5" max="5" width="47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5" style="0" customWidth="1"/>
    <col min="11" max="11" width="11.83203125" style="0" customWidth="1"/>
  </cols>
  <sheetData>
    <row r="1" spans="1:11" s="163" customFormat="1" ht="27">
      <c r="A1" s="122" t="s">
        <v>160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s="69" customFormat="1" ht="17.25" customHeight="1">
      <c r="A2" s="164"/>
      <c r="B2" s="165"/>
      <c r="C2" s="165"/>
      <c r="D2" s="165"/>
      <c r="E2" s="165"/>
      <c r="F2" s="165"/>
      <c r="G2" s="165"/>
      <c r="H2" s="165"/>
      <c r="K2" s="161" t="s">
        <v>161</v>
      </c>
    </row>
    <row r="3" spans="1:11" ht="18.75" customHeight="1">
      <c r="A3" s="45" t="s">
        <v>162</v>
      </c>
      <c r="B3" s="45"/>
      <c r="C3" s="46"/>
      <c r="D3" s="144"/>
      <c r="E3" s="144"/>
      <c r="F3" s="144"/>
      <c r="G3" s="144"/>
      <c r="H3" s="144"/>
      <c r="K3" s="162" t="s">
        <v>25</v>
      </c>
    </row>
    <row r="4" spans="1:11" s="38" customFormat="1" ht="27" customHeight="1">
      <c r="A4" s="80" t="s">
        <v>57</v>
      </c>
      <c r="B4" s="80" t="s">
        <v>76</v>
      </c>
      <c r="C4" s="80"/>
      <c r="D4" s="80"/>
      <c r="E4" s="79" t="s">
        <v>77</v>
      </c>
      <c r="F4" s="79" t="s">
        <v>116</v>
      </c>
      <c r="G4" s="79"/>
      <c r="H4" s="79"/>
      <c r="I4" s="79"/>
      <c r="J4" s="79"/>
      <c r="K4" s="79"/>
    </row>
    <row r="5" spans="1:11" s="38" customFormat="1" ht="36.75" customHeight="1">
      <c r="A5" s="80"/>
      <c r="B5" s="80" t="s">
        <v>78</v>
      </c>
      <c r="C5" s="80" t="s">
        <v>79</v>
      </c>
      <c r="D5" s="79" t="s">
        <v>80</v>
      </c>
      <c r="E5" s="79"/>
      <c r="F5" s="79" t="s">
        <v>60</v>
      </c>
      <c r="G5" s="50" t="s">
        <v>118</v>
      </c>
      <c r="H5" s="50" t="s">
        <v>119</v>
      </c>
      <c r="I5" s="50" t="s">
        <v>120</v>
      </c>
      <c r="J5" s="50" t="s">
        <v>158</v>
      </c>
      <c r="K5" s="50" t="s">
        <v>121</v>
      </c>
    </row>
    <row r="6" spans="1:11" s="69" customFormat="1" ht="12.75" customHeight="1">
      <c r="A6" s="166"/>
      <c r="B6" s="167"/>
      <c r="C6" s="167"/>
      <c r="D6" s="166"/>
      <c r="E6" s="168" t="s">
        <v>60</v>
      </c>
      <c r="F6" s="169"/>
      <c r="G6" s="169"/>
      <c r="H6" s="169"/>
      <c r="I6" s="169"/>
      <c r="J6" s="166"/>
      <c r="K6" s="166"/>
    </row>
    <row r="7" spans="1:11" s="69" customFormat="1" ht="12.75" customHeight="1">
      <c r="A7" s="167" t="s">
        <v>70</v>
      </c>
      <c r="B7" s="167"/>
      <c r="C7" s="167"/>
      <c r="D7" s="166"/>
      <c r="E7" s="168" t="s">
        <v>63</v>
      </c>
      <c r="F7" s="169"/>
      <c r="G7" s="169"/>
      <c r="H7" s="169"/>
      <c r="I7" s="169"/>
      <c r="J7" s="166"/>
      <c r="K7" s="166"/>
    </row>
    <row r="8" spans="1:11" s="69" customFormat="1" ht="12.75" customHeight="1">
      <c r="A8" s="167"/>
      <c r="B8" s="170" t="s">
        <v>163</v>
      </c>
      <c r="C8" s="170"/>
      <c r="D8" s="170"/>
      <c r="E8" s="67" t="s">
        <v>164</v>
      </c>
      <c r="F8" s="171"/>
      <c r="G8" s="171"/>
      <c r="H8" s="169"/>
      <c r="I8" s="169"/>
      <c r="J8" s="166"/>
      <c r="K8" s="166"/>
    </row>
    <row r="9" spans="1:11" s="69" customFormat="1" ht="12.75" customHeight="1">
      <c r="A9" s="167"/>
      <c r="B9" s="170"/>
      <c r="C9" s="170" t="s">
        <v>84</v>
      </c>
      <c r="D9" s="170"/>
      <c r="E9" s="67" t="s">
        <v>165</v>
      </c>
      <c r="F9" s="171"/>
      <c r="G9" s="171"/>
      <c r="H9" s="169"/>
      <c r="I9" s="169"/>
      <c r="J9" s="166"/>
      <c r="K9" s="166"/>
    </row>
    <row r="10" spans="1:11" ht="12.75" customHeight="1">
      <c r="A10" s="143"/>
      <c r="B10" s="170" t="s">
        <v>166</v>
      </c>
      <c r="C10" s="170" t="s">
        <v>166</v>
      </c>
      <c r="D10" s="170" t="s">
        <v>84</v>
      </c>
      <c r="E10" s="67" t="s">
        <v>41</v>
      </c>
      <c r="F10" s="172"/>
      <c r="G10" s="172"/>
      <c r="H10" s="143"/>
      <c r="I10" s="143"/>
      <c r="J10" s="143"/>
      <c r="K10" s="143"/>
    </row>
    <row r="11" spans="1:11" ht="12.75" customHeight="1">
      <c r="A11" s="97" t="s">
        <v>167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</row>
    <row r="12" spans="1:11" ht="12.7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</row>
    <row r="13" spans="1:11" ht="21" customHeight="1">
      <c r="A13" s="173"/>
      <c r="B13" s="174"/>
      <c r="C13" s="174"/>
      <c r="D13" s="174"/>
      <c r="E13" s="173"/>
      <c r="F13" s="173"/>
      <c r="G13" s="173"/>
      <c r="H13" s="173"/>
      <c r="I13" s="173"/>
      <c r="J13" s="173"/>
      <c r="K13" s="173"/>
    </row>
    <row r="14" spans="1:11" ht="60.75" customHeight="1">
      <c r="A14" s="175"/>
      <c r="B14" s="175"/>
      <c r="C14" s="175"/>
      <c r="D14" s="175"/>
      <c r="E14" s="175"/>
      <c r="F14" s="175"/>
      <c r="G14" s="175"/>
      <c r="H14" s="175"/>
      <c r="I14" s="175"/>
      <c r="J14" s="175"/>
      <c r="K14" s="175"/>
    </row>
    <row r="15" spans="1:11" ht="27" customHeight="1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K15" s="176"/>
    </row>
    <row r="16" spans="1:11" ht="23.25" customHeight="1">
      <c r="A16" s="176"/>
      <c r="B16" s="176"/>
      <c r="C16" s="176"/>
      <c r="D16" s="176"/>
      <c r="E16" s="176"/>
      <c r="F16" s="176"/>
      <c r="G16" s="176"/>
      <c r="H16" s="176"/>
      <c r="I16" s="176"/>
      <c r="J16" s="176"/>
      <c r="K16" s="176"/>
    </row>
    <row r="17" spans="1:11" ht="12.75" customHeight="1">
      <c r="A17" s="177"/>
      <c r="B17" s="177"/>
      <c r="C17" s="177"/>
      <c r="D17" s="177"/>
      <c r="E17" s="177"/>
      <c r="F17" s="177"/>
      <c r="G17" s="177"/>
      <c r="H17" s="177"/>
      <c r="I17" s="177"/>
      <c r="J17" s="177"/>
      <c r="K17" s="177"/>
    </row>
  </sheetData>
  <sheetProtection/>
  <mergeCells count="10">
    <mergeCell ref="A1:K1"/>
    <mergeCell ref="A3:C3"/>
    <mergeCell ref="B4:D4"/>
    <mergeCell ref="F4:K4"/>
    <mergeCell ref="A14:K14"/>
    <mergeCell ref="A15:K15"/>
    <mergeCell ref="A16:K16"/>
    <mergeCell ref="A4:A5"/>
    <mergeCell ref="E4:E5"/>
    <mergeCell ref="A11:K12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2"/>
  <sheetViews>
    <sheetView showGridLines="0" showZeros="0" workbookViewId="0" topLeftCell="A1">
      <selection activeCell="A11" sqref="A11:K12"/>
    </sheetView>
  </sheetViews>
  <sheetFormatPr defaultColWidth="9.33203125" defaultRowHeight="11.25"/>
  <cols>
    <col min="1" max="1" width="24.16015625" style="69" customWidth="1"/>
    <col min="2" max="4" width="7.16015625" style="69" customWidth="1"/>
    <col min="5" max="5" width="19" style="69" customWidth="1"/>
    <col min="6" max="10" width="14.33203125" style="69" customWidth="1"/>
    <col min="11" max="16384" width="9.33203125" style="69" customWidth="1"/>
  </cols>
  <sheetData>
    <row r="1" spans="1:11" ht="35.25" customHeight="1">
      <c r="A1" s="70" t="s">
        <v>168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ht="15.75" customHeight="1">
      <c r="K2" s="161" t="s">
        <v>169</v>
      </c>
    </row>
    <row r="3" spans="1:11" ht="22.5" customHeight="1">
      <c r="A3" s="45" t="s">
        <v>128</v>
      </c>
      <c r="B3" s="45"/>
      <c r="C3" s="46"/>
      <c r="D3" s="144"/>
      <c r="E3" s="144"/>
      <c r="F3" s="144"/>
      <c r="G3" s="144"/>
      <c r="H3" s="144"/>
      <c r="K3" s="162" t="s">
        <v>25</v>
      </c>
    </row>
    <row r="4" spans="1:11" s="68" customFormat="1" ht="24" customHeight="1">
      <c r="A4" s="80" t="s">
        <v>57</v>
      </c>
      <c r="B4" s="80" t="s">
        <v>76</v>
      </c>
      <c r="C4" s="80"/>
      <c r="D4" s="80"/>
      <c r="E4" s="79" t="s">
        <v>77</v>
      </c>
      <c r="F4" s="79" t="s">
        <v>116</v>
      </c>
      <c r="G4" s="79"/>
      <c r="H4" s="79"/>
      <c r="I4" s="79"/>
      <c r="J4" s="79"/>
      <c r="K4" s="79"/>
    </row>
    <row r="5" spans="1:11" s="68" customFormat="1" ht="40.5" customHeight="1">
      <c r="A5" s="80"/>
      <c r="B5" s="80" t="s">
        <v>78</v>
      </c>
      <c r="C5" s="80" t="s">
        <v>79</v>
      </c>
      <c r="D5" s="79" t="s">
        <v>80</v>
      </c>
      <c r="E5" s="79"/>
      <c r="F5" s="79" t="s">
        <v>60</v>
      </c>
      <c r="G5" s="50" t="s">
        <v>118</v>
      </c>
      <c r="H5" s="50" t="s">
        <v>119</v>
      </c>
      <c r="I5" s="50" t="s">
        <v>120</v>
      </c>
      <c r="J5" s="50" t="s">
        <v>158</v>
      </c>
      <c r="K5" s="50" t="s">
        <v>121</v>
      </c>
    </row>
    <row r="6" spans="1:11" s="68" customFormat="1" ht="23.25" customHeight="1">
      <c r="A6" s="53"/>
      <c r="B6" s="54"/>
      <c r="C6" s="54"/>
      <c r="D6" s="54"/>
      <c r="E6" s="55" t="s">
        <v>60</v>
      </c>
      <c r="F6" s="157">
        <f>SUM(G6:J6)</f>
        <v>0</v>
      </c>
      <c r="G6" s="157">
        <f>SUM(G7:G10)</f>
        <v>0</v>
      </c>
      <c r="H6" s="157">
        <f>SUM(H7:H10)</f>
        <v>0</v>
      </c>
      <c r="I6" s="157">
        <f>SUM(I7:I10)</f>
        <v>0</v>
      </c>
      <c r="J6" s="157">
        <f>SUM(J7:J10)</f>
        <v>0</v>
      </c>
      <c r="K6" s="159"/>
    </row>
    <row r="7" spans="1:11" ht="19.5" customHeight="1">
      <c r="A7" s="65"/>
      <c r="B7" s="152"/>
      <c r="C7" s="152"/>
      <c r="D7" s="152"/>
      <c r="E7" s="115"/>
      <c r="F7" s="112">
        <f>SUM(G7:J7)</f>
        <v>0</v>
      </c>
      <c r="G7" s="112"/>
      <c r="H7" s="112"/>
      <c r="I7" s="112"/>
      <c r="J7" s="112"/>
      <c r="K7" s="139"/>
    </row>
    <row r="8" spans="1:11" ht="19.5" customHeight="1">
      <c r="A8" s="65"/>
      <c r="B8" s="152"/>
      <c r="C8" s="152"/>
      <c r="D8" s="152"/>
      <c r="E8" s="115"/>
      <c r="F8" s="112">
        <f>SUM(G8:J8)</f>
        <v>0</v>
      </c>
      <c r="G8" s="112"/>
      <c r="H8" s="112"/>
      <c r="I8" s="112"/>
      <c r="J8" s="112"/>
      <c r="K8" s="139"/>
    </row>
    <row r="9" spans="1:11" ht="19.5" customHeight="1">
      <c r="A9" s="65"/>
      <c r="B9" s="152"/>
      <c r="C9" s="152"/>
      <c r="D9" s="152"/>
      <c r="E9" s="115"/>
      <c r="F9" s="112">
        <f>SUM(G9:J9)</f>
        <v>0</v>
      </c>
      <c r="G9" s="112"/>
      <c r="H9" s="112"/>
      <c r="I9" s="112"/>
      <c r="J9" s="112"/>
      <c r="K9" s="139"/>
    </row>
    <row r="10" spans="1:11" ht="19.5" customHeight="1">
      <c r="A10" s="151"/>
      <c r="B10" s="152"/>
      <c r="C10" s="152"/>
      <c r="D10" s="152"/>
      <c r="E10" s="115"/>
      <c r="F10" s="112"/>
      <c r="G10" s="112"/>
      <c r="H10" s="112"/>
      <c r="I10" s="112"/>
      <c r="J10" s="112"/>
      <c r="K10" s="139"/>
    </row>
    <row r="11" spans="1:11" ht="15" customHeight="1">
      <c r="A11" s="160" t="s">
        <v>167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</row>
    <row r="12" spans="1:11" ht="11.25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</row>
  </sheetData>
  <sheetProtection/>
  <mergeCells count="7">
    <mergeCell ref="A1:K1"/>
    <mergeCell ref="A3:C3"/>
    <mergeCell ref="B4:D4"/>
    <mergeCell ref="F4:K4"/>
    <mergeCell ref="A4:A5"/>
    <mergeCell ref="E4:E5"/>
    <mergeCell ref="A11:K12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Zeros="0" workbookViewId="0" topLeftCell="A1">
      <selection activeCell="A16" sqref="A16"/>
    </sheetView>
  </sheetViews>
  <sheetFormatPr defaultColWidth="9.16015625" defaultRowHeight="11.25"/>
  <cols>
    <col min="1" max="1" width="34" style="69" customWidth="1"/>
    <col min="2" max="4" width="7.16015625" style="69" customWidth="1"/>
    <col min="5" max="5" width="17.83203125" style="69" customWidth="1"/>
    <col min="6" max="10" width="14.33203125" style="69" customWidth="1"/>
    <col min="11" max="11" width="11.33203125" style="69" customWidth="1"/>
    <col min="12" max="16384" width="9.16015625" style="69" customWidth="1"/>
  </cols>
  <sheetData>
    <row r="1" spans="1:11" ht="35.25" customHeight="1">
      <c r="A1" s="70" t="s">
        <v>170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ht="15.75" customHeight="1">
      <c r="K2" s="72" t="s">
        <v>171</v>
      </c>
    </row>
    <row r="3" spans="1:11" ht="12">
      <c r="A3" s="45" t="s">
        <v>24</v>
      </c>
      <c r="B3" s="45"/>
      <c r="C3" s="46"/>
      <c r="D3" s="144"/>
      <c r="E3" s="144"/>
      <c r="F3" s="144"/>
      <c r="G3" s="144"/>
      <c r="H3" s="144"/>
      <c r="K3" s="141" t="s">
        <v>25</v>
      </c>
    </row>
    <row r="4" spans="1:11" s="68" customFormat="1" ht="24" customHeight="1">
      <c r="A4" s="80" t="s">
        <v>57</v>
      </c>
      <c r="B4" s="80" t="s">
        <v>76</v>
      </c>
      <c r="C4" s="80"/>
      <c r="D4" s="80"/>
      <c r="E4" s="79" t="s">
        <v>77</v>
      </c>
      <c r="F4" s="79" t="s">
        <v>116</v>
      </c>
      <c r="G4" s="79"/>
      <c r="H4" s="79"/>
      <c r="I4" s="79"/>
      <c r="J4" s="79"/>
      <c r="K4" s="79"/>
    </row>
    <row r="5" spans="1:11" s="68" customFormat="1" ht="40.5" customHeight="1">
      <c r="A5" s="80"/>
      <c r="B5" s="80" t="s">
        <v>78</v>
      </c>
      <c r="C5" s="80" t="s">
        <v>79</v>
      </c>
      <c r="D5" s="79" t="s">
        <v>80</v>
      </c>
      <c r="E5" s="79"/>
      <c r="F5" s="79" t="s">
        <v>60</v>
      </c>
      <c r="G5" s="50" t="s">
        <v>118</v>
      </c>
      <c r="H5" s="50" t="s">
        <v>119</v>
      </c>
      <c r="I5" s="50" t="s">
        <v>120</v>
      </c>
      <c r="J5" s="50" t="s">
        <v>158</v>
      </c>
      <c r="K5" s="50" t="s">
        <v>121</v>
      </c>
    </row>
    <row r="6" spans="1:11" s="68" customFormat="1" ht="12" customHeight="1">
      <c r="A6" s="53"/>
      <c r="B6" s="54"/>
      <c r="C6" s="54"/>
      <c r="D6" s="54"/>
      <c r="E6" s="55" t="s">
        <v>60</v>
      </c>
      <c r="F6" s="157">
        <f>SUM(G6:J6)</f>
        <v>0</v>
      </c>
      <c r="G6" s="157">
        <f>SUM(G7:G10)</f>
        <v>0</v>
      </c>
      <c r="H6" s="157">
        <f>SUM(H7:H10)</f>
        <v>0</v>
      </c>
      <c r="I6" s="157">
        <f>SUM(I7:I10)</f>
        <v>0</v>
      </c>
      <c r="J6" s="157">
        <f>SUM(J7:J10)</f>
        <v>0</v>
      </c>
      <c r="K6" s="159"/>
    </row>
    <row r="7" spans="1:11" ht="12">
      <c r="A7" s="65"/>
      <c r="B7" s="152"/>
      <c r="C7" s="152"/>
      <c r="D7" s="152"/>
      <c r="E7" s="115"/>
      <c r="F7" s="112">
        <f>SUM(G7:J7)</f>
        <v>0</v>
      </c>
      <c r="G7" s="112"/>
      <c r="H7" s="112"/>
      <c r="I7" s="112"/>
      <c r="J7" s="112"/>
      <c r="K7" s="139"/>
    </row>
    <row r="8" spans="1:11" ht="12">
      <c r="A8" s="65"/>
      <c r="B8" s="152"/>
      <c r="C8" s="152"/>
      <c r="D8" s="152"/>
      <c r="E8" s="115"/>
      <c r="F8" s="112">
        <f>SUM(G8:J8)</f>
        <v>0</v>
      </c>
      <c r="G8" s="112"/>
      <c r="H8" s="112"/>
      <c r="I8" s="112"/>
      <c r="J8" s="112"/>
      <c r="K8" s="139"/>
    </row>
    <row r="9" spans="1:11" ht="12">
      <c r="A9" s="65"/>
      <c r="B9" s="152"/>
      <c r="C9" s="152"/>
      <c r="D9" s="152"/>
      <c r="E9" s="115"/>
      <c r="F9" s="112">
        <f>SUM(G9:J9)</f>
        <v>0</v>
      </c>
      <c r="G9" s="112"/>
      <c r="H9" s="112"/>
      <c r="I9" s="112"/>
      <c r="J9" s="112"/>
      <c r="K9" s="139"/>
    </row>
    <row r="10" spans="1:11" ht="12">
      <c r="A10" s="151"/>
      <c r="B10" s="152"/>
      <c r="C10" s="152"/>
      <c r="D10" s="152"/>
      <c r="E10" s="115"/>
      <c r="F10" s="112"/>
      <c r="G10" s="112"/>
      <c r="H10" s="112"/>
      <c r="I10" s="112"/>
      <c r="J10" s="112"/>
      <c r="K10" s="139"/>
    </row>
    <row r="11" spans="1:11" ht="11.25">
      <c r="A11" s="158" t="s">
        <v>167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</row>
    <row r="12" spans="1:11" ht="11.25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</row>
    <row r="13" ht="12">
      <c r="G13" s="86"/>
    </row>
    <row r="14" ht="12">
      <c r="C14" s="86"/>
    </row>
  </sheetData>
  <sheetProtection/>
  <mergeCells count="7">
    <mergeCell ref="A1:K1"/>
    <mergeCell ref="A3:C3"/>
    <mergeCell ref="B4:D4"/>
    <mergeCell ref="F4:K4"/>
    <mergeCell ref="A4:A5"/>
    <mergeCell ref="E4:E5"/>
    <mergeCell ref="A11:K12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24"/>
  <sheetViews>
    <sheetView showGridLines="0" showZeros="0" workbookViewId="0" topLeftCell="A1">
      <selection activeCell="N14" sqref="N14"/>
    </sheetView>
  </sheetViews>
  <sheetFormatPr defaultColWidth="9.16015625" defaultRowHeight="11.25"/>
  <cols>
    <col min="1" max="1" width="34" style="69" customWidth="1"/>
    <col min="2" max="4" width="7.16015625" style="69" customWidth="1"/>
    <col min="5" max="5" width="28.83203125" style="69" customWidth="1"/>
    <col min="6" max="10" width="14.33203125" style="69" customWidth="1"/>
    <col min="11" max="11" width="11.33203125" style="69" customWidth="1"/>
    <col min="12" max="16384" width="9.16015625" style="69" customWidth="1"/>
  </cols>
  <sheetData>
    <row r="1" spans="1:11" ht="35.25" customHeight="1">
      <c r="A1" s="70" t="s">
        <v>172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ht="15.75" customHeight="1">
      <c r="K2" s="72" t="s">
        <v>173</v>
      </c>
    </row>
    <row r="3" spans="1:11" ht="12">
      <c r="A3" s="45" t="s">
        <v>24</v>
      </c>
      <c r="B3" s="45"/>
      <c r="C3" s="46"/>
      <c r="D3" s="144"/>
      <c r="E3" s="144"/>
      <c r="F3" s="144"/>
      <c r="G3" s="144"/>
      <c r="H3" s="144"/>
      <c r="K3" s="141" t="s">
        <v>25</v>
      </c>
    </row>
    <row r="4" spans="1:11" s="68" customFormat="1" ht="24" customHeight="1">
      <c r="A4" s="80" t="s">
        <v>57</v>
      </c>
      <c r="B4" s="80" t="s">
        <v>76</v>
      </c>
      <c r="C4" s="80"/>
      <c r="D4" s="80"/>
      <c r="E4" s="79" t="s">
        <v>77</v>
      </c>
      <c r="F4" s="79" t="s">
        <v>116</v>
      </c>
      <c r="G4" s="79"/>
      <c r="H4" s="79"/>
      <c r="I4" s="79"/>
      <c r="J4" s="79"/>
      <c r="K4" s="79"/>
    </row>
    <row r="5" spans="1:11" s="68" customFormat="1" ht="40.5" customHeight="1">
      <c r="A5" s="80"/>
      <c r="B5" s="80" t="s">
        <v>78</v>
      </c>
      <c r="C5" s="80" t="s">
        <v>79</v>
      </c>
      <c r="D5" s="79" t="s">
        <v>80</v>
      </c>
      <c r="E5" s="79"/>
      <c r="F5" s="79" t="s">
        <v>60</v>
      </c>
      <c r="G5" s="50" t="s">
        <v>118</v>
      </c>
      <c r="H5" s="50" t="s">
        <v>119</v>
      </c>
      <c r="I5" s="50" t="s">
        <v>120</v>
      </c>
      <c r="J5" s="50" t="s">
        <v>62</v>
      </c>
      <c r="K5" s="50" t="s">
        <v>121</v>
      </c>
    </row>
    <row r="6" spans="1:11" s="68" customFormat="1" ht="15" customHeight="1">
      <c r="A6" s="53" t="s">
        <v>70</v>
      </c>
      <c r="B6" s="54"/>
      <c r="C6" s="54"/>
      <c r="D6" s="54"/>
      <c r="E6" s="55" t="s">
        <v>60</v>
      </c>
      <c r="F6" s="145">
        <f>SUM(G6:J6)</f>
        <v>67.89</v>
      </c>
      <c r="G6" s="145">
        <f>G7+G14+G17</f>
        <v>47.78</v>
      </c>
      <c r="H6" s="145">
        <f>H7+H14+H17</f>
        <v>13.12</v>
      </c>
      <c r="I6" s="145">
        <f>I7+I14+I17</f>
        <v>0.59</v>
      </c>
      <c r="J6" s="145">
        <f>J7+J14+J17</f>
        <v>6.4</v>
      </c>
      <c r="K6" s="145">
        <f>K7+K14+K17</f>
        <v>0</v>
      </c>
    </row>
    <row r="7" spans="1:11" s="68" customFormat="1" ht="15" customHeight="1">
      <c r="A7" s="53"/>
      <c r="B7" s="146">
        <v>208</v>
      </c>
      <c r="C7" s="147"/>
      <c r="D7" s="147"/>
      <c r="E7" s="63" t="s">
        <v>31</v>
      </c>
      <c r="F7" s="148">
        <v>60.57</v>
      </c>
      <c r="G7" s="149">
        <f aca="true" t="shared" si="0" ref="G7:J7">G8+G11</f>
        <v>40.46</v>
      </c>
      <c r="H7" s="149">
        <f t="shared" si="0"/>
        <v>13.12</v>
      </c>
      <c r="I7" s="149">
        <f t="shared" si="0"/>
        <v>0.59</v>
      </c>
      <c r="J7" s="149">
        <f t="shared" si="0"/>
        <v>6.4</v>
      </c>
      <c r="K7" s="155"/>
    </row>
    <row r="8" spans="1:11" s="68" customFormat="1" ht="15" customHeight="1">
      <c r="A8" s="53"/>
      <c r="B8" s="146"/>
      <c r="C8" s="147" t="s">
        <v>82</v>
      </c>
      <c r="D8" s="147"/>
      <c r="E8" s="63" t="s">
        <v>33</v>
      </c>
      <c r="F8" s="148">
        <v>6.03</v>
      </c>
      <c r="G8" s="149">
        <v>5.11</v>
      </c>
      <c r="H8" s="149">
        <v>0.33</v>
      </c>
      <c r="I8" s="149">
        <v>0.59</v>
      </c>
      <c r="J8" s="149"/>
      <c r="K8" s="155"/>
    </row>
    <row r="9" spans="1:11" s="68" customFormat="1" ht="15" customHeight="1">
      <c r="A9" s="53"/>
      <c r="B9" s="146">
        <v>208</v>
      </c>
      <c r="C9" s="147" t="s">
        <v>98</v>
      </c>
      <c r="D9" s="147" t="s">
        <v>84</v>
      </c>
      <c r="E9" s="63" t="s">
        <v>35</v>
      </c>
      <c r="F9" s="148">
        <v>0.92</v>
      </c>
      <c r="G9" s="149"/>
      <c r="H9" s="149">
        <v>0.33</v>
      </c>
      <c r="I9" s="149">
        <v>0.59</v>
      </c>
      <c r="J9" s="149"/>
      <c r="K9" s="155"/>
    </row>
    <row r="10" spans="1:11" s="68" customFormat="1" ht="15" customHeight="1">
      <c r="A10" s="53"/>
      <c r="B10" s="146">
        <v>208</v>
      </c>
      <c r="C10" s="147" t="s">
        <v>98</v>
      </c>
      <c r="D10" s="147" t="s">
        <v>82</v>
      </c>
      <c r="E10" s="63" t="s">
        <v>37</v>
      </c>
      <c r="F10" s="148">
        <v>5.11</v>
      </c>
      <c r="G10" s="149">
        <v>5.11</v>
      </c>
      <c r="H10" s="149"/>
      <c r="I10" s="149"/>
      <c r="J10" s="149"/>
      <c r="K10" s="155"/>
    </row>
    <row r="11" spans="1:11" s="68" customFormat="1" ht="15" customHeight="1">
      <c r="A11" s="53"/>
      <c r="B11" s="146"/>
      <c r="C11" s="147" t="s">
        <v>85</v>
      </c>
      <c r="D11" s="147"/>
      <c r="E11" s="63" t="s">
        <v>39</v>
      </c>
      <c r="F11" s="148">
        <v>54.54</v>
      </c>
      <c r="G11" s="149">
        <v>35.35</v>
      </c>
      <c r="H11" s="149">
        <v>12.79</v>
      </c>
      <c r="I11" s="149"/>
      <c r="J11" s="149">
        <v>6.4</v>
      </c>
      <c r="K11" s="155"/>
    </row>
    <row r="12" spans="1:11" ht="15" customHeight="1">
      <c r="A12" s="65"/>
      <c r="B12" s="146">
        <v>208</v>
      </c>
      <c r="C12" s="147" t="s">
        <v>99</v>
      </c>
      <c r="D12" s="147" t="s">
        <v>84</v>
      </c>
      <c r="E12" s="63" t="s">
        <v>41</v>
      </c>
      <c r="F12" s="148">
        <v>48.14</v>
      </c>
      <c r="G12" s="149">
        <v>35.35</v>
      </c>
      <c r="H12" s="149">
        <v>12.79</v>
      </c>
      <c r="I12" s="149"/>
      <c r="J12" s="149"/>
      <c r="K12" s="156"/>
    </row>
    <row r="13" spans="1:11" ht="15" customHeight="1">
      <c r="A13" s="65"/>
      <c r="B13" s="146">
        <v>208</v>
      </c>
      <c r="C13" s="147" t="s">
        <v>99</v>
      </c>
      <c r="D13" s="147" t="s">
        <v>87</v>
      </c>
      <c r="E13" s="63" t="s">
        <v>43</v>
      </c>
      <c r="F13" s="148">
        <v>6.4</v>
      </c>
      <c r="G13" s="149"/>
      <c r="H13" s="149"/>
      <c r="I13" s="149"/>
      <c r="J13" s="149">
        <v>6.4</v>
      </c>
      <c r="K13" s="156"/>
    </row>
    <row r="14" spans="1:11" ht="15" customHeight="1">
      <c r="A14" s="65"/>
      <c r="B14" s="146">
        <v>210</v>
      </c>
      <c r="C14" s="147"/>
      <c r="D14" s="147"/>
      <c r="E14" s="63" t="s">
        <v>44</v>
      </c>
      <c r="F14" s="148">
        <v>3.44</v>
      </c>
      <c r="G14" s="149">
        <v>3.44</v>
      </c>
      <c r="H14" s="149"/>
      <c r="I14" s="149"/>
      <c r="J14" s="149"/>
      <c r="K14" s="156"/>
    </row>
    <row r="15" spans="1:11" ht="15" customHeight="1">
      <c r="A15" s="65"/>
      <c r="B15" s="146"/>
      <c r="C15" s="147" t="s">
        <v>88</v>
      </c>
      <c r="D15" s="147"/>
      <c r="E15" s="63" t="s">
        <v>46</v>
      </c>
      <c r="F15" s="148">
        <v>3.44</v>
      </c>
      <c r="G15" s="150">
        <v>3.44</v>
      </c>
      <c r="H15" s="150"/>
      <c r="I15" s="150"/>
      <c r="J15" s="150"/>
      <c r="K15" s="156"/>
    </row>
    <row r="16" spans="1:11" ht="15" customHeight="1">
      <c r="A16" s="65"/>
      <c r="B16" s="146">
        <v>210</v>
      </c>
      <c r="C16" s="147" t="s">
        <v>100</v>
      </c>
      <c r="D16" s="147" t="s">
        <v>84</v>
      </c>
      <c r="E16" s="63" t="s">
        <v>48</v>
      </c>
      <c r="F16" s="148">
        <v>3.44</v>
      </c>
      <c r="G16" s="149">
        <v>3.44</v>
      </c>
      <c r="H16" s="149"/>
      <c r="I16" s="149"/>
      <c r="J16" s="149"/>
      <c r="K16" s="156"/>
    </row>
    <row r="17" spans="1:11" ht="15" customHeight="1">
      <c r="A17" s="65"/>
      <c r="B17" s="146">
        <v>221</v>
      </c>
      <c r="C17" s="147"/>
      <c r="D17" s="147"/>
      <c r="E17" s="63" t="s">
        <v>50</v>
      </c>
      <c r="F17" s="148">
        <v>3.88</v>
      </c>
      <c r="G17" s="149">
        <v>3.88</v>
      </c>
      <c r="H17" s="149"/>
      <c r="I17" s="149"/>
      <c r="J17" s="149"/>
      <c r="K17" s="156"/>
    </row>
    <row r="18" spans="1:11" ht="15" customHeight="1">
      <c r="A18" s="65"/>
      <c r="B18" s="146"/>
      <c r="C18" s="147" t="s">
        <v>90</v>
      </c>
      <c r="D18" s="147"/>
      <c r="E18" s="63" t="s">
        <v>51</v>
      </c>
      <c r="F18" s="148">
        <v>3.88</v>
      </c>
      <c r="G18" s="149">
        <v>3.88</v>
      </c>
      <c r="H18" s="149"/>
      <c r="I18" s="149"/>
      <c r="J18" s="149"/>
      <c r="K18" s="156"/>
    </row>
    <row r="19" spans="1:11" ht="15" customHeight="1">
      <c r="A19" s="65"/>
      <c r="B19" s="146">
        <v>221</v>
      </c>
      <c r="C19" s="147" t="s">
        <v>101</v>
      </c>
      <c r="D19" s="147" t="s">
        <v>84</v>
      </c>
      <c r="E19" s="63" t="s">
        <v>52</v>
      </c>
      <c r="F19" s="148">
        <v>3.88</v>
      </c>
      <c r="G19" s="149">
        <v>3.88</v>
      </c>
      <c r="H19" s="149"/>
      <c r="I19" s="149"/>
      <c r="J19" s="149"/>
      <c r="K19" s="156"/>
    </row>
    <row r="20" spans="1:11" ht="15" customHeight="1">
      <c r="A20" s="151"/>
      <c r="B20" s="152"/>
      <c r="C20" s="152"/>
      <c r="D20" s="152"/>
      <c r="E20" s="115"/>
      <c r="F20" s="153"/>
      <c r="G20" s="153"/>
      <c r="H20" s="153"/>
      <c r="I20" s="153"/>
      <c r="J20" s="153"/>
      <c r="K20" s="156"/>
    </row>
    <row r="21" spans="1:11" ht="14.25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</row>
    <row r="23" ht="12">
      <c r="G23" s="86"/>
    </row>
    <row r="24" ht="12">
      <c r="C24" s="86"/>
    </row>
  </sheetData>
  <sheetProtection/>
  <mergeCells count="7">
    <mergeCell ref="A1:K1"/>
    <mergeCell ref="A3:C3"/>
    <mergeCell ref="B4:D4"/>
    <mergeCell ref="F4:K4"/>
    <mergeCell ref="A21:K21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5"/>
  <sheetViews>
    <sheetView showGridLines="0" showZeros="0" workbookViewId="0" topLeftCell="A1">
      <selection activeCell="Q10" sqref="Q10"/>
    </sheetView>
  </sheetViews>
  <sheetFormatPr defaultColWidth="9.16015625" defaultRowHeight="12.75" customHeight="1"/>
  <cols>
    <col min="1" max="1" width="16.83203125" style="0" customWidth="1"/>
    <col min="2" max="2" width="14.5" style="0" customWidth="1"/>
    <col min="3" max="3" width="45.5" style="0" customWidth="1"/>
    <col min="4" max="4" width="7.83203125" style="0" bestFit="1" customWidth="1"/>
    <col min="5" max="5" width="8.66015625" style="0" customWidth="1"/>
    <col min="6" max="6" width="12" style="0" customWidth="1"/>
    <col min="7" max="7" width="9" style="0" customWidth="1"/>
    <col min="8" max="8" width="14" style="0" customWidth="1"/>
    <col min="9" max="9" width="13.83203125" style="0" customWidth="1"/>
    <col min="10" max="10" width="9.16015625" style="0" customWidth="1"/>
    <col min="11" max="11" width="10" style="0" customWidth="1"/>
    <col min="12" max="12" width="16.33203125" style="0" customWidth="1"/>
    <col min="13" max="13" width="12" style="0" customWidth="1"/>
  </cols>
  <sheetData>
    <row r="1" ht="22.5" customHeight="1">
      <c r="A1" s="69"/>
    </row>
    <row r="2" spans="1:13" ht="36.75" customHeight="1">
      <c r="A2" s="122" t="s">
        <v>174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5" ht="18" customHeight="1">
      <c r="A3" s="69"/>
      <c r="B3" s="69"/>
      <c r="C3" s="69"/>
      <c r="D3" s="69"/>
      <c r="E3" s="69"/>
      <c r="F3" s="69"/>
      <c r="G3" s="69"/>
      <c r="H3" s="69"/>
      <c r="I3" s="69"/>
      <c r="O3" s="72" t="s">
        <v>175</v>
      </c>
    </row>
    <row r="4" spans="1:15" ht="21" customHeight="1">
      <c r="A4" s="45" t="s">
        <v>128</v>
      </c>
      <c r="B4" s="45"/>
      <c r="C4" s="46"/>
      <c r="D4" s="69"/>
      <c r="E4" s="69"/>
      <c r="F4" s="69"/>
      <c r="G4" s="69"/>
      <c r="H4" s="69"/>
      <c r="I4" s="69"/>
      <c r="K4" s="69"/>
      <c r="O4" s="141" t="s">
        <v>25</v>
      </c>
    </row>
    <row r="5" spans="1:15" s="38" customFormat="1" ht="29.25" customHeight="1">
      <c r="A5" s="123" t="s">
        <v>57</v>
      </c>
      <c r="B5" s="124" t="s">
        <v>176</v>
      </c>
      <c r="C5" s="124" t="s">
        <v>177</v>
      </c>
      <c r="D5" s="125" t="s">
        <v>105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42"/>
    </row>
    <row r="6" spans="1:15" s="38" customFormat="1" ht="41.25" customHeight="1">
      <c r="A6" s="127"/>
      <c r="B6" s="128"/>
      <c r="C6" s="128"/>
      <c r="D6" s="124" t="s">
        <v>60</v>
      </c>
      <c r="E6" s="50" t="s">
        <v>30</v>
      </c>
      <c r="F6" s="50"/>
      <c r="G6" s="50" t="s">
        <v>34</v>
      </c>
      <c r="H6" s="50" t="s">
        <v>36</v>
      </c>
      <c r="I6" s="50" t="s">
        <v>38</v>
      </c>
      <c r="J6" s="50" t="s">
        <v>40</v>
      </c>
      <c r="K6" s="50" t="s">
        <v>42</v>
      </c>
      <c r="L6" s="50"/>
      <c r="M6" s="50" t="s">
        <v>45</v>
      </c>
      <c r="N6" s="50" t="s">
        <v>47</v>
      </c>
      <c r="O6" s="50" t="s">
        <v>49</v>
      </c>
    </row>
    <row r="7" spans="1:15" s="38" customFormat="1" ht="51.75" customHeight="1">
      <c r="A7" s="129"/>
      <c r="B7" s="130"/>
      <c r="C7" s="130"/>
      <c r="D7" s="130"/>
      <c r="E7" s="50" t="s">
        <v>63</v>
      </c>
      <c r="F7" s="50" t="s">
        <v>32</v>
      </c>
      <c r="G7" s="50"/>
      <c r="H7" s="50"/>
      <c r="I7" s="50"/>
      <c r="J7" s="50"/>
      <c r="K7" s="50" t="s">
        <v>63</v>
      </c>
      <c r="L7" s="118" t="s">
        <v>32</v>
      </c>
      <c r="M7" s="50"/>
      <c r="N7" s="50"/>
      <c r="O7" s="50"/>
    </row>
    <row r="8" spans="1:15" ht="19.5" customHeight="1">
      <c r="A8" s="131" t="s">
        <v>60</v>
      </c>
      <c r="B8" s="110"/>
      <c r="C8" s="110" t="s">
        <v>178</v>
      </c>
      <c r="D8" s="113">
        <f>D9+D13</f>
        <v>6.4</v>
      </c>
      <c r="E8" s="113">
        <f>E9+E13</f>
        <v>6.4</v>
      </c>
      <c r="F8" s="113">
        <f>F9+F13</f>
        <v>0</v>
      </c>
      <c r="G8" s="113"/>
      <c r="H8" s="113"/>
      <c r="I8" s="113"/>
      <c r="J8" s="113"/>
      <c r="K8" s="139"/>
      <c r="L8" s="116"/>
      <c r="M8" s="116"/>
      <c r="N8" s="116"/>
      <c r="O8" s="116"/>
    </row>
    <row r="9" spans="1:15" s="121" customFormat="1" ht="19.5" customHeight="1">
      <c r="A9" s="65"/>
      <c r="B9" s="65"/>
      <c r="C9" s="132" t="s">
        <v>63</v>
      </c>
      <c r="D9" s="113">
        <f>D10+D11+D12</f>
        <v>6.4</v>
      </c>
      <c r="E9" s="113">
        <f>E10+E11+E12</f>
        <v>6.4</v>
      </c>
      <c r="F9" s="113">
        <f>F10+F11+F12</f>
        <v>0</v>
      </c>
      <c r="G9" s="113"/>
      <c r="H9" s="113"/>
      <c r="I9" s="113"/>
      <c r="J9" s="113"/>
      <c r="K9" s="134"/>
      <c r="L9" s="143"/>
      <c r="M9" s="143"/>
      <c r="N9" s="143"/>
      <c r="O9" s="143"/>
    </row>
    <row r="10" spans="1:15" ht="102.75" customHeight="1">
      <c r="A10" s="65" t="s">
        <v>70</v>
      </c>
      <c r="B10" s="12" t="s">
        <v>179</v>
      </c>
      <c r="C10" s="133" t="s">
        <v>180</v>
      </c>
      <c r="D10" s="113">
        <v>3.2</v>
      </c>
      <c r="E10" s="113">
        <v>3.2</v>
      </c>
      <c r="F10" s="134"/>
      <c r="G10" s="134"/>
      <c r="H10" s="134"/>
      <c r="I10" s="134"/>
      <c r="J10" s="134"/>
      <c r="K10" s="139"/>
      <c r="L10" s="116"/>
      <c r="M10" s="116"/>
      <c r="N10" s="116"/>
      <c r="O10" s="116"/>
    </row>
    <row r="11" spans="1:15" ht="81.75" customHeight="1">
      <c r="A11" s="65" t="s">
        <v>70</v>
      </c>
      <c r="B11" s="135" t="s">
        <v>181</v>
      </c>
      <c r="C11" s="133" t="s">
        <v>182</v>
      </c>
      <c r="D11" s="113">
        <v>3.2</v>
      </c>
      <c r="E11" s="113">
        <v>3.2</v>
      </c>
      <c r="F11" s="134"/>
      <c r="G11" s="134"/>
      <c r="H11" s="134"/>
      <c r="I11" s="134"/>
      <c r="J11" s="134"/>
      <c r="K11" s="139"/>
      <c r="L11" s="116"/>
      <c r="M11" s="116"/>
      <c r="N11" s="116"/>
      <c r="O11" s="116"/>
    </row>
    <row r="12" spans="1:15" ht="19.5" customHeight="1">
      <c r="A12" s="65"/>
      <c r="B12" s="135"/>
      <c r="C12" s="136"/>
      <c r="D12" s="113"/>
      <c r="E12" s="113"/>
      <c r="F12" s="134"/>
      <c r="G12" s="134"/>
      <c r="H12" s="134"/>
      <c r="I12" s="134"/>
      <c r="J12" s="134"/>
      <c r="K12" s="139"/>
      <c r="L12" s="116"/>
      <c r="M12" s="116"/>
      <c r="N12" s="116"/>
      <c r="O12" s="116"/>
    </row>
    <row r="13" spans="1:15" s="121" customFormat="1" ht="19.5" customHeight="1">
      <c r="A13" s="65"/>
      <c r="B13" s="65"/>
      <c r="C13" s="132"/>
      <c r="D13" s="113">
        <f>D14</f>
        <v>0</v>
      </c>
      <c r="E13" s="113">
        <f>E14</f>
        <v>0</v>
      </c>
      <c r="F13" s="113">
        <f>F14</f>
        <v>0</v>
      </c>
      <c r="G13" s="134"/>
      <c r="H13" s="134"/>
      <c r="I13" s="134"/>
      <c r="J13" s="134"/>
      <c r="K13" s="134"/>
      <c r="L13" s="143"/>
      <c r="M13" s="143"/>
      <c r="N13" s="143"/>
      <c r="O13" s="143"/>
    </row>
    <row r="14" spans="1:15" ht="19.5" customHeight="1">
      <c r="A14" s="65"/>
      <c r="B14" s="137"/>
      <c r="C14" s="138"/>
      <c r="D14" s="139"/>
      <c r="E14" s="139"/>
      <c r="F14" s="134"/>
      <c r="G14" s="134"/>
      <c r="H14" s="134"/>
      <c r="I14" s="134"/>
      <c r="J14" s="134"/>
      <c r="K14" s="139"/>
      <c r="L14" s="116"/>
      <c r="M14" s="116"/>
      <c r="N14" s="116"/>
      <c r="O14" s="116"/>
    </row>
    <row r="15" spans="1:13" ht="12.75" customHeight="1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</row>
  </sheetData>
  <sheetProtection/>
  <mergeCells count="17">
    <mergeCell ref="A2:M2"/>
    <mergeCell ref="A4:C4"/>
    <mergeCell ref="D5:O5"/>
    <mergeCell ref="E6:F6"/>
    <mergeCell ref="K6:L6"/>
    <mergeCell ref="A15:M15"/>
    <mergeCell ref="A5:A7"/>
    <mergeCell ref="B5:B7"/>
    <mergeCell ref="C5:C7"/>
    <mergeCell ref="D6:D7"/>
    <mergeCell ref="G6:G7"/>
    <mergeCell ref="H6:H7"/>
    <mergeCell ref="I6:I7"/>
    <mergeCell ref="J6:J7"/>
    <mergeCell ref="M6:M7"/>
    <mergeCell ref="N6:N7"/>
    <mergeCell ref="O6:O7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16"/>
  <sheetViews>
    <sheetView showGridLines="0" showZeros="0" workbookViewId="0" topLeftCell="A1">
      <selection activeCell="T9" sqref="T9"/>
    </sheetView>
  </sheetViews>
  <sheetFormatPr defaultColWidth="9.16015625" defaultRowHeight="12.75" customHeight="1"/>
  <cols>
    <col min="1" max="1" width="12" style="0" customWidth="1"/>
    <col min="2" max="5" width="10.16015625" style="0" customWidth="1"/>
    <col min="6" max="6" width="8" style="0" customWidth="1"/>
    <col min="7" max="7" width="9.5" style="0" customWidth="1"/>
    <col min="8" max="10" width="13.5" style="0" customWidth="1"/>
    <col min="11" max="11" width="12.33203125" style="0" customWidth="1"/>
    <col min="12" max="12" width="11.33203125" style="0" customWidth="1"/>
    <col min="14" max="14" width="13.16015625" style="0" customWidth="1"/>
    <col min="15" max="15" width="12" style="0" customWidth="1"/>
  </cols>
  <sheetData>
    <row r="1" spans="1:15" ht="32.25" customHeight="1">
      <c r="A1" s="88" t="s">
        <v>183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7" ht="14.2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Q2" s="119" t="s">
        <v>184</v>
      </c>
    </row>
    <row r="3" spans="1:17" ht="15.75" customHeight="1">
      <c r="A3" s="45" t="s">
        <v>162</v>
      </c>
      <c r="B3" s="45"/>
      <c r="C3" s="46"/>
      <c r="Q3" s="120" t="s">
        <v>25</v>
      </c>
    </row>
    <row r="4" spans="1:17" s="38" customFormat="1" ht="26.25" customHeight="1">
      <c r="A4" s="103" t="s">
        <v>57</v>
      </c>
      <c r="B4" s="104" t="s">
        <v>185</v>
      </c>
      <c r="C4" s="104" t="s">
        <v>186</v>
      </c>
      <c r="D4" s="104" t="s">
        <v>187</v>
      </c>
      <c r="E4" s="104" t="s">
        <v>188</v>
      </c>
      <c r="F4" s="103" t="s">
        <v>105</v>
      </c>
      <c r="G4" s="103"/>
      <c r="H4" s="103"/>
      <c r="I4" s="103"/>
      <c r="J4" s="103"/>
      <c r="K4" s="103"/>
      <c r="L4" s="103"/>
      <c r="M4" s="103"/>
      <c r="N4" s="103"/>
      <c r="O4" s="103"/>
      <c r="P4" s="117"/>
      <c r="Q4" s="117"/>
    </row>
    <row r="5" spans="1:17" s="38" customFormat="1" ht="40.5" customHeight="1">
      <c r="A5" s="103"/>
      <c r="B5" s="105"/>
      <c r="C5" s="105"/>
      <c r="D5" s="105"/>
      <c r="E5" s="105"/>
      <c r="F5" s="106" t="s">
        <v>60</v>
      </c>
      <c r="G5" s="50" t="s">
        <v>30</v>
      </c>
      <c r="H5" s="50"/>
      <c r="I5" s="50" t="s">
        <v>34</v>
      </c>
      <c r="J5" s="50" t="s">
        <v>36</v>
      </c>
      <c r="K5" s="50" t="s">
        <v>38</v>
      </c>
      <c r="L5" s="50" t="s">
        <v>40</v>
      </c>
      <c r="M5" s="50" t="s">
        <v>42</v>
      </c>
      <c r="N5" s="50"/>
      <c r="O5" s="50" t="s">
        <v>45</v>
      </c>
      <c r="P5" s="50" t="s">
        <v>47</v>
      </c>
      <c r="Q5" s="50" t="s">
        <v>49</v>
      </c>
    </row>
    <row r="6" spans="1:17" s="38" customFormat="1" ht="48" customHeight="1">
      <c r="A6" s="103"/>
      <c r="B6" s="107"/>
      <c r="C6" s="107"/>
      <c r="D6" s="107"/>
      <c r="E6" s="107">
        <f>SUM(E7:E15)</f>
        <v>0</v>
      </c>
      <c r="F6" s="108"/>
      <c r="G6" s="50" t="s">
        <v>63</v>
      </c>
      <c r="H6" s="50" t="s">
        <v>32</v>
      </c>
      <c r="I6" s="50"/>
      <c r="J6" s="50"/>
      <c r="K6" s="50"/>
      <c r="L6" s="50"/>
      <c r="M6" s="50" t="s">
        <v>63</v>
      </c>
      <c r="N6" s="118" t="s">
        <v>32</v>
      </c>
      <c r="O6" s="50"/>
      <c r="P6" s="50"/>
      <c r="Q6" s="50"/>
    </row>
    <row r="7" spans="1:17" s="38" customFormat="1" ht="30" customHeight="1">
      <c r="A7" s="103" t="s">
        <v>60</v>
      </c>
      <c r="B7" s="109"/>
      <c r="C7" s="110"/>
      <c r="D7" s="110" t="s">
        <v>178</v>
      </c>
      <c r="E7" s="111">
        <f>SUM(E8:E16)</f>
        <v>0</v>
      </c>
      <c r="F7" s="112"/>
      <c r="G7" s="113"/>
      <c r="H7" s="114"/>
      <c r="I7" s="114"/>
      <c r="J7" s="114"/>
      <c r="K7" s="114"/>
      <c r="L7" s="114"/>
      <c r="M7" s="117"/>
      <c r="N7" s="117"/>
      <c r="O7" s="117"/>
      <c r="P7" s="117"/>
      <c r="Q7" s="117"/>
    </row>
    <row r="8" spans="1:17" s="38" customFormat="1" ht="21.75" customHeight="1">
      <c r="A8" s="110"/>
      <c r="B8" s="109"/>
      <c r="C8" s="110"/>
      <c r="D8" s="110"/>
      <c r="E8" s="111"/>
      <c r="F8" s="112"/>
      <c r="G8" s="113"/>
      <c r="H8" s="114"/>
      <c r="I8" s="114"/>
      <c r="J8" s="114"/>
      <c r="K8" s="114"/>
      <c r="L8" s="114"/>
      <c r="M8" s="117"/>
      <c r="N8" s="117"/>
      <c r="O8" s="117"/>
      <c r="P8" s="117"/>
      <c r="Q8" s="117"/>
    </row>
    <row r="9" spans="1:17" s="38" customFormat="1" ht="21.75" customHeight="1">
      <c r="A9" s="110"/>
      <c r="B9" s="109"/>
      <c r="C9" s="110"/>
      <c r="D9" s="110"/>
      <c r="E9" s="111"/>
      <c r="F9" s="112"/>
      <c r="G9" s="113"/>
      <c r="H9" s="114"/>
      <c r="I9" s="114"/>
      <c r="J9" s="114"/>
      <c r="K9" s="114"/>
      <c r="L9" s="114"/>
      <c r="M9" s="117"/>
      <c r="N9" s="117"/>
      <c r="O9" s="117"/>
      <c r="P9" s="117"/>
      <c r="Q9" s="117"/>
    </row>
    <row r="10" spans="1:17" s="38" customFormat="1" ht="21.75" customHeight="1">
      <c r="A10" s="110"/>
      <c r="B10" s="109"/>
      <c r="C10" s="110"/>
      <c r="D10" s="110"/>
      <c r="E10" s="111"/>
      <c r="F10" s="112"/>
      <c r="G10" s="113"/>
      <c r="H10" s="114"/>
      <c r="I10" s="114"/>
      <c r="J10" s="114"/>
      <c r="K10" s="114"/>
      <c r="L10" s="114"/>
      <c r="M10" s="117"/>
      <c r="N10" s="117"/>
      <c r="O10" s="117"/>
      <c r="P10" s="117"/>
      <c r="Q10" s="117"/>
    </row>
    <row r="11" spans="1:17" s="38" customFormat="1" ht="21.75" customHeight="1">
      <c r="A11" s="110"/>
      <c r="B11" s="109"/>
      <c r="C11" s="110"/>
      <c r="D11" s="110"/>
      <c r="E11" s="111"/>
      <c r="F11" s="112"/>
      <c r="G11" s="113"/>
      <c r="H11" s="114"/>
      <c r="I11" s="114"/>
      <c r="J11" s="114"/>
      <c r="K11" s="114"/>
      <c r="L11" s="114"/>
      <c r="M11" s="117"/>
      <c r="N11" s="117"/>
      <c r="O11" s="117"/>
      <c r="P11" s="117"/>
      <c r="Q11" s="117"/>
    </row>
    <row r="12" spans="1:17" s="38" customFormat="1" ht="21.75" customHeight="1">
      <c r="A12" s="110"/>
      <c r="B12" s="109"/>
      <c r="C12" s="110"/>
      <c r="D12" s="110"/>
      <c r="E12" s="111"/>
      <c r="F12" s="112"/>
      <c r="G12" s="113"/>
      <c r="H12" s="114"/>
      <c r="I12" s="114"/>
      <c r="J12" s="114"/>
      <c r="K12" s="114"/>
      <c r="L12" s="114"/>
      <c r="M12" s="117"/>
      <c r="N12" s="117"/>
      <c r="O12" s="117"/>
      <c r="P12" s="117"/>
      <c r="Q12" s="117"/>
    </row>
    <row r="13" spans="1:17" s="38" customFormat="1" ht="21.75" customHeight="1">
      <c r="A13" s="110"/>
      <c r="B13" s="109"/>
      <c r="C13" s="110"/>
      <c r="D13" s="110"/>
      <c r="E13" s="111"/>
      <c r="F13" s="112"/>
      <c r="G13" s="113"/>
      <c r="H13" s="114"/>
      <c r="I13" s="114"/>
      <c r="J13" s="114"/>
      <c r="K13" s="114"/>
      <c r="L13" s="114"/>
      <c r="M13" s="117"/>
      <c r="N13" s="117"/>
      <c r="O13" s="117"/>
      <c r="P13" s="117"/>
      <c r="Q13" s="117"/>
    </row>
    <row r="14" spans="1:17" s="38" customFormat="1" ht="21.75" customHeight="1">
      <c r="A14" s="110"/>
      <c r="B14" s="109"/>
      <c r="C14" s="110"/>
      <c r="D14" s="110"/>
      <c r="E14" s="111"/>
      <c r="F14" s="112"/>
      <c r="G14" s="113"/>
      <c r="H14" s="114"/>
      <c r="I14" s="114"/>
      <c r="J14" s="114"/>
      <c r="K14" s="114"/>
      <c r="L14" s="114"/>
      <c r="M14" s="117"/>
      <c r="N14" s="117"/>
      <c r="O14" s="117"/>
      <c r="P14" s="117"/>
      <c r="Q14" s="117"/>
    </row>
    <row r="15" spans="1:17" ht="21.75" customHeight="1">
      <c r="A15" s="65"/>
      <c r="B15" s="115"/>
      <c r="C15" s="65"/>
      <c r="D15" s="65" t="s">
        <v>178</v>
      </c>
      <c r="E15" s="111">
        <f>SUM(E16:E20)</f>
        <v>0</v>
      </c>
      <c r="F15" s="112"/>
      <c r="G15" s="113"/>
      <c r="H15" s="116"/>
      <c r="I15" s="116"/>
      <c r="J15" s="116"/>
      <c r="K15" s="116"/>
      <c r="L15" s="116"/>
      <c r="M15" s="116"/>
      <c r="N15" s="116"/>
      <c r="O15" s="116"/>
      <c r="P15" s="116"/>
      <c r="Q15" s="116"/>
    </row>
    <row r="16" spans="1:17" ht="30.75" customHeight="1">
      <c r="A16" s="97" t="s">
        <v>167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</row>
  </sheetData>
  <sheetProtection/>
  <mergeCells count="19">
    <mergeCell ref="A1:O1"/>
    <mergeCell ref="A3:C3"/>
    <mergeCell ref="F4:O4"/>
    <mergeCell ref="G5:H5"/>
    <mergeCell ref="M5:N5"/>
    <mergeCell ref="A16:Q16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  <mergeCell ref="P5:P6"/>
    <mergeCell ref="Q5:Q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16"/>
  <sheetViews>
    <sheetView showGridLines="0" showZeros="0" zoomScale="70" zoomScaleNormal="70" workbookViewId="0" topLeftCell="A1">
      <selection activeCell="N9" sqref="N9"/>
    </sheetView>
  </sheetViews>
  <sheetFormatPr defaultColWidth="9.16015625" defaultRowHeight="12.75" customHeight="1"/>
  <cols>
    <col min="1" max="1" width="22.16015625" style="0" customWidth="1"/>
    <col min="2" max="2" width="25.33203125" style="0" customWidth="1"/>
    <col min="3" max="3" width="21.66015625" style="0" customWidth="1"/>
    <col min="4" max="4" width="19.83203125" style="0" customWidth="1"/>
    <col min="5" max="5" width="21.33203125" style="0" customWidth="1"/>
    <col min="6" max="6" width="18.33203125" style="0" customWidth="1"/>
    <col min="7" max="7" width="14.83203125" style="0" customWidth="1"/>
    <col min="8" max="8" width="16" style="0" customWidth="1"/>
    <col min="9" max="10" width="10.66015625" style="0" customWidth="1"/>
    <col min="11" max="11" width="11.5" style="0" customWidth="1"/>
    <col min="12" max="12" width="13.66015625" style="0" customWidth="1"/>
    <col min="13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ht="29.25" customHeight="1"/>
    <row r="2" spans="1:12" ht="39" customHeight="1">
      <c r="A2" s="88" t="s">
        <v>189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39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72" t="s">
        <v>190</v>
      </c>
    </row>
    <row r="4" spans="1:12" ht="24" customHeight="1">
      <c r="A4" s="89" t="s">
        <v>162</v>
      </c>
      <c r="B4" s="90"/>
      <c r="C4" s="1"/>
      <c r="D4" s="1"/>
      <c r="E4" s="1"/>
      <c r="F4" s="1"/>
      <c r="G4" s="1"/>
      <c r="H4" s="1"/>
      <c r="I4" s="1"/>
      <c r="J4" s="1"/>
      <c r="K4" s="1"/>
      <c r="L4" s="74" t="s">
        <v>25</v>
      </c>
    </row>
    <row r="5" spans="1:12" ht="26.25" customHeight="1">
      <c r="A5" s="91" t="s">
        <v>57</v>
      </c>
      <c r="B5" s="92" t="s">
        <v>191</v>
      </c>
      <c r="C5" s="91" t="s">
        <v>192</v>
      </c>
      <c r="D5" s="91" t="s">
        <v>193</v>
      </c>
      <c r="E5" s="91" t="s">
        <v>194</v>
      </c>
      <c r="F5" s="91" t="s">
        <v>195</v>
      </c>
      <c r="G5" s="91" t="s">
        <v>196</v>
      </c>
      <c r="H5" s="93" t="s">
        <v>197</v>
      </c>
      <c r="I5" s="98" t="s">
        <v>105</v>
      </c>
      <c r="J5" s="99"/>
      <c r="K5" s="99"/>
      <c r="L5" s="100"/>
    </row>
    <row r="6" spans="1:12" ht="94.5" customHeight="1">
      <c r="A6" s="94"/>
      <c r="B6" s="95"/>
      <c r="C6" s="94"/>
      <c r="D6" s="94"/>
      <c r="E6" s="94"/>
      <c r="F6" s="94"/>
      <c r="G6" s="94"/>
      <c r="H6" s="96"/>
      <c r="I6" s="101" t="s">
        <v>198</v>
      </c>
      <c r="J6" s="101" t="s">
        <v>199</v>
      </c>
      <c r="K6" s="101" t="s">
        <v>200</v>
      </c>
      <c r="L6" s="101" t="s">
        <v>201</v>
      </c>
    </row>
    <row r="7" spans="1:12" ht="46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46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46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46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46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46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46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2.75" customHeight="1">
      <c r="A14" s="97" t="s">
        <v>167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.75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ht="12.75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</row>
  </sheetData>
  <sheetProtection/>
  <mergeCells count="12">
    <mergeCell ref="A2:L2"/>
    <mergeCell ref="A4:B4"/>
    <mergeCell ref="I5:L5"/>
    <mergeCell ref="A5:A6"/>
    <mergeCell ref="B5:B6"/>
    <mergeCell ref="C5:C6"/>
    <mergeCell ref="D5:D6"/>
    <mergeCell ref="E5:E6"/>
    <mergeCell ref="F5:F6"/>
    <mergeCell ref="G5:G6"/>
    <mergeCell ref="H5:H6"/>
    <mergeCell ref="A14:L1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workbookViewId="0" topLeftCell="A1">
      <selection activeCell="F6" sqref="F6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70" t="s">
        <v>202</v>
      </c>
      <c r="B1" s="70"/>
      <c r="C1" s="70"/>
    </row>
    <row r="2" spans="1:3" ht="21" customHeight="1">
      <c r="A2" s="71"/>
      <c r="B2" s="71"/>
      <c r="C2" s="72" t="s">
        <v>203</v>
      </c>
    </row>
    <row r="3" spans="1:3" ht="24.75" customHeight="1">
      <c r="A3" s="73" t="s">
        <v>24</v>
      </c>
      <c r="B3" s="73"/>
      <c r="C3" s="74" t="s">
        <v>25</v>
      </c>
    </row>
    <row r="4" spans="1:16" s="68" customFormat="1" ht="30" customHeight="1">
      <c r="A4" s="75" t="s">
        <v>204</v>
      </c>
      <c r="B4" s="76" t="s">
        <v>205</v>
      </c>
      <c r="C4" s="77"/>
      <c r="F4" s="78"/>
      <c r="P4" s="78"/>
    </row>
    <row r="5" spans="1:16" s="68" customFormat="1" ht="43.5" customHeight="1">
      <c r="A5" s="75"/>
      <c r="B5" s="79" t="s">
        <v>206</v>
      </c>
      <c r="C5" s="80" t="s">
        <v>207</v>
      </c>
      <c r="E5" s="81">
        <v>3.6</v>
      </c>
      <c r="F5" s="82">
        <v>0</v>
      </c>
      <c r="G5" s="82">
        <v>0.6</v>
      </c>
      <c r="H5" s="81">
        <v>3</v>
      </c>
      <c r="I5" s="82">
        <v>0</v>
      </c>
      <c r="J5" s="81">
        <v>3</v>
      </c>
      <c r="K5" s="81">
        <v>9.4</v>
      </c>
      <c r="L5" s="82">
        <v>0</v>
      </c>
      <c r="M5" s="82">
        <v>0.7</v>
      </c>
      <c r="N5" s="81">
        <v>8.7</v>
      </c>
      <c r="O5" s="82">
        <v>0</v>
      </c>
      <c r="P5" s="81">
        <v>8.7</v>
      </c>
    </row>
    <row r="6" spans="1:16" s="68" customFormat="1" ht="34.5" customHeight="1">
      <c r="A6" s="83" t="s">
        <v>208</v>
      </c>
      <c r="B6" s="84">
        <v>1.9</v>
      </c>
      <c r="C6" s="84">
        <v>0.1</v>
      </c>
      <c r="E6" s="78"/>
      <c r="G6" s="78"/>
      <c r="I6" s="78"/>
      <c r="J6" s="78"/>
      <c r="K6" s="78"/>
      <c r="L6" s="78"/>
      <c r="M6" s="78"/>
      <c r="N6" s="78"/>
      <c r="O6" s="78"/>
      <c r="P6" s="78"/>
    </row>
    <row r="7" spans="1:16" s="69" customFormat="1" ht="34.5" customHeight="1">
      <c r="A7" s="85" t="s">
        <v>209</v>
      </c>
      <c r="B7" s="84"/>
      <c r="C7" s="84"/>
      <c r="D7" s="86"/>
      <c r="E7" s="86"/>
      <c r="F7" s="86"/>
      <c r="G7" s="86"/>
      <c r="H7" s="86"/>
      <c r="I7" s="86"/>
      <c r="J7" s="86"/>
      <c r="K7" s="86"/>
      <c r="L7" s="86"/>
      <c r="M7" s="86"/>
      <c r="O7" s="86"/>
      <c r="P7" s="86"/>
    </row>
    <row r="8" spans="1:16" s="69" customFormat="1" ht="34.5" customHeight="1">
      <c r="A8" s="87" t="s">
        <v>210</v>
      </c>
      <c r="B8" s="84"/>
      <c r="C8" s="84">
        <v>0.1</v>
      </c>
      <c r="D8" s="86"/>
      <c r="E8" s="86"/>
      <c r="G8" s="86"/>
      <c r="H8" s="86"/>
      <c r="I8" s="86"/>
      <c r="J8" s="86"/>
      <c r="K8" s="86"/>
      <c r="L8" s="86"/>
      <c r="M8" s="86"/>
      <c r="O8" s="86"/>
      <c r="P8" s="86"/>
    </row>
    <row r="9" spans="1:16" s="69" customFormat="1" ht="34.5" customHeight="1">
      <c r="A9" s="87" t="s">
        <v>211</v>
      </c>
      <c r="B9" s="84">
        <v>1.9</v>
      </c>
      <c r="C9" s="84"/>
      <c r="D9" s="86"/>
      <c r="E9" s="86"/>
      <c r="H9" s="86"/>
      <c r="I9" s="86"/>
      <c r="L9" s="86"/>
      <c r="N9" s="86"/>
      <c r="P9" s="86"/>
    </row>
    <row r="10" spans="1:9" s="69" customFormat="1" ht="34.5" customHeight="1">
      <c r="A10" s="87" t="s">
        <v>212</v>
      </c>
      <c r="B10" s="84"/>
      <c r="C10" s="84"/>
      <c r="D10" s="86"/>
      <c r="E10" s="86"/>
      <c r="F10" s="86"/>
      <c r="G10" s="86"/>
      <c r="H10" s="86"/>
      <c r="I10" s="86"/>
    </row>
    <row r="11" spans="1:8" s="69" customFormat="1" ht="34.5" customHeight="1">
      <c r="A11" s="87" t="s">
        <v>213</v>
      </c>
      <c r="B11" s="84">
        <v>1.9</v>
      </c>
      <c r="C11" s="84"/>
      <c r="D11" s="86"/>
      <c r="E11" s="86"/>
      <c r="F11" s="86"/>
      <c r="G11" s="86"/>
      <c r="H11" s="86"/>
    </row>
  </sheetData>
  <sheetProtection/>
  <mergeCells count="2">
    <mergeCell ref="A1:C1"/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D20"/>
  <sheetViews>
    <sheetView showGridLines="0" showZeros="0" workbookViewId="0" topLeftCell="A3">
      <selection activeCell="L13" sqref="L13"/>
    </sheetView>
  </sheetViews>
  <sheetFormatPr defaultColWidth="6.83203125" defaultRowHeight="19.5" customHeight="1"/>
  <cols>
    <col min="1" max="1" width="42.83203125" style="39" customWidth="1"/>
    <col min="2" max="2" width="7.66015625" style="40" customWidth="1"/>
    <col min="3" max="3" width="7.16015625" style="40" customWidth="1"/>
    <col min="4" max="4" width="8" style="40" customWidth="1"/>
    <col min="5" max="5" width="31.5" style="40" customWidth="1"/>
    <col min="6" max="6" width="18.16015625" style="40" customWidth="1"/>
    <col min="7" max="7" width="9" style="41" bestFit="1" customWidth="1"/>
    <col min="8" max="186" width="6.83203125" style="41" customWidth="1"/>
    <col min="187" max="187" width="6.83203125" style="0" customWidth="1"/>
  </cols>
  <sheetData>
    <row r="1" spans="1:6" s="35" customFormat="1" ht="36.75" customHeight="1">
      <c r="A1" s="42" t="s">
        <v>214</v>
      </c>
      <c r="B1" s="42"/>
      <c r="C1" s="42"/>
      <c r="D1" s="42"/>
      <c r="E1" s="42"/>
      <c r="F1" s="42"/>
    </row>
    <row r="2" spans="1:6" s="35" customFormat="1" ht="24" customHeight="1">
      <c r="A2" s="43"/>
      <c r="B2" s="43"/>
      <c r="C2" s="43"/>
      <c r="D2" s="43"/>
      <c r="E2" s="43"/>
      <c r="F2" s="44" t="s">
        <v>215</v>
      </c>
    </row>
    <row r="3" spans="1:6" s="35" customFormat="1" ht="15" customHeight="1">
      <c r="A3" s="45" t="s">
        <v>24</v>
      </c>
      <c r="B3" s="45"/>
      <c r="C3" s="46"/>
      <c r="D3" s="47"/>
      <c r="E3" s="47"/>
      <c r="F3" s="48" t="s">
        <v>25</v>
      </c>
    </row>
    <row r="4" spans="1:6" s="36" customFormat="1" ht="24" customHeight="1">
      <c r="A4" s="49" t="s">
        <v>57</v>
      </c>
      <c r="B4" s="50" t="s">
        <v>216</v>
      </c>
      <c r="C4" s="50"/>
      <c r="D4" s="50"/>
      <c r="E4" s="50" t="s">
        <v>77</v>
      </c>
      <c r="F4" s="51" t="s">
        <v>206</v>
      </c>
    </row>
    <row r="5" spans="1:6" s="36" customFormat="1" ht="24.75" customHeight="1">
      <c r="A5" s="49"/>
      <c r="B5" s="50"/>
      <c r="C5" s="50"/>
      <c r="D5" s="50"/>
      <c r="E5" s="50"/>
      <c r="F5" s="51"/>
    </row>
    <row r="6" spans="1:6" s="37" customFormat="1" ht="38.25" customHeight="1">
      <c r="A6" s="49"/>
      <c r="B6" s="52" t="s">
        <v>78</v>
      </c>
      <c r="C6" s="52" t="s">
        <v>79</v>
      </c>
      <c r="D6" s="52" t="s">
        <v>80</v>
      </c>
      <c r="E6" s="50"/>
      <c r="F6" s="51"/>
    </row>
    <row r="7" spans="1:186" s="38" customFormat="1" ht="15" customHeight="1">
      <c r="A7" s="53"/>
      <c r="B7" s="54"/>
      <c r="C7" s="54"/>
      <c r="D7" s="54"/>
      <c r="E7" s="55" t="s">
        <v>60</v>
      </c>
      <c r="F7" s="56">
        <v>13.12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</row>
    <row r="8" spans="1:186" s="38" customFormat="1" ht="15" customHeight="1">
      <c r="A8" s="53" t="s">
        <v>70</v>
      </c>
      <c r="B8" s="58"/>
      <c r="C8" s="58"/>
      <c r="D8" s="58"/>
      <c r="E8" s="59" t="s">
        <v>63</v>
      </c>
      <c r="F8" s="60">
        <v>13.12</v>
      </c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</row>
    <row r="9" spans="1:6" ht="15" customHeight="1">
      <c r="A9" s="61"/>
      <c r="B9" s="62" t="s">
        <v>217</v>
      </c>
      <c r="C9" s="62"/>
      <c r="D9" s="62"/>
      <c r="E9" s="63" t="s">
        <v>31</v>
      </c>
      <c r="F9" s="64">
        <v>13.12</v>
      </c>
    </row>
    <row r="10" spans="1:6" ht="15" customHeight="1">
      <c r="A10" s="65"/>
      <c r="B10" s="62"/>
      <c r="C10" s="66" t="s">
        <v>85</v>
      </c>
      <c r="D10" s="62"/>
      <c r="E10" s="67" t="s">
        <v>39</v>
      </c>
      <c r="F10" s="64">
        <v>13.12</v>
      </c>
    </row>
    <row r="11" spans="1:6" ht="15" customHeight="1">
      <c r="A11" s="65"/>
      <c r="B11" s="62" t="s">
        <v>217</v>
      </c>
      <c r="C11" s="66" t="s">
        <v>85</v>
      </c>
      <c r="D11" s="66" t="s">
        <v>218</v>
      </c>
      <c r="E11" s="67" t="s">
        <v>41</v>
      </c>
      <c r="F11" s="64">
        <v>13.12</v>
      </c>
    </row>
    <row r="12" spans="1:6" ht="15" customHeight="1">
      <c r="A12" s="65"/>
      <c r="B12" s="62"/>
      <c r="C12" s="62"/>
      <c r="D12" s="62"/>
      <c r="E12" s="67"/>
      <c r="F12" s="64"/>
    </row>
    <row r="13" spans="1:6" ht="15" customHeight="1">
      <c r="A13" s="65"/>
      <c r="B13" s="62"/>
      <c r="C13" s="62"/>
      <c r="D13" s="66"/>
      <c r="E13" s="67"/>
      <c r="F13" s="64"/>
    </row>
    <row r="14" spans="1:6" ht="15" customHeight="1">
      <c r="A14" s="65"/>
      <c r="B14" s="62"/>
      <c r="C14" s="62"/>
      <c r="D14" s="62"/>
      <c r="E14" s="67"/>
      <c r="F14" s="64"/>
    </row>
    <row r="15" spans="1:186" s="38" customFormat="1" ht="19.5" customHeight="1">
      <c r="A15" s="65"/>
      <c r="B15" s="62"/>
      <c r="C15" s="66"/>
      <c r="D15" s="62"/>
      <c r="E15" s="67"/>
      <c r="F15" s="64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</row>
    <row r="16" spans="1:6" ht="19.5" customHeight="1">
      <c r="A16" s="65"/>
      <c r="B16" s="62"/>
      <c r="C16" s="66"/>
      <c r="D16" s="66"/>
      <c r="E16" s="67"/>
      <c r="F16" s="64"/>
    </row>
    <row r="17" spans="1:6" ht="19.5" customHeight="1">
      <c r="A17" s="65"/>
      <c r="B17" s="62"/>
      <c r="C17" s="66"/>
      <c r="D17" s="66"/>
      <c r="E17" s="67"/>
      <c r="F17" s="64"/>
    </row>
    <row r="18" spans="1:6" ht="19.5" customHeight="1">
      <c r="A18" s="65"/>
      <c r="B18" s="62"/>
      <c r="C18" s="62"/>
      <c r="D18" s="62"/>
      <c r="E18" s="67"/>
      <c r="F18" s="64"/>
    </row>
    <row r="19" spans="1:6" ht="19.5" customHeight="1">
      <c r="A19" s="65"/>
      <c r="B19" s="62"/>
      <c r="C19" s="66"/>
      <c r="D19" s="62"/>
      <c r="E19" s="67"/>
      <c r="F19" s="64"/>
    </row>
    <row r="20" spans="1:6" ht="19.5" customHeight="1">
      <c r="A20" s="65"/>
      <c r="B20" s="62"/>
      <c r="C20" s="66"/>
      <c r="D20" s="66"/>
      <c r="E20" s="67"/>
      <c r="F20" s="64"/>
    </row>
  </sheetData>
  <sheetProtection/>
  <mergeCells count="6">
    <mergeCell ref="A1:F1"/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1" bottom="0.9842519685039371" header="0" footer="0"/>
  <pageSetup fitToHeight="100" horizontalDpi="600" verticalDpi="600" orientation="landscape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L6" sqref="L6"/>
    </sheetView>
  </sheetViews>
  <sheetFormatPr defaultColWidth="9.33203125" defaultRowHeight="11.25"/>
  <cols>
    <col min="1" max="1" width="22.5" style="1" customWidth="1"/>
    <col min="2" max="6" width="20.83203125" style="1" customWidth="1"/>
    <col min="7" max="7" width="25.83203125" style="1" customWidth="1"/>
    <col min="8" max="11" width="20.83203125" style="1" customWidth="1"/>
  </cols>
  <sheetData>
    <row r="1" s="1" customFormat="1" ht="32.25" customHeight="1">
      <c r="A1" s="1" t="s">
        <v>219</v>
      </c>
    </row>
    <row r="2" spans="1:11" s="1" customFormat="1" ht="47.25" customHeight="1">
      <c r="A2" s="2" t="s">
        <v>220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1" customFormat="1" ht="30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9" t="s">
        <v>221</v>
      </c>
    </row>
    <row r="4" spans="1:11" s="1" customFormat="1" ht="31.5" customHeight="1">
      <c r="A4" s="3" t="s">
        <v>222</v>
      </c>
      <c r="B4" s="4" t="s">
        <v>70</v>
      </c>
      <c r="C4" s="5"/>
      <c r="D4" s="6" t="s">
        <v>223</v>
      </c>
      <c r="E4" s="7"/>
      <c r="F4" s="5"/>
      <c r="G4" s="6" t="s">
        <v>224</v>
      </c>
      <c r="H4" s="8"/>
      <c r="I4" s="30"/>
      <c r="K4" s="31" t="s">
        <v>25</v>
      </c>
    </row>
    <row r="5" spans="1:11" s="1" customFormat="1" ht="52.5" customHeight="1">
      <c r="A5" s="9" t="s">
        <v>176</v>
      </c>
      <c r="B5" s="9" t="s">
        <v>225</v>
      </c>
      <c r="C5" s="9" t="s">
        <v>226</v>
      </c>
      <c r="D5" s="9" t="s">
        <v>227</v>
      </c>
      <c r="E5" s="9" t="s">
        <v>228</v>
      </c>
      <c r="F5" s="9" t="s">
        <v>229</v>
      </c>
      <c r="G5" s="9" t="s">
        <v>230</v>
      </c>
      <c r="H5" s="9" t="s">
        <v>231</v>
      </c>
      <c r="I5" s="9" t="s">
        <v>232</v>
      </c>
      <c r="J5" s="9" t="s">
        <v>233</v>
      </c>
      <c r="K5" s="9" t="s">
        <v>234</v>
      </c>
    </row>
    <row r="6" spans="1:11" s="1" customFormat="1" ht="14.25">
      <c r="A6" s="10" t="s">
        <v>235</v>
      </c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/>
    </row>
    <row r="7" spans="1:11" s="1" customFormat="1" ht="55.5" customHeight="1">
      <c r="A7" s="12" t="s">
        <v>179</v>
      </c>
      <c r="B7" s="13">
        <v>3.2</v>
      </c>
      <c r="C7" s="13">
        <v>3.2</v>
      </c>
      <c r="D7" s="13"/>
      <c r="E7" s="13"/>
      <c r="F7" s="13"/>
      <c r="G7" s="13"/>
      <c r="H7" s="13"/>
      <c r="I7" s="13"/>
      <c r="J7" s="13"/>
      <c r="K7" s="13"/>
    </row>
    <row r="8" spans="1:11" s="1" customFormat="1" ht="60" customHeight="1">
      <c r="A8" s="9" t="s">
        <v>236</v>
      </c>
      <c r="B8" s="14" t="s">
        <v>237</v>
      </c>
      <c r="C8" s="15"/>
      <c r="D8" s="15"/>
      <c r="E8" s="15"/>
      <c r="F8" s="15"/>
      <c r="G8" s="15"/>
      <c r="H8" s="15"/>
      <c r="I8" s="15"/>
      <c r="J8" s="15"/>
      <c r="K8" s="32"/>
    </row>
    <row r="9" spans="1:11" s="1" customFormat="1" ht="114.75" customHeight="1">
      <c r="A9" s="9" t="s">
        <v>238</v>
      </c>
      <c r="B9" s="16" t="s">
        <v>239</v>
      </c>
      <c r="C9" s="17"/>
      <c r="D9" s="17"/>
      <c r="E9" s="17"/>
      <c r="F9" s="18"/>
      <c r="G9" s="19" t="s">
        <v>240</v>
      </c>
      <c r="H9" s="14" t="s">
        <v>241</v>
      </c>
      <c r="I9" s="15"/>
      <c r="J9" s="15"/>
      <c r="K9" s="32"/>
    </row>
    <row r="10" spans="1:11" s="1" customFormat="1" ht="69" customHeight="1">
      <c r="A10" s="9" t="s">
        <v>242</v>
      </c>
      <c r="B10" s="16" t="s">
        <v>243</v>
      </c>
      <c r="C10" s="17"/>
      <c r="D10" s="17"/>
      <c r="E10" s="17"/>
      <c r="F10" s="18"/>
      <c r="G10" s="19" t="s">
        <v>244</v>
      </c>
      <c r="H10" s="16" t="s">
        <v>245</v>
      </c>
      <c r="I10" s="17"/>
      <c r="J10" s="17"/>
      <c r="K10" s="18"/>
    </row>
    <row r="11" spans="1:11" s="1" customFormat="1" ht="36" customHeight="1">
      <c r="A11" s="20" t="s">
        <v>246</v>
      </c>
      <c r="B11" s="21" t="s">
        <v>247</v>
      </c>
      <c r="C11" s="19" t="s">
        <v>248</v>
      </c>
      <c r="D11" s="16" t="s">
        <v>249</v>
      </c>
      <c r="E11" s="22"/>
      <c r="F11" s="23"/>
      <c r="G11" s="21" t="s">
        <v>250</v>
      </c>
      <c r="H11" s="19" t="s">
        <v>251</v>
      </c>
      <c r="I11" s="14" t="s">
        <v>243</v>
      </c>
      <c r="J11" s="33"/>
      <c r="K11" s="34"/>
    </row>
    <row r="12" spans="1:11" s="1" customFormat="1" ht="36" customHeight="1">
      <c r="A12" s="24"/>
      <c r="B12" s="25"/>
      <c r="C12" s="19" t="s">
        <v>252</v>
      </c>
      <c r="D12" s="16"/>
      <c r="E12" s="22"/>
      <c r="F12" s="23"/>
      <c r="G12" s="25"/>
      <c r="H12" s="19" t="s">
        <v>253</v>
      </c>
      <c r="I12" s="28"/>
      <c r="J12" s="17"/>
      <c r="K12" s="18"/>
    </row>
    <row r="13" spans="1:11" s="1" customFormat="1" ht="36" customHeight="1">
      <c r="A13" s="24"/>
      <c r="B13" s="25"/>
      <c r="C13" s="19" t="s">
        <v>254</v>
      </c>
      <c r="D13" s="16"/>
      <c r="E13" s="22"/>
      <c r="F13" s="23"/>
      <c r="G13" s="25"/>
      <c r="H13" s="19" t="s">
        <v>255</v>
      </c>
      <c r="I13" s="28"/>
      <c r="J13" s="17"/>
      <c r="K13" s="18"/>
    </row>
    <row r="14" spans="1:11" s="1" customFormat="1" ht="36" customHeight="1">
      <c r="A14" s="24"/>
      <c r="B14" s="25"/>
      <c r="C14" s="19" t="s">
        <v>256</v>
      </c>
      <c r="D14" s="16"/>
      <c r="E14" s="22"/>
      <c r="F14" s="23"/>
      <c r="G14" s="25"/>
      <c r="H14" s="19" t="s">
        <v>257</v>
      </c>
      <c r="I14" s="28"/>
      <c r="J14" s="17"/>
      <c r="K14" s="18"/>
    </row>
    <row r="15" spans="1:11" s="1" customFormat="1" ht="36" customHeight="1">
      <c r="A15" s="24"/>
      <c r="B15" s="25"/>
      <c r="C15" s="19" t="s">
        <v>258</v>
      </c>
      <c r="D15" s="16"/>
      <c r="E15" s="22"/>
      <c r="F15" s="23"/>
      <c r="G15" s="25"/>
      <c r="H15" s="19" t="s">
        <v>259</v>
      </c>
      <c r="I15" s="28"/>
      <c r="J15" s="17"/>
      <c r="K15" s="18"/>
    </row>
    <row r="16" spans="1:11" s="1" customFormat="1" ht="36" customHeight="1">
      <c r="A16" s="26"/>
      <c r="B16" s="27"/>
      <c r="C16" s="19" t="s">
        <v>260</v>
      </c>
      <c r="D16" s="28"/>
      <c r="E16" s="17"/>
      <c r="F16" s="18"/>
      <c r="G16" s="27"/>
      <c r="H16" s="19" t="s">
        <v>261</v>
      </c>
      <c r="I16" s="28"/>
      <c r="J16" s="17"/>
      <c r="K16" s="18"/>
    </row>
  </sheetData>
  <sheetProtection/>
  <mergeCells count="23">
    <mergeCell ref="A2:K2"/>
    <mergeCell ref="B4:C4"/>
    <mergeCell ref="E4:F4"/>
    <mergeCell ref="B8:K8"/>
    <mergeCell ref="B9:F9"/>
    <mergeCell ref="H9:K9"/>
    <mergeCell ref="B10:F10"/>
    <mergeCell ref="H10:K10"/>
    <mergeCell ref="D11:F11"/>
    <mergeCell ref="I11:K11"/>
    <mergeCell ref="D12:F12"/>
    <mergeCell ref="I12:K12"/>
    <mergeCell ref="D13:F13"/>
    <mergeCell ref="I13:K13"/>
    <mergeCell ref="D14:F14"/>
    <mergeCell ref="I14:K14"/>
    <mergeCell ref="D15:F15"/>
    <mergeCell ref="I15:K15"/>
    <mergeCell ref="D16:F16"/>
    <mergeCell ref="I16:K16"/>
    <mergeCell ref="A11:A16"/>
    <mergeCell ref="B11:B16"/>
    <mergeCell ref="G11:G16"/>
  </mergeCells>
  <printOptions/>
  <pageMargins left="0.7" right="0.7" top="0.75" bottom="0.75" header="0.3" footer="0.3"/>
  <pageSetup orientation="landscape" paperSize="8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0">
      <selection activeCell="G25" sqref="G25"/>
    </sheetView>
  </sheetViews>
  <sheetFormatPr defaultColWidth="9.33203125" defaultRowHeight="11.25"/>
  <cols>
    <col min="1" max="1" width="22.5" style="1" customWidth="1"/>
    <col min="2" max="6" width="20.83203125" style="1" customWidth="1"/>
    <col min="7" max="7" width="25.83203125" style="1" customWidth="1"/>
    <col min="8" max="11" width="20.83203125" style="1" customWidth="1"/>
  </cols>
  <sheetData>
    <row r="1" s="1" customFormat="1" ht="32.25" customHeight="1">
      <c r="A1" s="1" t="s">
        <v>219</v>
      </c>
    </row>
    <row r="2" spans="1:11" s="1" customFormat="1" ht="47.25" customHeight="1">
      <c r="A2" s="2" t="s">
        <v>220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1" customFormat="1" ht="30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9" t="s">
        <v>221</v>
      </c>
    </row>
    <row r="4" spans="1:11" s="1" customFormat="1" ht="31.5" customHeight="1">
      <c r="A4" s="3" t="s">
        <v>222</v>
      </c>
      <c r="B4" s="4" t="s">
        <v>70</v>
      </c>
      <c r="C4" s="5"/>
      <c r="D4" s="6" t="s">
        <v>223</v>
      </c>
      <c r="E4" s="7"/>
      <c r="F4" s="5"/>
      <c r="G4" s="6" t="s">
        <v>224</v>
      </c>
      <c r="H4" s="8"/>
      <c r="I4" s="30"/>
      <c r="K4" s="31" t="s">
        <v>25</v>
      </c>
    </row>
    <row r="5" spans="1:11" s="1" customFormat="1" ht="52.5" customHeight="1">
      <c r="A5" s="9" t="s">
        <v>176</v>
      </c>
      <c r="B5" s="9" t="s">
        <v>225</v>
      </c>
      <c r="C5" s="9" t="s">
        <v>226</v>
      </c>
      <c r="D5" s="9" t="s">
        <v>227</v>
      </c>
      <c r="E5" s="9" t="s">
        <v>228</v>
      </c>
      <c r="F5" s="9" t="s">
        <v>229</v>
      </c>
      <c r="G5" s="9" t="s">
        <v>230</v>
      </c>
      <c r="H5" s="9" t="s">
        <v>231</v>
      </c>
      <c r="I5" s="9" t="s">
        <v>232</v>
      </c>
      <c r="J5" s="9" t="s">
        <v>233</v>
      </c>
      <c r="K5" s="9" t="s">
        <v>234</v>
      </c>
    </row>
    <row r="6" spans="1:11" s="1" customFormat="1" ht="14.25">
      <c r="A6" s="10" t="s">
        <v>235</v>
      </c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/>
    </row>
    <row r="7" spans="1:11" s="1" customFormat="1" ht="55.5" customHeight="1">
      <c r="A7" s="12" t="s">
        <v>181</v>
      </c>
      <c r="B7" s="13">
        <v>3.2</v>
      </c>
      <c r="C7" s="13">
        <v>3.2</v>
      </c>
      <c r="D7" s="13"/>
      <c r="E7" s="13"/>
      <c r="F7" s="13"/>
      <c r="G7" s="13"/>
      <c r="H7" s="13"/>
      <c r="I7" s="13"/>
      <c r="J7" s="13"/>
      <c r="K7" s="13"/>
    </row>
    <row r="8" spans="1:11" s="1" customFormat="1" ht="45" customHeight="1">
      <c r="A8" s="9" t="s">
        <v>236</v>
      </c>
      <c r="B8" s="14" t="s">
        <v>262</v>
      </c>
      <c r="C8" s="15"/>
      <c r="D8" s="15"/>
      <c r="E8" s="15"/>
      <c r="F8" s="15"/>
      <c r="G8" s="15"/>
      <c r="H8" s="15"/>
      <c r="I8" s="15"/>
      <c r="J8" s="15"/>
      <c r="K8" s="32"/>
    </row>
    <row r="9" spans="1:11" s="1" customFormat="1" ht="57" customHeight="1">
      <c r="A9" s="9" t="s">
        <v>238</v>
      </c>
      <c r="B9" s="16" t="s">
        <v>239</v>
      </c>
      <c r="C9" s="17"/>
      <c r="D9" s="17"/>
      <c r="E9" s="17"/>
      <c r="F9" s="18"/>
      <c r="G9" s="19" t="s">
        <v>240</v>
      </c>
      <c r="H9" s="14" t="s">
        <v>263</v>
      </c>
      <c r="I9" s="15"/>
      <c r="J9" s="15"/>
      <c r="K9" s="32"/>
    </row>
    <row r="10" spans="1:11" s="1" customFormat="1" ht="42" customHeight="1">
      <c r="A10" s="9" t="s">
        <v>242</v>
      </c>
      <c r="B10" s="16" t="s">
        <v>264</v>
      </c>
      <c r="C10" s="17"/>
      <c r="D10" s="17"/>
      <c r="E10" s="17"/>
      <c r="F10" s="18"/>
      <c r="G10" s="19" t="s">
        <v>244</v>
      </c>
      <c r="H10" s="16" t="s">
        <v>245</v>
      </c>
      <c r="I10" s="17"/>
      <c r="J10" s="17"/>
      <c r="K10" s="18"/>
    </row>
    <row r="11" spans="1:11" s="1" customFormat="1" ht="36" customHeight="1">
      <c r="A11" s="20" t="s">
        <v>246</v>
      </c>
      <c r="B11" s="21" t="s">
        <v>247</v>
      </c>
      <c r="C11" s="19" t="s">
        <v>248</v>
      </c>
      <c r="D11" s="16" t="s">
        <v>265</v>
      </c>
      <c r="E11" s="22"/>
      <c r="F11" s="23"/>
      <c r="G11" s="21" t="s">
        <v>250</v>
      </c>
      <c r="H11" s="19" t="s">
        <v>251</v>
      </c>
      <c r="I11" s="14" t="s">
        <v>264</v>
      </c>
      <c r="J11" s="33"/>
      <c r="K11" s="34"/>
    </row>
    <row r="12" spans="1:11" s="1" customFormat="1" ht="36" customHeight="1">
      <c r="A12" s="24"/>
      <c r="B12" s="25"/>
      <c r="C12" s="19" t="s">
        <v>252</v>
      </c>
      <c r="D12" s="16"/>
      <c r="E12" s="22"/>
      <c r="F12" s="23"/>
      <c r="G12" s="25"/>
      <c r="H12" s="19" t="s">
        <v>253</v>
      </c>
      <c r="I12" s="28"/>
      <c r="J12" s="17"/>
      <c r="K12" s="18"/>
    </row>
    <row r="13" spans="1:11" s="1" customFormat="1" ht="36" customHeight="1">
      <c r="A13" s="24"/>
      <c r="B13" s="25"/>
      <c r="C13" s="19" t="s">
        <v>254</v>
      </c>
      <c r="D13" s="16"/>
      <c r="E13" s="22"/>
      <c r="F13" s="23"/>
      <c r="G13" s="25"/>
      <c r="H13" s="19" t="s">
        <v>255</v>
      </c>
      <c r="I13" s="28"/>
      <c r="J13" s="17"/>
      <c r="K13" s="18"/>
    </row>
    <row r="14" spans="1:11" s="1" customFormat="1" ht="36" customHeight="1">
      <c r="A14" s="24"/>
      <c r="B14" s="25"/>
      <c r="C14" s="19" t="s">
        <v>256</v>
      </c>
      <c r="D14" s="16"/>
      <c r="E14" s="22"/>
      <c r="F14" s="23"/>
      <c r="G14" s="25"/>
      <c r="H14" s="19" t="s">
        <v>257</v>
      </c>
      <c r="I14" s="28"/>
      <c r="J14" s="17"/>
      <c r="K14" s="18"/>
    </row>
    <row r="15" spans="1:11" s="1" customFormat="1" ht="36" customHeight="1">
      <c r="A15" s="24"/>
      <c r="B15" s="25"/>
      <c r="C15" s="19" t="s">
        <v>258</v>
      </c>
      <c r="D15" s="16"/>
      <c r="E15" s="22"/>
      <c r="F15" s="23"/>
      <c r="G15" s="25"/>
      <c r="H15" s="19" t="s">
        <v>259</v>
      </c>
      <c r="I15" s="28"/>
      <c r="J15" s="17"/>
      <c r="K15" s="18"/>
    </row>
    <row r="16" spans="1:11" s="1" customFormat="1" ht="36" customHeight="1">
      <c r="A16" s="26"/>
      <c r="B16" s="27"/>
      <c r="C16" s="19" t="s">
        <v>260</v>
      </c>
      <c r="D16" s="28"/>
      <c r="E16" s="17"/>
      <c r="F16" s="18"/>
      <c r="G16" s="27"/>
      <c r="H16" s="19" t="s">
        <v>261</v>
      </c>
      <c r="I16" s="28"/>
      <c r="J16" s="17"/>
      <c r="K16" s="18"/>
    </row>
  </sheetData>
  <sheetProtection/>
  <mergeCells count="23">
    <mergeCell ref="A2:K2"/>
    <mergeCell ref="B4:C4"/>
    <mergeCell ref="E4:F4"/>
    <mergeCell ref="B8:K8"/>
    <mergeCell ref="B9:F9"/>
    <mergeCell ref="H9:K9"/>
    <mergeCell ref="B10:F10"/>
    <mergeCell ref="H10:K10"/>
    <mergeCell ref="D11:F11"/>
    <mergeCell ref="I11:K11"/>
    <mergeCell ref="D12:F12"/>
    <mergeCell ref="I12:K12"/>
    <mergeCell ref="D13:F13"/>
    <mergeCell ref="I13:K13"/>
    <mergeCell ref="D14:F14"/>
    <mergeCell ref="I14:K14"/>
    <mergeCell ref="D15:F15"/>
    <mergeCell ref="I15:K15"/>
    <mergeCell ref="D16:F16"/>
    <mergeCell ref="I16:K16"/>
    <mergeCell ref="A11:A16"/>
    <mergeCell ref="B11:B16"/>
    <mergeCell ref="G11:G16"/>
  </mergeCells>
  <printOptions/>
  <pageMargins left="0.7" right="0.7" top="0.75" bottom="0.75" header="0.3" footer="0.3"/>
  <pageSetup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淡泊明志</cp:lastModifiedBy>
  <cp:lastPrinted>2021-01-26T07:35:48Z</cp:lastPrinted>
  <dcterms:created xsi:type="dcterms:W3CDTF">2017-01-26T02:06:17Z</dcterms:created>
  <dcterms:modified xsi:type="dcterms:W3CDTF">2021-02-07T01:25:02Z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