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firstSheet="14" activeTab="19"/>
  </bookViews>
  <sheets>
    <sheet name="表皮" sheetId="1" r:id="rId1"/>
    <sheet name="部门收支总体表1" sheetId="2" r:id="rId2"/>
    <sheet name="部门收支总表2" sheetId="3" r:id="rId3"/>
    <sheet name="收入总体情况表3" sheetId="4" r:id="rId4"/>
    <sheet name="部门支出总表4" sheetId="5" r:id="rId5"/>
    <sheet name="部门支出总表（功能）5" sheetId="6" r:id="rId6"/>
    <sheet name="财政拨款收支表6" sheetId="7" r:id="rId7"/>
    <sheet name="财政拨款收支功能分类7" sheetId="8" r:id="rId8"/>
    <sheet name="一般公共预算支出8" sheetId="9" r:id="rId9"/>
    <sheet name="一般公共基本支出9" sheetId="10" r:id="rId10"/>
    <sheet name="基本支出经济分类10" sheetId="11" r:id="rId11"/>
    <sheet name="行政事业收费表11" sheetId="12" r:id="rId12"/>
    <sheet name="政府性基金支出12" sheetId="13" r:id="rId13"/>
    <sheet name="国有资本预算支出13" sheetId="14" r:id="rId14"/>
    <sheet name="项目支出表14" sheetId="15" r:id="rId15"/>
    <sheet name="政府采购表15" sheetId="16" r:id="rId16"/>
    <sheet name="购买服务16" sheetId="17" r:id="rId17"/>
    <sheet name="一般公共预算“三公”经费支出表17" sheetId="18" r:id="rId18"/>
    <sheet name="机关运行18" sheetId="19" r:id="rId19"/>
    <sheet name="绩效表19" sheetId="20" r:id="rId20"/>
  </sheets>
  <definedNames>
    <definedName name="_xlnm.Print_Area" localSheetId="1">'部门收支总体表1'!$A$1:$T$31</definedName>
    <definedName name="_xlnm.Print_Area" localSheetId="5">'部门支出总表（功能）5'!$A$1:$V$33</definedName>
    <definedName name="_xlnm.Print_Area" hidden="1">#N/A</definedName>
    <definedName name="_xlnm.Print_Titles" localSheetId="1">'部门收支总体表1'!$1:$6</definedName>
    <definedName name="_xlnm.Print_Titles" localSheetId="5">'部门支出总表（功能）5'!$1:$8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<sst xmlns="http://schemas.openxmlformats.org/spreadsheetml/2006/main" count="1095" uniqueCount="396">
  <si>
    <t>附件：</t>
  </si>
  <si>
    <t>附表1：</t>
  </si>
  <si>
    <t>部门收支总表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</si>
  <si>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</si>
  <si>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</si>
  <si>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</si>
  <si>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</si>
  <si>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</si>
  <si>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</si>
  <si>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收    入    总    计</t>
  </si>
  <si>
    <t>支    出    总    计</t>
  </si>
  <si>
    <t>科目代码</t>
  </si>
  <si>
    <t>科目名称（类/款/项）</t>
  </si>
  <si>
    <t>合计</t>
  </si>
  <si>
    <t>财政拨款</t>
  </si>
  <si>
    <t>国有资源（资产）有偿使用收入</t>
  </si>
  <si>
    <t>类</t>
  </si>
  <si>
    <t>款</t>
  </si>
  <si>
    <t>项</t>
  </si>
  <si>
    <t>基本支出</t>
  </si>
  <si>
    <t>项目支出</t>
  </si>
  <si>
    <t>附表5：</t>
  </si>
  <si>
    <t>一般公共预算“三公”经费支出预算表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</si>
  <si>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</si>
  <si>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</si>
  <si>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</si>
  <si>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</si>
  <si>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</si>
  <si>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</si>
  <si>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</si>
  <si>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</si>
  <si>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项目名称</t>
  </si>
  <si>
    <t>总计</t>
  </si>
  <si>
    <t>财政拨款</t>
  </si>
  <si>
    <t>财政专户收入</t>
  </si>
  <si>
    <t>政府住房基金收入</t>
  </si>
  <si>
    <t>**</t>
  </si>
  <si>
    <t>2019年</t>
  </si>
  <si>
    <t>二、纳入预算管理的专项收入</t>
  </si>
  <si>
    <t>三、纳入预算管理的行政事业性收费</t>
  </si>
  <si>
    <t>四、国有资源（资产）有偿使用收入</t>
  </si>
  <si>
    <t>六、其他收入</t>
  </si>
  <si>
    <t>五、政府住房基金收入</t>
  </si>
  <si>
    <t>政府性基金收入</t>
  </si>
  <si>
    <t>备注</t>
  </si>
  <si>
    <t>专项收入</t>
  </si>
  <si>
    <t>行政事业性收费收入</t>
  </si>
  <si>
    <t>其他收入</t>
  </si>
  <si>
    <t>基金收入</t>
  </si>
  <si>
    <t>本级财政收入</t>
  </si>
  <si>
    <t>一般公共预算收入</t>
  </si>
  <si>
    <t>合计</t>
  </si>
  <si>
    <t>小计</t>
  </si>
  <si>
    <t>省转移支付收入</t>
  </si>
  <si>
    <t>七、债务转贷收入</t>
  </si>
  <si>
    <t>八、纳入政府性基金预算管理收入</t>
  </si>
  <si>
    <t>九、财政专户收入</t>
  </si>
  <si>
    <t>本级财政收入</t>
  </si>
  <si>
    <t>债务转贷收入</t>
  </si>
  <si>
    <t>基金收入</t>
  </si>
  <si>
    <t>部门支出总表</t>
  </si>
  <si>
    <t>附表3：</t>
  </si>
  <si>
    <t>省专项转移支付</t>
  </si>
  <si>
    <t>省一般性转移支付</t>
  </si>
  <si>
    <t>省专项转移支付</t>
  </si>
  <si>
    <t>2020年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</si>
  <si>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</si>
  <si>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</si>
  <si>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</si>
  <si>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</si>
  <si>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</si>
  <si>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</si>
  <si>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</si>
  <si>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</si>
  <si>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</si>
  <si>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</si>
  <si>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</si>
  <si>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</si>
  <si>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</si>
  <si>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</si>
  <si>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</si>
  <si>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</si>
  <si>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</si>
  <si>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</si>
  <si>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</si>
  <si>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建设市场管理与监督</t>
  </si>
  <si>
    <t xml:space="preserve">    建设市场管理与监督</t>
  </si>
  <si>
    <t>住房保障支出</t>
  </si>
  <si>
    <t xml:space="preserve">  住房改革支出</t>
  </si>
  <si>
    <t xml:space="preserve">    住房公积金</t>
  </si>
  <si>
    <t>05</t>
  </si>
  <si>
    <t xml:space="preserve">  05</t>
  </si>
  <si>
    <t>01</t>
  </si>
  <si>
    <t>06</t>
  </si>
  <si>
    <t>11</t>
  </si>
  <si>
    <t xml:space="preserve">  11</t>
  </si>
  <si>
    <t xml:space="preserve">  01</t>
  </si>
  <si>
    <t>04</t>
  </si>
  <si>
    <t>99</t>
  </si>
  <si>
    <t>02</t>
  </si>
  <si>
    <t xml:space="preserve">  02</t>
  </si>
  <si>
    <t>03</t>
  </si>
  <si>
    <t xml:space="preserve">  03</t>
  </si>
  <si>
    <t xml:space="preserve">  06</t>
  </si>
  <si>
    <t>208</t>
  </si>
  <si>
    <t xml:space="preserve">  208</t>
  </si>
  <si>
    <t>210</t>
  </si>
  <si>
    <t xml:space="preserve">  210</t>
  </si>
  <si>
    <t>212</t>
  </si>
  <si>
    <t xml:space="preserve">  212</t>
  </si>
  <si>
    <t>221</t>
  </si>
  <si>
    <t xml:space="preserve">  221</t>
  </si>
  <si>
    <t>单位名称:抚顺市住房和城乡建设局</t>
  </si>
  <si>
    <t>执法人员意外伤害险</t>
  </si>
  <si>
    <t>为保障城市管理综合执法工作顺利实施,解决城市管理综合执法人员的后顾之忧,对执法一线人员办理意外伤害保险。市局执法35人，分管科室和局长6人，每人每年缴纳意外伤害保险费300元。</t>
  </si>
  <si>
    <t>沈白客专工作经费</t>
  </si>
  <si>
    <t>2020年沈白客专工作经费：宣传费用、征地拆迁核量审验工作费、电台、电视台报道、拆迁方案征求意见、公示费及资料费、办公经费及踏勘线路、论证工作、工作会议费、法律咨询、诉讼、律师费30万元。</t>
  </si>
  <si>
    <t>落实政策人员生活补助</t>
  </si>
  <si>
    <t xml:space="preserve">为解决文化大革命遗留问题，市政府决定在城维费中列支专项资金，给予精简下放人员生活补助，现有人员8人，全年补助3万元。           </t>
  </si>
  <si>
    <t>数字化城管运行费</t>
  </si>
  <si>
    <t>1、20名坐席员的工资、保险费用63.04万元（20人×2627元/月×12月））2、劳务派遣费0.96万元（20人×40元/月×12月）。3、支付公益岗位数字城管指挥平台150手机话费11.7万元（150部×65元/月×12月）。</t>
  </si>
  <si>
    <t>防汛经费</t>
  </si>
  <si>
    <t>为确保防汛应急指挥系统运转正常，防汛会议费、路锥、警示带、雨具及值班用品5万元。</t>
  </si>
  <si>
    <t>1、水质抽样检测8万元：共抽检3个水厂，每个水厂两个部位。2、燃气、供水应急事故聘请专家2万元：燃气：每年4次，每次2人，每次3天，500元/人/天,总计1.2万元供水：每年4次，每次2人，每次2天，500元/人/天，总计0.8万元。3、印刷费支出3.95万元：安全生产等宣传印刷费；4、采购办公设备支出2万元：电脑、打印机黑白A3、A4激光打印复印一体机；5、搬家费 3万元。6、邮电费4.92万元。支付联通公司语音追呼系统运行费(32条线×100元／月台×12月)3.84万元；房屋交易市场预售审批终端专网光纤年费1.08万元。</t>
  </si>
  <si>
    <t>绿化树木保险费3万元。</t>
  </si>
  <si>
    <t>法制及信访工作经费</t>
  </si>
  <si>
    <t>1、法律顾问（律师）费3万元；2、修订地方法规立法《垃圾分类处理条例》，《&lt;抚顺市城市供水用管理条例&gt;实施细则》的出台：外出学习借鉴，同时需要聘请专家对《细则》进行研讨、论证4万元。3、信访差旅费2万元：进京赴和省接访经费，案件处理、复查、复核业务经费。</t>
  </si>
  <si>
    <t>专业技术资格及建筑业企业资质许可评审费</t>
  </si>
  <si>
    <t>一、机关商品和服务支出4.8万元：（1）专业技术资格评审3万元。参评人数约340人，评委40人*500/人=2万元，租场地和餐费等1万元。（2）企业资质许可审批费1.8万元。60户×100元×3人＝1.8万元</t>
  </si>
  <si>
    <t>村镇建设相关工作经费</t>
  </si>
  <si>
    <t>1、对三县检查、调研、赴省政府1.5万元；2、组织召开农村垃圾工作会议、农村危房改造技术管理会议、特色小城镇业务评估等经费2万元。3、公务用车运行维护费1.5万元。</t>
  </si>
  <si>
    <t>建设工程消防验收政府购买服务费</t>
  </si>
  <si>
    <t>建设工程消防验收80万元</t>
  </si>
  <si>
    <t>1、委托业务费2.5万元：聘请专家参与质量安全大检查全年约50人次，每次500。2、聘请专家4人次*1000/人=0.4万元,3、三类人员安全考核费用和证书费用：2000*20/人=4万元</t>
  </si>
  <si>
    <t>工程建设项目审批系统建设</t>
  </si>
  <si>
    <t>按照《国务院办公厅关于全面开展工程建设项目审批制度改革的实施意见》（国办发〔2019〕11号）（辽政办发[2019]18号）以及抚顺市政府印发的《抚顺市工程建设项目审批制度改革实施方案的通知》（抚政办发[2019]27号）文件要求，抚顺工程建设项目审批制度改革要建设覆盖市、县（区）两级各有关部门，具备“多规合一”业务协同、在线并联审批、统计分析、监督管理等功能，实现工程建设项目统一受理、并联审批、实时流转、跟踪督办的综合性管理系统，并要确保2019年底前，建成我市工程建设项目审批制度框架和管理系统，通过招标投资总额280万元，分三年拨付，2020年付75万元。</t>
  </si>
  <si>
    <t>部门名称：市住房和城乡建设局</t>
  </si>
  <si>
    <t>公开表2</t>
  </si>
  <si>
    <t>部门名称：</t>
  </si>
  <si>
    <t>单位名称</t>
  </si>
  <si>
    <t>收入预算</t>
  </si>
  <si>
    <t>支出预算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</si>
  <si>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</si>
  <si>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</si>
  <si>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</si>
  <si>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</si>
  <si>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</si>
  <si>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</si>
  <si>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</si>
  <si>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</si>
  <si>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</si>
  <si>
    <t>工资福利支出</t>
  </si>
  <si>
    <t>商品和服务支出</t>
  </si>
  <si>
    <t>对个人和家庭的补助</t>
  </si>
  <si>
    <t>2020年部门收支总体情况表（分单位）</t>
  </si>
  <si>
    <t>抚顺市住房城乡建设局</t>
  </si>
  <si>
    <t>公开表3</t>
  </si>
  <si>
    <t xml:space="preserve">部门名称： </t>
  </si>
  <si>
    <t>科目编码</t>
  </si>
  <si>
    <t>科目名称</t>
  </si>
  <si>
    <t>上级提前告知转移支付资金</t>
  </si>
  <si>
    <t>2020年部门收入总体情况表</t>
  </si>
  <si>
    <t>抚顺市住房城乡建设局</t>
  </si>
  <si>
    <t>公开表4</t>
  </si>
  <si>
    <t>部门名称：</t>
  </si>
  <si>
    <t>科目编码</t>
  </si>
  <si>
    <t xml:space="preserve">  行政事业单位离退休</t>
  </si>
  <si>
    <t xml:space="preserve">    归口管理的行政单位离退休</t>
  </si>
  <si>
    <t>医疗卫生与计划生育支出</t>
  </si>
  <si>
    <t xml:space="preserve">    行政运行</t>
  </si>
  <si>
    <t>208</t>
  </si>
  <si>
    <t>01</t>
  </si>
  <si>
    <t>10</t>
  </si>
  <si>
    <t>2020年部门支出总体情况表</t>
  </si>
  <si>
    <t xml:space="preserve">  抚顺市住房和城乡建设局</t>
  </si>
  <si>
    <t>公开表6</t>
  </si>
  <si>
    <t>部门名称：</t>
  </si>
  <si>
    <t>财政拨款收入预算</t>
  </si>
  <si>
    <t>财政拨款支出预算</t>
  </si>
  <si>
    <t>2020年部门财政拨款收支总体情况表</t>
  </si>
  <si>
    <t>公开表7</t>
  </si>
  <si>
    <t>支出内容</t>
  </si>
  <si>
    <t>2020年部门财政拨款收支总体情况表（按功能科目）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</si>
  <si>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</si>
  <si>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</si>
  <si>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</si>
  <si>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</si>
  <si>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</si>
  <si>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</si>
  <si>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</si>
  <si>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</si>
  <si>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合计</t>
  </si>
  <si>
    <t>公开表9</t>
  </si>
  <si>
    <t>资金来源</t>
  </si>
  <si>
    <t>2020年部门一般公共预算基本支出表</t>
  </si>
  <si>
    <t>208</t>
  </si>
  <si>
    <t>公开表10</t>
  </si>
  <si>
    <t>部门名称：抚顺市城市管理局</t>
  </si>
  <si>
    <t>2019年预算数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</si>
  <si>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</si>
  <si>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</si>
  <si>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</si>
  <si>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</si>
  <si>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</si>
  <si>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</si>
  <si>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</si>
  <si>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</si>
  <si>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</si>
  <si>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</si>
  <si>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</si>
  <si>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</si>
  <si>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</si>
  <si>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</si>
  <si>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</si>
  <si>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</si>
  <si>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</si>
  <si>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</si>
  <si>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</si>
  <si>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</si>
  <si>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</si>
  <si>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</si>
  <si>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</si>
  <si>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</si>
  <si>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</si>
  <si>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</si>
  <si>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</si>
  <si>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</si>
  <si>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</si>
  <si>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</si>
  <si>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</si>
  <si>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</si>
  <si>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</si>
  <si>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</si>
  <si>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</si>
  <si>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</si>
  <si>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</si>
  <si>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</si>
  <si>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</si>
  <si>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</si>
  <si>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</si>
  <si>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</si>
  <si>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</si>
  <si>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</si>
  <si>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</si>
  <si>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</si>
  <si>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</si>
  <si>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</si>
  <si>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</si>
  <si>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</si>
  <si>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</si>
  <si>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</si>
  <si>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</si>
  <si>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</si>
  <si>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</si>
  <si>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</si>
  <si>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</si>
  <si>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</si>
  <si>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</si>
  <si>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</si>
  <si>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</si>
  <si>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</si>
  <si>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</si>
  <si>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</si>
  <si>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</si>
  <si>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</si>
  <si>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</si>
  <si>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</si>
  <si>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</si>
  <si>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</si>
  <si>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</si>
  <si>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</si>
  <si>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</si>
  <si>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</si>
  <si>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</si>
  <si>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</si>
  <si>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</si>
  <si>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</si>
  <si>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</si>
  <si>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</si>
  <si>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</si>
  <si>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</si>
  <si>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</si>
  <si>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</si>
  <si>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</si>
  <si>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</si>
  <si>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</si>
  <si>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</si>
  <si>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</si>
  <si>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</si>
  <si>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</si>
  <si>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</si>
  <si>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</si>
  <si>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</si>
  <si>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</si>
  <si>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</si>
  <si>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按《抚顺市财政局部门预算输出表》中的《支出汇总（按部门预算经济科目）（基本支出）填列（不含政府性基金收入及财政专户收入）</t>
  </si>
  <si>
    <t>2020年部门一般公共预算基本支出情况表（按经济分类）</t>
  </si>
  <si>
    <t>公开表11</t>
  </si>
  <si>
    <t>2020年纳入预算管理的行政事业性收费预算支出表</t>
  </si>
  <si>
    <t>公开表12</t>
  </si>
  <si>
    <t>2020年部门（政府性基金收入）政府性基金预算支出表</t>
  </si>
  <si>
    <t>注：2020年本部门没有政府购买服务支出，故本表无数据。</t>
  </si>
  <si>
    <t>注：2020年本部门没有行政事业收费，故本表无数据。</t>
  </si>
  <si>
    <r>
      <t>公开表1</t>
    </r>
    <r>
      <rPr>
        <b/>
        <sz val="10"/>
        <rFont val="宋体"/>
        <family val="0"/>
      </rPr>
      <t>3</t>
    </r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</si>
  <si>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</si>
  <si>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</si>
  <si>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……</t>
  </si>
  <si>
    <t>本部门没有国有资本经营预算安排的支出，故本表无数据。</t>
  </si>
  <si>
    <t>2020年部门（国有资本经营收入）国有资本经营预算支出表</t>
  </si>
  <si>
    <r>
      <t>公开表1</t>
    </r>
    <r>
      <rPr>
        <b/>
        <sz val="10"/>
        <rFont val="宋体"/>
        <family val="0"/>
      </rPr>
      <t>4</t>
    </r>
  </si>
  <si>
    <t>项目内容</t>
  </si>
  <si>
    <t/>
  </si>
  <si>
    <t xml:space="preserve">      落实政策人员生活补助</t>
  </si>
  <si>
    <t xml:space="preserve">      数字化城管运行费</t>
  </si>
  <si>
    <t xml:space="preserve">      防汛经费</t>
  </si>
  <si>
    <t xml:space="preserve">      公务运行</t>
  </si>
  <si>
    <t xml:space="preserve">      专业技术资格及建筑业企业资质许可评审费</t>
  </si>
  <si>
    <t xml:space="preserve">      村镇建设相关工作经费</t>
  </si>
  <si>
    <t xml:space="preserve">      沈白客专工作经费</t>
  </si>
  <si>
    <t xml:space="preserve">      安全生产工作经费</t>
  </si>
  <si>
    <t xml:space="preserve">      法制及信访工作经费</t>
  </si>
  <si>
    <t xml:space="preserve">      绿化管护经费</t>
  </si>
  <si>
    <t xml:space="preserve">      执法人员意外伤害险</t>
  </si>
  <si>
    <t xml:space="preserve">      工程建设项目审批系统建设</t>
  </si>
  <si>
    <t xml:space="preserve">      建设工程消防验收政府购买服务费</t>
  </si>
  <si>
    <t xml:space="preserve">    抚顺市住房和城乡建设局</t>
  </si>
  <si>
    <t>2020年部门项目支出预算表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</si>
  <si>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</si>
  <si>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</si>
  <si>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</si>
  <si>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</si>
  <si>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</si>
  <si>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2020年部门政府采购支出预算表</t>
  </si>
  <si>
    <t>抚顺市住房和城乡建设局</t>
  </si>
  <si>
    <t xml:space="preserve">  建设工程消防验收政府购买服务费</t>
  </si>
  <si>
    <t>建设工程消防验收</t>
  </si>
  <si>
    <t>行业协会商会</t>
  </si>
  <si>
    <t>政府采购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</si>
  <si>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</si>
  <si>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</si>
  <si>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</si>
  <si>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</si>
  <si>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</si>
  <si>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</si>
  <si>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</si>
  <si>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212</t>
  </si>
  <si>
    <t>06</t>
  </si>
  <si>
    <t>01</t>
  </si>
  <si>
    <t>2020年部门政府购买服务支出预算表</t>
  </si>
  <si>
    <r>
      <t>公开表1</t>
    </r>
    <r>
      <rPr>
        <b/>
        <sz val="10"/>
        <rFont val="宋体"/>
        <family val="0"/>
      </rPr>
      <t>8</t>
    </r>
  </si>
  <si>
    <t>2019年预算</t>
  </si>
  <si>
    <t>212</t>
  </si>
  <si>
    <t>2020年部门一般公共预算机关运行经费明细表</t>
  </si>
  <si>
    <t>抚顺市住房和城乡建设局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</si>
  <si>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</si>
  <si>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</si>
  <si>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</si>
  <si>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</si>
  <si>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</si>
  <si>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</si>
  <si>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</si>
  <si>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</si>
  <si>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</si>
  <si>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按照预算进度表，每月初发放</t>
  </si>
  <si>
    <t>2020年部门项目支出预算绩效目标情况表</t>
  </si>
  <si>
    <t>市住建委建筑施工、“三供”部门工作人员通过安全生产培训，提高自身业务水平</t>
  </si>
  <si>
    <t>按照安全生产培训计划，积极组织人员参加培训活动</t>
  </si>
  <si>
    <t>安全生产工作经费</t>
  </si>
  <si>
    <t>负责7个建制镇特色镇的培育工作。按照7个特色产业小镇的不同定位，加快推进现有特色产业小镇内部产业结构的优化与调整，明晰产业定位，积极谋划项目，做好项目储备，扩大有效投资，集聚人才、技术、资本等要素，实现小空间大集聚、小平台大产业、小载体大创新；推动资源整合、项目组合、产业融合，加快推进产业集聚、产业创新和产业升级，尽快培育形成产业特色明显新的经济增长点</t>
  </si>
  <si>
    <t>2020年完成7个建制镇特色镇的培育工作</t>
  </si>
  <si>
    <t>确保立法计划的顺利进行。畅通群众诉求，做好国家信访网络平台，8890热线平台案件办理、答复工作，按照三到位一处理原则，提高案件受理及时率、办结率、群众满意率，努力维护住建系统社会稳定大局</t>
  </si>
  <si>
    <t>2020年《抚顺市垃圾分类管理条例》进入实质性立法阶段，按照立法程序推进。及时受理、办理群众来信、来访、诉求案件，按照谁主管谁负责的原则交办案件，督导协调化解、答复，做到件件有落实、件件有回复。加大办件力度、提高满意度，在敏感节点，按照市信访局和省厅要求，做好维稳工作</t>
  </si>
  <si>
    <t>确保防汛应急指挥系统运转正常，妥善处理突发异常情况，需储备大量应急物资、器材，防汛车辆随时待命，并调动大量人员对所有市政设施进行巡查、防守，发现险情及时抢修，保证城市交通运行顺畅和市民出行安全.</t>
  </si>
  <si>
    <t>为确保防汛应急指挥系统运转正常，妥善处理突发异常情况，为确保安全渡过汛期，提前安排，提早准备，重点在6-9月份，对所有市政设施进行巡查、防守，排查发现险情及时抢修</t>
  </si>
  <si>
    <t>抚顺工程建设项目审批制度改革要建设覆盖市、县（区）两级各有关部门，具备“多规合一”业务协同、在线并联审批、统计分析、监督管理等功能，实现工程建设项目统一受理、并联审批、实时流转、跟踪督办的综合性管理系统，建成我市工程建设项目审批制度框架和管理系统</t>
  </si>
  <si>
    <t>通过招标投资总额280万元，分三年拨付，2020年付75万元</t>
  </si>
  <si>
    <t>1、为企业服务、申请足够的公务运行费用，可以确保全委26个部门（处室)正常工作，为我市住房和城乡建设事业和转型振兴做出贡献。2、按季度对各水厂的出厂水水质检测</t>
  </si>
  <si>
    <t>办公费、印刷费、办公设备购置费、水质检测费23.87万元。</t>
  </si>
  <si>
    <t>公务运行</t>
  </si>
  <si>
    <t>保证正常工作运行</t>
  </si>
  <si>
    <t>2019和2020年消防验收</t>
  </si>
  <si>
    <t>保证精简下放人员生活补助资金</t>
  </si>
  <si>
    <t>办公经费及踏勘线路、论证工作、工作会议费、差旅费共计30万元</t>
  </si>
  <si>
    <t>2020年初步形成计划，2021年完成.</t>
  </si>
  <si>
    <t>维持我市数字化城管运行系统正常运行</t>
  </si>
  <si>
    <t>与抚顺众缘劳务派遣公司签订劳务派遣合同，聘用了较高素质的数字化城管系统中心平</t>
  </si>
  <si>
    <t>市局执法35人，分管科室和局长6人，每人每年缴纳意外伤害保险费300元</t>
  </si>
  <si>
    <t>严格预算支出标准，按照合同要求支付</t>
  </si>
  <si>
    <t>1、初级资格评审通过率达到率达65%左右。2、为企业服务95%以上</t>
  </si>
  <si>
    <t>1、10月份收卷结，11月中旬左右预束审结束，12月中旬左右评审结束。2、半年支付一次</t>
  </si>
  <si>
    <t>绿化管理经费</t>
  </si>
  <si>
    <t>保证因树木意外原因造成的人员车辆损失，及时得到保险公司赔偿</t>
  </si>
  <si>
    <t>发生此类事件及时报险</t>
  </si>
  <si>
    <t>部门名称：抚顺市住房和城乡建设局</t>
  </si>
  <si>
    <t>2020年部门一般公共预算支出情况表</t>
  </si>
  <si>
    <t>2020年市住房和城乡建设局部门预算公开表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</si>
</sst>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"/>
    <numFmt numFmtId="186" formatCode="0.0_);[Red]\(0.0\)"/>
    <numFmt numFmtId="187" formatCode="#,##0.0000"/>
    <numFmt numFmtId="188" formatCode="#,##0.00;[Red]#,##0.00"/>
    <numFmt numFmtId="189" formatCode="#,##0.00_ "/>
    <numFmt numFmtId="190" formatCode="#,##0.00_);[Red]\(#,##0.00\)"/>
    <numFmt numFmtId="191" formatCode=";;"/>
    <numFmt numFmtId="192" formatCode="0.00_);[Red]\(0.00\)"/>
    <numFmt numFmtId="193" formatCode="0.00_ "/>
    <numFmt numFmtId="194" formatCode="#,##0.000_ "/>
  </numFmts>
  <fonts count="35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48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2" borderId="5" applyNumberFormat="0" applyAlignment="0" applyProtection="0"/>
    <xf numFmtId="0" fontId="28" fillId="13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23" fillId="7" borderId="0" applyNumberFormat="0" applyBorder="0" applyAlignment="0" applyProtection="0"/>
    <xf numFmtId="0" fontId="25" fillId="12" borderId="8" applyNumberFormat="0" applyAlignment="0" applyProtection="0"/>
    <xf numFmtId="0" fontId="24" fillId="7" borderId="5" applyNumberFormat="0" applyAlignment="0" applyProtection="0"/>
    <xf numFmtId="0" fontId="0" fillId="4" borderId="9" applyNumberFormat="0" applyFont="0" applyAlignment="0" applyProtection="0"/>
  </cellStyleXfs>
  <cellXfs count="37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41" applyNumberFormat="1" applyFont="1" applyFill="1" applyBorder="1" applyAlignment="1" applyProtection="1">
      <alignment vertical="center"/>
      <protection/>
    </xf>
    <xf numFmtId="0" fontId="2" fillId="0" borderId="0" xfId="40">
      <alignment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41" applyFont="1">
      <alignment/>
      <protection/>
    </xf>
    <xf numFmtId="0" fontId="2" fillId="0" borderId="0" xfId="41">
      <alignment/>
      <protection/>
    </xf>
    <xf numFmtId="0" fontId="4" fillId="0" borderId="0" xfId="41" applyFont="1" applyFill="1" applyAlignment="1">
      <alignment vertical="center"/>
      <protection/>
    </xf>
    <xf numFmtId="186" fontId="4" fillId="0" borderId="0" xfId="41" applyNumberFormat="1" applyFont="1" applyFill="1" applyAlignment="1">
      <alignment vertical="center"/>
      <protection/>
    </xf>
    <xf numFmtId="0" fontId="4" fillId="0" borderId="0" xfId="41" applyFont="1" applyFill="1" applyAlignment="1">
      <alignment horizontal="center" vertical="center"/>
      <protection/>
    </xf>
    <xf numFmtId="186" fontId="4" fillId="0" borderId="0" xfId="41" applyNumberFormat="1" applyFont="1" applyFill="1" applyAlignment="1" applyProtection="1">
      <alignment horizontal="right" vertical="center"/>
      <protection/>
    </xf>
    <xf numFmtId="0" fontId="10" fillId="0" borderId="0" xfId="41" applyFont="1" applyFill="1" applyAlignment="1">
      <alignment vertical="center"/>
      <protection/>
    </xf>
    <xf numFmtId="0" fontId="4" fillId="0" borderId="12" xfId="41" applyFont="1" applyFill="1" applyBorder="1" applyAlignment="1">
      <alignment horizontal="left" vertical="center"/>
      <protection/>
    </xf>
    <xf numFmtId="186" fontId="4" fillId="0" borderId="12" xfId="41" applyNumberFormat="1" applyFont="1" applyFill="1" applyBorder="1" applyAlignment="1">
      <alignment horizontal="center" vertical="center"/>
      <protection/>
    </xf>
    <xf numFmtId="0" fontId="4" fillId="0" borderId="12" xfId="41" applyFont="1" applyFill="1" applyBorder="1" applyAlignment="1">
      <alignment horizontal="center" vertical="center"/>
      <protection/>
    </xf>
    <xf numFmtId="0" fontId="10" fillId="0" borderId="0" xfId="41" applyFont="1" applyFill="1" applyBorder="1" applyAlignment="1">
      <alignment vertical="center"/>
      <protection/>
    </xf>
    <xf numFmtId="0" fontId="4" fillId="0" borderId="0" xfId="41" applyFont="1" applyFill="1" applyBorder="1" applyAlignment="1">
      <alignment horizontal="center" vertical="center"/>
      <protection/>
    </xf>
    <xf numFmtId="0" fontId="6" fillId="0" borderId="10" xfId="41" applyNumberFormat="1" applyFont="1" applyFill="1" applyBorder="1" applyAlignment="1" applyProtection="1">
      <alignment horizontal="centerContinuous" vertical="center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186" fontId="6" fillId="0" borderId="10" xfId="41" applyNumberFormat="1" applyFont="1" applyFill="1" applyBorder="1" applyAlignment="1" applyProtection="1">
      <alignment horizontal="center" vertical="center"/>
      <protection/>
    </xf>
    <xf numFmtId="185" fontId="4" fillId="0" borderId="10" xfId="41" applyNumberFormat="1" applyFont="1" applyFill="1" applyBorder="1" applyAlignment="1" applyProtection="1">
      <alignment horizontal="right" vertical="center" wrapText="1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49" fontId="4" fillId="0" borderId="11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0" xfId="41" applyFont="1" applyFill="1" applyAlignment="1">
      <alignment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 indent="1"/>
      <protection/>
    </xf>
    <xf numFmtId="49" fontId="4" fillId="0" borderId="10" xfId="41" applyNumberFormat="1" applyFont="1" applyFill="1" applyBorder="1" applyAlignment="1" applyProtection="1">
      <alignment horizontal="left" vertical="center" indent="2"/>
      <protection/>
    </xf>
    <xf numFmtId="4" fontId="4" fillId="0" borderId="10" xfId="41" applyNumberFormat="1" applyFont="1" applyFill="1" applyBorder="1" applyAlignment="1" applyProtection="1">
      <alignment horizontal="right" vertical="center" wrapText="1"/>
      <protection/>
    </xf>
    <xf numFmtId="0" fontId="14" fillId="12" borderId="0" xfId="41" applyFont="1" applyFill="1" applyAlignment="1">
      <alignment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41" applyFont="1">
      <alignment/>
      <protection/>
    </xf>
    <xf numFmtId="49" fontId="6" fillId="12" borderId="10" xfId="0" applyNumberFormat="1" applyFont="1" applyFill="1" applyBorder="1" applyAlignment="1">
      <alignment horizontal="center" vertical="center" wrapText="1"/>
    </xf>
    <xf numFmtId="49" fontId="6" fillId="12" borderId="13" xfId="0" applyNumberFormat="1" applyFont="1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189" fontId="4" fillId="0" borderId="10" xfId="41" applyNumberFormat="1" applyFont="1" applyFill="1" applyBorder="1" applyAlignment="1" applyProtection="1">
      <alignment horizontal="right" vertical="center" wrapText="1"/>
      <protection/>
    </xf>
    <xf numFmtId="0" fontId="15" fillId="0" borderId="0" xfId="41" applyFont="1" applyFill="1" applyAlignment="1">
      <alignment vertical="center"/>
      <protection/>
    </xf>
    <xf numFmtId="0" fontId="14" fillId="0" borderId="0" xfId="41" applyFont="1" applyFill="1" applyAlignment="1">
      <alignment vertical="center"/>
      <protection/>
    </xf>
    <xf numFmtId="0" fontId="14" fillId="0" borderId="0" xfId="4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9" fillId="0" borderId="0" xfId="41" applyNumberFormat="1" applyFont="1" applyFill="1" applyAlignment="1" applyProtection="1">
      <alignment horizontal="centerContinuous" vertical="center"/>
      <protection/>
    </xf>
    <xf numFmtId="49" fontId="6" fillId="12" borderId="10" xfId="0" applyNumberFormat="1" applyFont="1" applyFill="1" applyBorder="1" applyAlignment="1">
      <alignment horizontal="centerContinuous" vertical="center" wrapText="1"/>
    </xf>
    <xf numFmtId="49" fontId="6" fillId="12" borderId="11" xfId="0" applyNumberFormat="1" applyFont="1" applyFill="1" applyBorder="1" applyAlignment="1">
      <alignment horizontal="centerContinuous" vertical="center" wrapText="1"/>
    </xf>
    <xf numFmtId="49" fontId="6" fillId="12" borderId="14" xfId="0" applyNumberFormat="1" applyFont="1" applyFill="1" applyBorder="1" applyAlignment="1">
      <alignment horizontal="centerContinuous" vertical="center" wrapText="1"/>
    </xf>
    <xf numFmtId="49" fontId="6" fillId="12" borderId="15" xfId="0" applyNumberFormat="1" applyFont="1" applyFill="1" applyBorder="1" applyAlignment="1">
      <alignment horizontal="centerContinuous" vertical="center" wrapText="1"/>
    </xf>
    <xf numFmtId="0" fontId="4" fillId="0" borderId="10" xfId="41" applyNumberFormat="1" applyFont="1" applyFill="1" applyBorder="1" applyAlignment="1" applyProtection="1">
      <alignment vertical="center"/>
      <protection/>
    </xf>
    <xf numFmtId="187" fontId="14" fillId="0" borderId="0" xfId="41" applyNumberFormat="1" applyFont="1" applyFill="1" applyAlignment="1">
      <alignment vertical="center"/>
      <protection/>
    </xf>
    <xf numFmtId="4" fontId="14" fillId="0" borderId="0" xfId="41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188" fontId="2" fillId="0" borderId="10" xfId="40" applyNumberFormat="1" applyFill="1" applyBorder="1" applyAlignment="1">
      <alignment horizontal="right"/>
      <protection/>
    </xf>
    <xf numFmtId="187" fontId="2" fillId="0" borderId="10" xfId="40" applyNumberFormat="1" applyFill="1" applyBorder="1" applyAlignment="1">
      <alignment horizontal="right"/>
      <protection/>
    </xf>
    <xf numFmtId="0" fontId="2" fillId="0" borderId="0" xfId="40" applyFill="1">
      <alignment vertical="center"/>
      <protection/>
    </xf>
    <xf numFmtId="0" fontId="4" fillId="0" borderId="10" xfId="40" applyNumberFormat="1" applyFont="1" applyFill="1" applyBorder="1" applyAlignment="1" applyProtection="1">
      <alignment horizontal="left" wrapText="1"/>
      <protection/>
    </xf>
    <xf numFmtId="49" fontId="4" fillId="0" borderId="10" xfId="40" applyNumberFormat="1" applyFont="1" applyFill="1" applyBorder="1" applyAlignment="1" applyProtection="1">
      <alignment horizontal="left" wrapText="1"/>
      <protection/>
    </xf>
    <xf numFmtId="188" fontId="4" fillId="0" borderId="10" xfId="40" applyNumberFormat="1" applyFont="1" applyFill="1" applyBorder="1" applyAlignment="1" applyProtection="1">
      <alignment horizontal="right" wrapText="1"/>
      <protection/>
    </xf>
    <xf numFmtId="4" fontId="4" fillId="0" borderId="10" xfId="40" applyNumberFormat="1" applyFont="1" applyFill="1" applyBorder="1" applyAlignment="1" applyProtection="1">
      <alignment horizontal="right" wrapText="1"/>
      <protection/>
    </xf>
    <xf numFmtId="188" fontId="4" fillId="0" borderId="10" xfId="40" applyNumberFormat="1" applyFont="1" applyFill="1" applyBorder="1" applyAlignment="1">
      <alignment horizontal="right" wrapText="1"/>
      <protection/>
    </xf>
    <xf numFmtId="0" fontId="6" fillId="0" borderId="10" xfId="0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16" xfId="41" applyFont="1" applyFill="1" applyBorder="1" applyAlignment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89" fontId="6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9" fontId="4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/>
    </xf>
    <xf numFmtId="189" fontId="0" fillId="0" borderId="10" xfId="0" applyNumberFormat="1" applyFill="1" applyBorder="1" applyAlignment="1">
      <alignment/>
    </xf>
    <xf numFmtId="189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6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6" fillId="0" borderId="10" xfId="0" applyNumberFormat="1" applyFont="1" applyFill="1" applyBorder="1" applyAlignment="1" applyProtection="1">
      <alignment horizontal="center" vertical="center" wrapText="1"/>
      <protection/>
    </xf>
    <xf numFmtId="189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91" fontId="4" fillId="0" borderId="10" xfId="0" applyNumberFormat="1" applyFont="1" applyFill="1" applyBorder="1" applyAlignment="1" applyProtection="1">
      <alignment vertical="center" wrapText="1"/>
      <protection/>
    </xf>
    <xf numFmtId="190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49" fontId="4" fillId="0" borderId="17" xfId="41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91" fontId="4" fillId="0" borderId="10" xfId="0" applyNumberFormat="1" applyFont="1" applyFill="1" applyBorder="1" applyAlignment="1" applyProtection="1">
      <alignment vertical="center" wrapText="1"/>
      <protection locked="0"/>
    </xf>
    <xf numFmtId="189" fontId="4" fillId="0" borderId="10" xfId="0" applyNumberFormat="1" applyFont="1" applyFill="1" applyBorder="1" applyAlignment="1" applyProtection="1">
      <alignment horizontal="right" vertical="center"/>
      <protection locked="0"/>
    </xf>
    <xf numFmtId="190" fontId="2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0" xfId="0" applyNumberFormat="1" applyFont="1" applyFill="1" applyBorder="1" applyAlignment="1" applyProtection="1">
      <alignment/>
      <protection locked="0"/>
    </xf>
    <xf numFmtId="189" fontId="0" fillId="0" borderId="10" xfId="0" applyNumberForma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9" fontId="4" fillId="0" borderId="10" xfId="0" applyNumberFormat="1" applyFont="1" applyBorder="1" applyAlignment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12" borderId="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185" fontId="4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ill="1" applyBorder="1" applyAlignment="1">
      <alignment horizontal="right" vertical="center"/>
    </xf>
    <xf numFmtId="0" fontId="0" fillId="0" borderId="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NumberFormat="1" applyFont="1" applyFill="1" applyBorder="1" applyAlignment="1" applyProtection="1">
      <alignment horizontal="left" wrapText="1"/>
      <protection/>
    </xf>
    <xf numFmtId="49" fontId="4" fillId="0" borderId="0" xfId="40" applyNumberFormat="1" applyFont="1" applyFill="1" applyBorder="1" applyAlignment="1" applyProtection="1">
      <alignment horizontal="left" wrapText="1"/>
      <protection/>
    </xf>
    <xf numFmtId="188" fontId="4" fillId="0" borderId="0" xfId="40" applyNumberFormat="1" applyFont="1" applyFill="1" applyBorder="1" applyAlignment="1" applyProtection="1">
      <alignment horizontal="right" wrapText="1"/>
      <protection/>
    </xf>
    <xf numFmtId="188" fontId="4" fillId="0" borderId="0" xfId="40" applyNumberFormat="1" applyFont="1" applyFill="1" applyBorder="1" applyAlignment="1">
      <alignment horizontal="right" wrapText="1"/>
      <protection/>
    </xf>
    <xf numFmtId="0" fontId="4" fillId="0" borderId="20" xfId="40" applyNumberFormat="1" applyFont="1" applyFill="1" applyBorder="1" applyAlignment="1" applyProtection="1">
      <alignment horizontal="left" wrapText="1"/>
      <protection/>
    </xf>
    <xf numFmtId="49" fontId="4" fillId="0" borderId="20" xfId="40" applyNumberFormat="1" applyFont="1" applyFill="1" applyBorder="1" applyAlignment="1" applyProtection="1">
      <alignment horizontal="left" wrapText="1"/>
      <protection/>
    </xf>
    <xf numFmtId="188" fontId="4" fillId="0" borderId="20" xfId="40" applyNumberFormat="1" applyFont="1" applyFill="1" applyBorder="1" applyAlignment="1" applyProtection="1">
      <alignment horizontal="right" wrapText="1"/>
      <protection/>
    </xf>
    <xf numFmtId="188" fontId="4" fillId="0" borderId="20" xfId="40" applyNumberFormat="1" applyFont="1" applyFill="1" applyBorder="1" applyAlignment="1">
      <alignment horizontal="right" wrapText="1"/>
      <protection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90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89" fontId="0" fillId="0" borderId="0" xfId="0" applyNumberFormat="1" applyFill="1" applyBorder="1" applyAlignment="1">
      <alignment horizontal="right" vertical="center"/>
    </xf>
    <xf numFmtId="0" fontId="0" fillId="0" borderId="19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 horizontal="right" vertical="center"/>
    </xf>
    <xf numFmtId="49" fontId="4" fillId="0" borderId="10" xfId="41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/>
    </xf>
    <xf numFmtId="192" fontId="10" fillId="0" borderId="10" xfId="0" applyNumberFormat="1" applyFont="1" applyFill="1" applyBorder="1" applyAlignment="1" applyProtection="1">
      <alignment horizontal="right" vertical="center"/>
      <protection/>
    </xf>
    <xf numFmtId="189" fontId="10" fillId="0" borderId="10" xfId="0" applyNumberFormat="1" applyFont="1" applyFill="1" applyBorder="1" applyAlignment="1">
      <alignment horizontal="right" vertical="center"/>
    </xf>
    <xf numFmtId="188" fontId="10" fillId="0" borderId="10" xfId="40" applyNumberFormat="1" applyFont="1" applyFill="1" applyBorder="1" applyAlignment="1" applyProtection="1">
      <alignment horizontal="right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>
      <alignment vertical="center" wrapText="1"/>
    </xf>
    <xf numFmtId="0" fontId="5" fillId="0" borderId="0" xfId="42" applyFont="1" applyAlignment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6" fillId="0" borderId="0" xfId="41" applyNumberFormat="1" applyFont="1" applyFill="1" applyBorder="1" applyAlignment="1">
      <alignment horizontal="left" vertical="center"/>
      <protection/>
    </xf>
    <xf numFmtId="49" fontId="4" fillId="0" borderId="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191" fontId="33" fillId="0" borderId="10" xfId="0" applyNumberFormat="1" applyFont="1" applyFill="1" applyBorder="1" applyAlignment="1" applyProtection="1">
      <alignment horizontal="center" vertical="center" wrapText="1"/>
      <protection/>
    </xf>
    <xf numFmtId="4" fontId="33" fillId="0" borderId="10" xfId="0" applyNumberFormat="1" applyFont="1" applyFill="1" applyBorder="1" applyAlignment="1" applyProtection="1">
      <alignment horizontal="right" vertical="center"/>
      <protection/>
    </xf>
    <xf numFmtId="193" fontId="10" fillId="0" borderId="10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189" fontId="10" fillId="0" borderId="10" xfId="0" applyNumberFormat="1" applyFont="1" applyFill="1" applyBorder="1" applyAlignment="1" applyProtection="1">
      <alignment horizontal="right" vertical="center"/>
      <protection/>
    </xf>
    <xf numFmtId="193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189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90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92" fontId="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horizontal="center" vertical="center"/>
    </xf>
    <xf numFmtId="0" fontId="6" fillId="0" borderId="0" xfId="41" applyFont="1" applyFill="1" applyBorder="1" applyAlignment="1">
      <alignment horizontal="left" vertical="center"/>
      <protection/>
    </xf>
    <xf numFmtId="18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89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53" applyNumberFormat="1" applyFont="1" applyFill="1" applyAlignment="1" applyProtection="1">
      <alignment horizontal="centerContinuous" vertical="center"/>
      <protection/>
    </xf>
    <xf numFmtId="0" fontId="4" fillId="0" borderId="0" xfId="53" applyNumberFormat="1" applyFont="1" applyFill="1" applyAlignment="1" applyProtection="1">
      <alignment horizontal="centerContinuous" vertical="center"/>
      <protection/>
    </xf>
    <xf numFmtId="0" fontId="6" fillId="0" borderId="0" xfId="53" applyNumberFormat="1" applyFont="1" applyFill="1" applyAlignment="1" applyProtection="1">
      <alignment horizontal="right" vertical="center"/>
      <protection/>
    </xf>
    <xf numFmtId="185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185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91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" fontId="4" fillId="0" borderId="10" xfId="53" applyNumberFormat="1" applyFont="1" applyFill="1" applyBorder="1" applyAlignment="1" applyProtection="1">
      <alignment horizontal="right" vertical="center" wrapText="1"/>
      <protection/>
    </xf>
    <xf numFmtId="185" fontId="4" fillId="0" borderId="10" xfId="53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91" fontId="4" fillId="0" borderId="17" xfId="0" applyNumberFormat="1" applyFont="1" applyFill="1" applyBorder="1" applyAlignment="1" applyProtection="1">
      <alignment vertical="center" wrapText="1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2" fontId="34" fillId="0" borderId="0" xfId="53" applyNumberFormat="1" applyFont="1" applyFill="1" applyAlignment="1" applyProtection="1">
      <alignment horizontal="centerContinuous" vertical="center"/>
      <protection/>
    </xf>
    <xf numFmtId="2" fontId="3" fillId="0" borderId="0" xfId="53" applyNumberFormat="1" applyFont="1" applyFill="1" applyAlignment="1" applyProtection="1">
      <alignment horizontal="centerContinuous" vertical="center"/>
      <protection/>
    </xf>
    <xf numFmtId="181" fontId="4" fillId="0" borderId="0" xfId="53" applyFont="1" applyAlignment="1">
      <alignment vertical="center"/>
    </xf>
    <xf numFmtId="2" fontId="4" fillId="0" borderId="0" xfId="53" applyNumberFormat="1" applyFont="1" applyFill="1" applyAlignment="1" applyProtection="1">
      <alignment horizontal="center" vertical="center"/>
      <protection/>
    </xf>
    <xf numFmtId="2" fontId="6" fillId="0" borderId="0" xfId="53" applyNumberFormat="1" applyFont="1" applyFill="1" applyAlignment="1" applyProtection="1">
      <alignment horizontal="right" vertical="center"/>
      <protection/>
    </xf>
    <xf numFmtId="186" fontId="4" fillId="0" borderId="0" xfId="53" applyNumberFormat="1" applyFont="1" applyFill="1" applyAlignment="1">
      <alignment horizontal="center" vertical="center"/>
    </xf>
    <xf numFmtId="186" fontId="6" fillId="0" borderId="16" xfId="53" applyNumberFormat="1" applyFont="1" applyFill="1" applyBorder="1" applyAlignment="1" applyProtection="1">
      <alignment horizontal="right" vertical="center"/>
      <protection/>
    </xf>
    <xf numFmtId="181" fontId="6" fillId="12" borderId="0" xfId="53" applyFont="1" applyFill="1" applyAlignment="1">
      <alignment vertical="center" wrapText="1"/>
    </xf>
    <xf numFmtId="181" fontId="6" fillId="0" borderId="0" xfId="53" applyFont="1" applyAlignment="1">
      <alignment vertical="center"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189" fontId="6" fillId="0" borderId="10" xfId="53" applyNumberFormat="1" applyFont="1" applyFill="1" applyBorder="1" applyAlignment="1" applyProtection="1">
      <alignment horizontal="right" vertical="center" wrapText="1"/>
      <protection/>
    </xf>
    <xf numFmtId="181" fontId="6" fillId="0" borderId="0" xfId="53" applyFont="1" applyAlignment="1">
      <alignment/>
    </xf>
    <xf numFmtId="189" fontId="4" fillId="0" borderId="10" xfId="53" applyNumberFormat="1" applyFont="1" applyFill="1" applyBorder="1" applyAlignment="1" applyProtection="1">
      <alignment horizontal="right" vertical="center" wrapText="1"/>
      <protection/>
    </xf>
    <xf numFmtId="181" fontId="4" fillId="0" borderId="0" xfId="53" applyFont="1" applyAlignment="1">
      <alignment/>
    </xf>
    <xf numFmtId="186" fontId="4" fillId="0" borderId="0" xfId="53" applyNumberFormat="1" applyFont="1" applyAlignment="1">
      <alignment vertical="center"/>
    </xf>
    <xf numFmtId="186" fontId="4" fillId="0" borderId="0" xfId="53" applyNumberFormat="1" applyFont="1" applyFill="1" applyAlignment="1">
      <alignment vertical="center"/>
    </xf>
    <xf numFmtId="49" fontId="4" fillId="0" borderId="0" xfId="53" applyNumberFormat="1" applyFont="1" applyFill="1" applyAlignment="1" applyProtection="1">
      <alignment vertical="center"/>
      <protection/>
    </xf>
    <xf numFmtId="0" fontId="34" fillId="12" borderId="0" xfId="0" applyFont="1" applyFill="1" applyAlignment="1">
      <alignment horizontal="centerContinuous" vertical="center"/>
    </xf>
    <xf numFmtId="0" fontId="0" fillId="12" borderId="0" xfId="0" applyFill="1" applyAlignment="1">
      <alignment/>
    </xf>
    <xf numFmtId="0" fontId="11" fillId="12" borderId="0" xfId="0" applyNumberFormat="1" applyFont="1" applyFill="1" applyAlignment="1" applyProtection="1">
      <alignment horizontal="right" vertical="center"/>
      <protection/>
    </xf>
    <xf numFmtId="0" fontId="6" fillId="12" borderId="16" xfId="41" applyFont="1" applyFill="1" applyBorder="1" applyAlignment="1">
      <alignment vertical="center"/>
      <protection/>
    </xf>
    <xf numFmtId="0" fontId="11" fillId="12" borderId="0" xfId="0" applyFont="1" applyFill="1" applyAlignment="1">
      <alignment/>
    </xf>
    <xf numFmtId="0" fontId="11" fillId="12" borderId="0" xfId="0" applyFont="1" applyFill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12" borderId="10" xfId="0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0" fillId="12" borderId="17" xfId="0" applyFill="1" applyBorder="1" applyAlignment="1">
      <alignment vertical="center" wrapText="1"/>
    </xf>
    <xf numFmtId="0" fontId="6" fillId="12" borderId="21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41" applyNumberFormat="1" applyFont="1" applyFill="1" applyAlignment="1" applyProtection="1">
      <alignment horizontal="center" vertical="center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12" borderId="20" xfId="0" applyFont="1" applyFill="1" applyBorder="1" applyAlignment="1">
      <alignment horizontal="center" vertical="center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0" borderId="0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Border="1" applyAlignment="1" applyProtection="1">
      <alignment horizontal="center" vertical="center"/>
      <protection/>
    </xf>
    <xf numFmtId="0" fontId="2" fillId="0" borderId="0" xfId="40" applyBorder="1" applyAlignment="1">
      <alignment horizontal="center" vertical="center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40" applyNumberFormat="1" applyFont="1" applyFill="1" applyBorder="1" applyAlignment="1" applyProtection="1">
      <alignment horizontal="center" vertical="center"/>
      <protection/>
    </xf>
    <xf numFmtId="0" fontId="2" fillId="0" borderId="24" xfId="40" applyBorder="1" applyAlignment="1">
      <alignment horizontal="center" vertical="center"/>
      <protection/>
    </xf>
    <xf numFmtId="0" fontId="2" fillId="0" borderId="25" xfId="40" applyBorder="1" applyAlignment="1">
      <alignment horizontal="center" vertical="center"/>
      <protection/>
    </xf>
    <xf numFmtId="49" fontId="6" fillId="12" borderId="10" xfId="0" applyNumberFormat="1" applyFont="1" applyFill="1" applyBorder="1" applyAlignment="1">
      <alignment horizontal="center" vertical="center" wrapText="1"/>
    </xf>
    <xf numFmtId="0" fontId="6" fillId="0" borderId="26" xfId="40" applyFont="1" applyFill="1" applyBorder="1" applyAlignment="1">
      <alignment horizontal="center" vertical="center" wrapText="1"/>
      <protection/>
    </xf>
    <xf numFmtId="0" fontId="6" fillId="0" borderId="27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26" xfId="40" applyFont="1" applyFill="1" applyBorder="1" applyAlignment="1">
      <alignment horizontal="center" vertical="center"/>
      <protection/>
    </xf>
    <xf numFmtId="0" fontId="6" fillId="0" borderId="13" xfId="40" applyFont="1" applyFill="1" applyBorder="1" applyAlignment="1">
      <alignment horizontal="center" vertical="center"/>
      <protection/>
    </xf>
    <xf numFmtId="49" fontId="6" fillId="12" borderId="26" xfId="0" applyNumberFormat="1" applyFont="1" applyFill="1" applyBorder="1" applyAlignment="1">
      <alignment horizontal="center" vertical="center" wrapText="1"/>
    </xf>
    <xf numFmtId="49" fontId="6" fillId="12" borderId="13" xfId="0" applyNumberFormat="1" applyFont="1" applyFill="1" applyBorder="1" applyAlignment="1">
      <alignment horizontal="center" vertical="center" wrapText="1"/>
    </xf>
    <xf numFmtId="49" fontId="6" fillId="12" borderId="11" xfId="0" applyNumberFormat="1" applyFont="1" applyFill="1" applyBorder="1" applyAlignment="1">
      <alignment horizontal="center" vertical="center" wrapText="1"/>
    </xf>
    <xf numFmtId="49" fontId="6" fillId="12" borderId="14" xfId="0" applyNumberFormat="1" applyFont="1" applyFill="1" applyBorder="1" applyAlignment="1">
      <alignment horizontal="center" vertical="center" wrapText="1"/>
    </xf>
    <xf numFmtId="49" fontId="6" fillId="1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6" fillId="0" borderId="16" xfId="41" applyFont="1" applyFill="1" applyBorder="1" applyAlignment="1">
      <alignment horizontal="left" vertical="center"/>
      <protection/>
    </xf>
    <xf numFmtId="0" fontId="6" fillId="0" borderId="0" xfId="41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12" borderId="22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12" borderId="10" xfId="0" applyNumberFormat="1" applyFont="1" applyFill="1" applyBorder="1" applyAlignment="1" applyProtection="1">
      <alignment horizontal="center" vertical="center" wrapText="1"/>
      <protection/>
    </xf>
    <xf numFmtId="0" fontId="11" fillId="12" borderId="21" xfId="0" applyNumberFormat="1" applyFont="1" applyFill="1" applyBorder="1" applyAlignment="1" applyProtection="1">
      <alignment horizontal="center" vertical="center" wrapText="1"/>
      <protection/>
    </xf>
    <xf numFmtId="0" fontId="11" fillId="12" borderId="22" xfId="0" applyNumberFormat="1" applyFont="1" applyFill="1" applyBorder="1" applyAlignment="1" applyProtection="1">
      <alignment horizontal="center" vertical="center" wrapText="1"/>
      <protection/>
    </xf>
    <xf numFmtId="0" fontId="11" fillId="12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6" fontId="6" fillId="0" borderId="10" xfId="53" applyNumberFormat="1" applyFont="1" applyFill="1" applyBorder="1" applyAlignment="1" applyProtection="1">
      <alignment horizontal="center" vertical="center" wrapText="1"/>
      <protection/>
    </xf>
    <xf numFmtId="193" fontId="5" fillId="0" borderId="0" xfId="0" applyNumberFormat="1" applyFont="1" applyAlignment="1">
      <alignment horizontal="left" vertical="center" wrapText="1"/>
    </xf>
    <xf numFmtId="49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12" borderId="17" xfId="0" applyNumberFormat="1" applyFont="1" applyFill="1" applyBorder="1" applyAlignment="1" applyProtection="1">
      <alignment horizontal="center" vertical="center" wrapText="1"/>
      <protection/>
    </xf>
    <xf numFmtId="0" fontId="11" fillId="12" borderId="18" xfId="0" applyNumberFormat="1" applyFont="1" applyFill="1" applyBorder="1" applyAlignment="1" applyProtection="1">
      <alignment horizontal="center" vertical="center" wrapText="1"/>
      <protection/>
    </xf>
    <xf numFmtId="0" fontId="11" fillId="12" borderId="19" xfId="0" applyNumberFormat="1" applyFont="1" applyFill="1" applyBorder="1" applyAlignment="1" applyProtection="1">
      <alignment horizontal="center" vertical="center" wrapText="1"/>
      <protection/>
    </xf>
    <xf numFmtId="0" fontId="11" fillId="12" borderId="21" xfId="0" applyNumberFormat="1" applyFont="1" applyFill="1" applyBorder="1" applyAlignment="1" applyProtection="1">
      <alignment horizontal="center" vertical="center"/>
      <protection/>
    </xf>
    <xf numFmtId="0" fontId="11" fillId="12" borderId="22" xfId="0" applyNumberFormat="1" applyFont="1" applyFill="1" applyBorder="1" applyAlignment="1" applyProtection="1">
      <alignment horizontal="center" vertical="center"/>
      <protection/>
    </xf>
    <xf numFmtId="0" fontId="11" fillId="12" borderId="20" xfId="0" applyNumberFormat="1" applyFont="1" applyFill="1" applyBorder="1" applyAlignment="1" applyProtection="1">
      <alignment horizontal="center" vertical="center"/>
      <protection/>
    </xf>
    <xf numFmtId="0" fontId="11" fillId="12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附件1：2016年部门预算和“三公”经费预算公开表样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showGridLines="0" showZeros="0" zoomScalePageLayoutView="0" workbookViewId="0" topLeftCell="A1">
      <selection activeCell="O10" sqref="O10"/>
    </sheetView>
  </sheetViews>
  <sheetFormatPr defaultColWidth="9.00390625" defaultRowHeight="14.25"/>
  <sheetData>
    <row r="1" ht="14.25" customHeight="1"/>
    <row r="2" ht="14.25" customHeight="1"/>
    <row r="3" spans="1:2" ht="20.25" customHeight="1">
      <c r="A3" s="290" t="s">
        <v>0</v>
      </c>
      <c r="B3" s="290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spans="1:13" ht="141" customHeight="1">
      <c r="A10" s="291" t="s">
        <v>395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</row>
  </sheetData>
  <sheetProtection formatCells="0" formatColumns="0" formatRows="0"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C3" sqref="C3"/>
    </sheetView>
  </sheetViews>
  <sheetFormatPr defaultColWidth="9.00390625" defaultRowHeight="14.25"/>
  <cols>
    <col min="1" max="1" width="4.125" style="7" bestFit="1" customWidth="1"/>
    <col min="2" max="2" width="3.25390625" style="7" bestFit="1" customWidth="1"/>
    <col min="3" max="3" width="6.625" style="7" customWidth="1"/>
    <col min="4" max="4" width="36.125" style="7" customWidth="1"/>
    <col min="5" max="5" width="11.50390625" style="7" customWidth="1"/>
    <col min="6" max="6" width="10.875" style="7" bestFit="1" customWidth="1"/>
    <col min="7" max="7" width="10.00390625" style="7" customWidth="1"/>
    <col min="8" max="8" width="11.50390625" style="7" customWidth="1"/>
    <col min="9" max="9" width="8.50390625" style="7" customWidth="1"/>
    <col min="10" max="10" width="6.875" style="7" customWidth="1"/>
    <col min="11" max="11" width="9.50390625" style="7" customWidth="1"/>
    <col min="12" max="17" width="6.875" style="7" customWidth="1"/>
    <col min="18" max="18" width="19.00390625" style="7" customWidth="1"/>
    <col min="19" max="240" width="6.875" style="7" customWidth="1"/>
    <col min="241" max="16384" width="9.00390625" style="7" customWidth="1"/>
  </cols>
  <sheetData>
    <row r="1" spans="1:11" ht="30" customHeight="1">
      <c r="A1" s="323" t="s">
        <v>194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5.75" customHeight="1">
      <c r="A2"/>
      <c r="B2"/>
      <c r="C2"/>
      <c r="D2"/>
      <c r="E2"/>
      <c r="F2"/>
      <c r="G2"/>
      <c r="K2" s="78" t="s">
        <v>192</v>
      </c>
    </row>
    <row r="3" spans="1:11" ht="18" customHeight="1">
      <c r="A3" s="74" t="s">
        <v>138</v>
      </c>
      <c r="B3" s="99"/>
      <c r="C3" s="99"/>
      <c r="D3" s="99"/>
      <c r="E3" s="152"/>
      <c r="F3"/>
      <c r="G3" s="190"/>
      <c r="K3" s="191" t="s">
        <v>3</v>
      </c>
    </row>
    <row r="4" spans="1:11" s="105" customFormat="1" ht="12">
      <c r="A4" s="279" t="s">
        <v>165</v>
      </c>
      <c r="B4" s="279"/>
      <c r="C4" s="279"/>
      <c r="D4" s="280" t="s">
        <v>159</v>
      </c>
      <c r="E4" s="295" t="s">
        <v>193</v>
      </c>
      <c r="F4" s="295"/>
      <c r="G4" s="295"/>
      <c r="H4" s="295"/>
      <c r="I4" s="295"/>
      <c r="J4" s="295"/>
      <c r="K4" s="295"/>
    </row>
    <row r="5" spans="1:11" s="105" customFormat="1" ht="12" customHeight="1">
      <c r="A5" s="307" t="s">
        <v>16</v>
      </c>
      <c r="B5" s="307" t="s">
        <v>17</v>
      </c>
      <c r="C5" s="307" t="s">
        <v>18</v>
      </c>
      <c r="D5" s="281"/>
      <c r="E5" s="295" t="s">
        <v>13</v>
      </c>
      <c r="F5" s="295" t="s">
        <v>8</v>
      </c>
      <c r="G5" s="295"/>
      <c r="H5" s="295" t="s">
        <v>142</v>
      </c>
      <c r="I5" s="295" t="s">
        <v>143</v>
      </c>
      <c r="J5" s="295" t="s">
        <v>144</v>
      </c>
      <c r="K5" s="295" t="s">
        <v>145</v>
      </c>
    </row>
    <row r="6" spans="1:11" s="105" customFormat="1" ht="57.75" customHeight="1">
      <c r="A6" s="308"/>
      <c r="B6" s="308"/>
      <c r="C6" s="308"/>
      <c r="D6" s="282"/>
      <c r="E6" s="295"/>
      <c r="F6" s="83" t="s">
        <v>148</v>
      </c>
      <c r="G6" s="82" t="s">
        <v>149</v>
      </c>
      <c r="H6" s="295"/>
      <c r="I6" s="295"/>
      <c r="J6" s="295"/>
      <c r="K6" s="295"/>
    </row>
    <row r="7" spans="1:11" s="105" customFormat="1" ht="16.5" customHeight="1">
      <c r="A7" s="101"/>
      <c r="B7" s="101"/>
      <c r="C7" s="101"/>
      <c r="D7" s="102" t="s">
        <v>13</v>
      </c>
      <c r="E7" s="192">
        <f>SUM(E8+E13+E16+E19)</f>
        <v>2543.0499999999997</v>
      </c>
      <c r="F7" s="193"/>
      <c r="G7" s="193"/>
      <c r="H7" s="193"/>
      <c r="I7" s="193"/>
      <c r="J7" s="82"/>
      <c r="K7" s="82"/>
    </row>
    <row r="8" spans="1:11" ht="18" customHeight="1">
      <c r="A8" s="128" t="s">
        <v>195</v>
      </c>
      <c r="B8" s="128"/>
      <c r="C8" s="128"/>
      <c r="D8" s="175" t="s">
        <v>66</v>
      </c>
      <c r="E8" s="131">
        <v>502.96</v>
      </c>
      <c r="F8" s="144"/>
      <c r="G8" s="130"/>
      <c r="H8" s="109"/>
      <c r="I8" s="144"/>
      <c r="J8" s="109"/>
      <c r="K8" s="109"/>
    </row>
    <row r="9" spans="1:22" ht="18" customHeight="1">
      <c r="A9" s="128"/>
      <c r="B9" s="128" t="s">
        <v>90</v>
      </c>
      <c r="C9" s="128"/>
      <c r="D9" s="175" t="s">
        <v>67</v>
      </c>
      <c r="E9" s="131">
        <v>502.96</v>
      </c>
      <c r="F9" s="144"/>
      <c r="G9" s="130"/>
      <c r="H9" s="109"/>
      <c r="I9" s="144"/>
      <c r="J9" s="109"/>
      <c r="K9" s="109"/>
      <c r="O9" s="194"/>
      <c r="P9" s="194"/>
      <c r="Q9" s="194"/>
      <c r="R9" s="154"/>
      <c r="S9" s="195"/>
      <c r="T9" s="155"/>
      <c r="U9" s="155"/>
      <c r="V9" s="155"/>
    </row>
    <row r="10" spans="1:22" ht="18" customHeight="1">
      <c r="A10" s="128" t="s">
        <v>105</v>
      </c>
      <c r="B10" s="128" t="s">
        <v>91</v>
      </c>
      <c r="C10" s="128" t="s">
        <v>92</v>
      </c>
      <c r="D10" s="175" t="s">
        <v>68</v>
      </c>
      <c r="E10" s="131">
        <v>214.07</v>
      </c>
      <c r="F10" s="144"/>
      <c r="G10" s="130"/>
      <c r="H10" s="109"/>
      <c r="I10" s="144"/>
      <c r="J10" s="109"/>
      <c r="K10" s="109"/>
      <c r="O10" s="150"/>
      <c r="P10" s="150"/>
      <c r="Q10" s="150"/>
      <c r="R10" s="154"/>
      <c r="S10" s="195"/>
      <c r="T10" s="155"/>
      <c r="U10" s="155"/>
      <c r="V10" s="155"/>
    </row>
    <row r="11" spans="1:22" ht="18" customHeight="1">
      <c r="A11" s="128" t="s">
        <v>105</v>
      </c>
      <c r="B11" s="128" t="s">
        <v>91</v>
      </c>
      <c r="C11" s="128" t="s">
        <v>90</v>
      </c>
      <c r="D11" s="175" t="s">
        <v>69</v>
      </c>
      <c r="E11" s="131">
        <v>218.89</v>
      </c>
      <c r="F11" s="144"/>
      <c r="G11" s="130"/>
      <c r="H11" s="109"/>
      <c r="I11" s="144"/>
      <c r="J11" s="109"/>
      <c r="K11" s="109"/>
      <c r="O11" s="150"/>
      <c r="P11" s="150"/>
      <c r="Q11" s="150"/>
      <c r="R11" s="154"/>
      <c r="S11" s="195"/>
      <c r="T11" s="155"/>
      <c r="U11" s="155"/>
      <c r="V11" s="155"/>
    </row>
    <row r="12" spans="1:22" ht="18" customHeight="1">
      <c r="A12" s="128" t="s">
        <v>105</v>
      </c>
      <c r="B12" s="128" t="s">
        <v>91</v>
      </c>
      <c r="C12" s="128" t="s">
        <v>93</v>
      </c>
      <c r="D12" s="175" t="s">
        <v>70</v>
      </c>
      <c r="E12" s="131">
        <v>70</v>
      </c>
      <c r="F12" s="144"/>
      <c r="G12" s="130"/>
      <c r="H12" s="109"/>
      <c r="I12" s="144"/>
      <c r="J12" s="109"/>
      <c r="K12" s="109"/>
      <c r="O12" s="150"/>
      <c r="P12" s="150"/>
      <c r="Q12" s="150"/>
      <c r="R12" s="154"/>
      <c r="S12" s="195"/>
      <c r="T12" s="155"/>
      <c r="U12" s="155"/>
      <c r="V12" s="155"/>
    </row>
    <row r="13" spans="1:22" ht="18" customHeight="1">
      <c r="A13" s="128" t="s">
        <v>106</v>
      </c>
      <c r="B13" s="128"/>
      <c r="C13" s="128"/>
      <c r="D13" s="175" t="s">
        <v>71</v>
      </c>
      <c r="E13" s="131">
        <v>169.44</v>
      </c>
      <c r="F13" s="144"/>
      <c r="G13" s="130"/>
      <c r="H13" s="109"/>
      <c r="I13" s="144"/>
      <c r="J13" s="109"/>
      <c r="K13" s="109"/>
      <c r="O13" s="150"/>
      <c r="P13" s="150"/>
      <c r="Q13" s="150"/>
      <c r="R13" s="134"/>
      <c r="S13" s="195"/>
      <c r="T13" s="155"/>
      <c r="U13" s="155"/>
      <c r="V13" s="155"/>
    </row>
    <row r="14" spans="1:22" ht="18" customHeight="1">
      <c r="A14" s="128"/>
      <c r="B14" s="128" t="s">
        <v>94</v>
      </c>
      <c r="C14" s="128"/>
      <c r="D14" s="175" t="s">
        <v>72</v>
      </c>
      <c r="E14" s="131">
        <v>169.44</v>
      </c>
      <c r="F14" s="144"/>
      <c r="G14" s="130"/>
      <c r="H14" s="109"/>
      <c r="I14" s="144"/>
      <c r="J14" s="109"/>
      <c r="K14" s="109"/>
      <c r="O14" s="150"/>
      <c r="P14" s="150"/>
      <c r="Q14" s="150"/>
      <c r="R14" s="154"/>
      <c r="S14" s="195"/>
      <c r="T14" s="155"/>
      <c r="U14" s="155"/>
      <c r="V14" s="155"/>
    </row>
    <row r="15" spans="1:22" ht="18" customHeight="1">
      <c r="A15" s="128" t="s">
        <v>107</v>
      </c>
      <c r="B15" s="128" t="s">
        <v>95</v>
      </c>
      <c r="C15" s="128" t="s">
        <v>92</v>
      </c>
      <c r="D15" s="175" t="s">
        <v>73</v>
      </c>
      <c r="E15" s="131">
        <v>169.44</v>
      </c>
      <c r="F15" s="144"/>
      <c r="G15" s="130"/>
      <c r="H15" s="109"/>
      <c r="I15" s="144"/>
      <c r="J15" s="109"/>
      <c r="K15" s="109"/>
      <c r="O15" s="150"/>
      <c r="P15" s="150"/>
      <c r="Q15" s="150"/>
      <c r="R15" s="154"/>
      <c r="S15" s="195"/>
      <c r="T15" s="155"/>
      <c r="U15" s="155"/>
      <c r="V15" s="155"/>
    </row>
    <row r="16" spans="1:22" ht="18" customHeight="1">
      <c r="A16" s="128" t="s">
        <v>108</v>
      </c>
      <c r="B16" s="128"/>
      <c r="C16" s="128"/>
      <c r="D16" s="175" t="s">
        <v>74</v>
      </c>
      <c r="E16" s="131">
        <v>1719.05</v>
      </c>
      <c r="F16" s="144"/>
      <c r="G16" s="130"/>
      <c r="H16" s="109"/>
      <c r="I16" s="144"/>
      <c r="J16" s="109"/>
      <c r="K16" s="109"/>
      <c r="O16" s="150"/>
      <c r="P16" s="150"/>
      <c r="Q16" s="150"/>
      <c r="R16" s="154"/>
      <c r="S16" s="195"/>
      <c r="T16" s="155"/>
      <c r="U16" s="155"/>
      <c r="V16" s="155"/>
    </row>
    <row r="17" spans="1:22" ht="18" customHeight="1">
      <c r="A17" s="128"/>
      <c r="B17" s="128" t="s">
        <v>92</v>
      </c>
      <c r="C17" s="128"/>
      <c r="D17" s="175" t="s">
        <v>75</v>
      </c>
      <c r="E17" s="131">
        <v>1719.05</v>
      </c>
      <c r="F17" s="144"/>
      <c r="G17" s="130"/>
      <c r="H17" s="109"/>
      <c r="I17" s="144"/>
      <c r="J17" s="109"/>
      <c r="K17" s="109"/>
      <c r="O17" s="150"/>
      <c r="P17" s="150"/>
      <c r="Q17" s="150"/>
      <c r="R17" s="154"/>
      <c r="S17" s="195"/>
      <c r="T17" s="155"/>
      <c r="U17" s="155"/>
      <c r="V17" s="155"/>
    </row>
    <row r="18" spans="1:11" ht="18" customHeight="1">
      <c r="A18" s="128" t="s">
        <v>109</v>
      </c>
      <c r="B18" s="128" t="s">
        <v>96</v>
      </c>
      <c r="C18" s="128" t="s">
        <v>92</v>
      </c>
      <c r="D18" s="175" t="s">
        <v>76</v>
      </c>
      <c r="E18" s="131">
        <v>1719.05</v>
      </c>
      <c r="F18" s="144"/>
      <c r="G18" s="130"/>
      <c r="H18" s="109"/>
      <c r="I18" s="144"/>
      <c r="J18" s="109"/>
      <c r="K18" s="109"/>
    </row>
    <row r="19" spans="1:11" ht="18" customHeight="1">
      <c r="A19" s="128" t="s">
        <v>110</v>
      </c>
      <c r="B19" s="128"/>
      <c r="C19" s="128"/>
      <c r="D19" s="175" t="s">
        <v>87</v>
      </c>
      <c r="E19" s="131">
        <v>151.6</v>
      </c>
      <c r="F19" s="131"/>
      <c r="G19" s="131"/>
      <c r="H19" s="109"/>
      <c r="I19" s="144"/>
      <c r="J19" s="109"/>
      <c r="K19" s="109"/>
    </row>
    <row r="20" spans="1:11" ht="18" customHeight="1">
      <c r="A20" s="128"/>
      <c r="B20" s="128" t="s">
        <v>99</v>
      </c>
      <c r="C20" s="128"/>
      <c r="D20" s="175" t="s">
        <v>88</v>
      </c>
      <c r="E20" s="131">
        <v>151.6</v>
      </c>
      <c r="F20" s="131"/>
      <c r="G20" s="131"/>
      <c r="H20" s="109"/>
      <c r="I20" s="144"/>
      <c r="J20" s="109"/>
      <c r="K20" s="109"/>
    </row>
    <row r="21" spans="1:11" ht="18" customHeight="1">
      <c r="A21" s="128" t="s">
        <v>111</v>
      </c>
      <c r="B21" s="128" t="s">
        <v>100</v>
      </c>
      <c r="C21" s="128" t="s">
        <v>92</v>
      </c>
      <c r="D21" s="175" t="s">
        <v>89</v>
      </c>
      <c r="E21" s="131">
        <v>151.6</v>
      </c>
      <c r="F21" s="131"/>
      <c r="G21" s="131"/>
      <c r="H21" s="109"/>
      <c r="I21" s="109"/>
      <c r="J21" s="109"/>
      <c r="K21" s="109"/>
    </row>
    <row r="22" spans="1:11" ht="18" customHeight="1">
      <c r="A22" s="142"/>
      <c r="B22" s="142"/>
      <c r="C22" s="142"/>
      <c r="D22" s="143"/>
      <c r="E22" s="130"/>
      <c r="F22" s="144"/>
      <c r="G22" s="130"/>
      <c r="H22" s="109"/>
      <c r="I22" s="109"/>
      <c r="J22" s="109"/>
      <c r="K22" s="109"/>
    </row>
    <row r="23" spans="2:8" ht="17.25" customHeight="1">
      <c r="B23"/>
      <c r="C23"/>
      <c r="D23"/>
      <c r="E23"/>
      <c r="F23"/>
      <c r="G23"/>
      <c r="H23"/>
    </row>
    <row r="24" spans="1:12" ht="51" customHeight="1">
      <c r="A24" s="333"/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</row>
  </sheetData>
  <mergeCells count="14">
    <mergeCell ref="A1:K1"/>
    <mergeCell ref="A4:C4"/>
    <mergeCell ref="D4:D6"/>
    <mergeCell ref="E4:K4"/>
    <mergeCell ref="A5:A6"/>
    <mergeCell ref="B5:B6"/>
    <mergeCell ref="C5:C6"/>
    <mergeCell ref="E5:E6"/>
    <mergeCell ref="F5:G5"/>
    <mergeCell ref="H5:H6"/>
    <mergeCell ref="I5:I6"/>
    <mergeCell ref="J5:J6"/>
    <mergeCell ref="K5:K6"/>
    <mergeCell ref="A24:L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selection activeCell="C28" sqref="C28"/>
    </sheetView>
  </sheetViews>
  <sheetFormatPr defaultColWidth="6.875" defaultRowHeight="12.75" customHeight="1"/>
  <cols>
    <col min="1" max="2" width="5.50390625" style="207" customWidth="1"/>
    <col min="3" max="3" width="32.375" style="0" customWidth="1"/>
    <col min="4" max="6" width="12.00390625" style="0" customWidth="1"/>
  </cols>
  <sheetData>
    <row r="1" spans="1:6" ht="24.75" customHeight="1">
      <c r="A1" s="335" t="s">
        <v>296</v>
      </c>
      <c r="B1" s="335"/>
      <c r="C1" s="335"/>
      <c r="D1" s="335"/>
      <c r="E1" s="335"/>
      <c r="F1" s="335"/>
    </row>
    <row r="2" spans="1:6" ht="15.75" customHeight="1">
      <c r="A2" s="196"/>
      <c r="B2" s="196"/>
      <c r="C2" s="196"/>
      <c r="D2" s="196"/>
      <c r="F2" s="78" t="s">
        <v>196</v>
      </c>
    </row>
    <row r="3" spans="1:6" s="7" customFormat="1" ht="15.75" customHeight="1">
      <c r="A3" s="336" t="s">
        <v>164</v>
      </c>
      <c r="B3" s="336"/>
      <c r="C3" s="337"/>
      <c r="D3" s="197"/>
      <c r="F3" s="78" t="s">
        <v>3</v>
      </c>
    </row>
    <row r="4" spans="1:6" s="105" customFormat="1" ht="12" customHeight="1">
      <c r="A4" s="332" t="s">
        <v>165</v>
      </c>
      <c r="B4" s="332"/>
      <c r="C4" s="306" t="s">
        <v>159</v>
      </c>
      <c r="D4" s="325" t="s">
        <v>198</v>
      </c>
      <c r="E4" s="326"/>
      <c r="F4" s="327"/>
    </row>
    <row r="5" spans="1:6" s="105" customFormat="1" ht="12" customHeight="1">
      <c r="A5" s="172" t="s">
        <v>16</v>
      </c>
      <c r="B5" s="172" t="s">
        <v>17</v>
      </c>
      <c r="C5" s="306"/>
      <c r="D5" s="123" t="s">
        <v>13</v>
      </c>
      <c r="E5" s="123" t="s">
        <v>199</v>
      </c>
      <c r="F5" s="123" t="s">
        <v>200</v>
      </c>
    </row>
    <row r="6" spans="1:6" s="105" customFormat="1" ht="12" customHeight="1">
      <c r="A6" s="172"/>
      <c r="B6" s="172"/>
      <c r="C6" s="123" t="s">
        <v>201</v>
      </c>
      <c r="D6" s="198">
        <f>SUM(D7+D21+D49)</f>
        <v>2543.05</v>
      </c>
      <c r="E6" s="198">
        <f>SUM(E7+E21+E49)</f>
        <v>2147.98</v>
      </c>
      <c r="F6" s="198">
        <f>SUM(F7+F21+F49)</f>
        <v>395.07000000000005</v>
      </c>
    </row>
    <row r="7" spans="1:6" s="7" customFormat="1" ht="12" customHeight="1">
      <c r="A7" s="199">
        <v>301</v>
      </c>
      <c r="B7" s="199"/>
      <c r="C7" s="200" t="s">
        <v>151</v>
      </c>
      <c r="D7" s="198">
        <f aca="true" t="shared" si="0" ref="D7:D60">SUM(E7:F7)</f>
        <v>1990.56</v>
      </c>
      <c r="E7" s="144">
        <f>SUM(E8:E20)</f>
        <v>1990.56</v>
      </c>
      <c r="F7" s="109"/>
    </row>
    <row r="8" spans="1:7" s="7" customFormat="1" ht="12" customHeight="1">
      <c r="A8" s="199"/>
      <c r="B8" s="199" t="s">
        <v>92</v>
      </c>
      <c r="C8" s="200" t="s">
        <v>202</v>
      </c>
      <c r="D8" s="198">
        <f t="shared" si="0"/>
        <v>827.42</v>
      </c>
      <c r="E8" s="144">
        <v>827.42</v>
      </c>
      <c r="F8" s="201"/>
      <c r="G8" s="69"/>
    </row>
    <row r="9" spans="1:6" s="7" customFormat="1" ht="12" customHeight="1">
      <c r="A9" s="199"/>
      <c r="B9" s="199" t="s">
        <v>99</v>
      </c>
      <c r="C9" s="200" t="s">
        <v>203</v>
      </c>
      <c r="D9" s="198">
        <f t="shared" si="0"/>
        <v>484.26</v>
      </c>
      <c r="E9" s="144">
        <v>484.26</v>
      </c>
      <c r="F9" s="201"/>
    </row>
    <row r="10" spans="1:7" s="7" customFormat="1" ht="12" customHeight="1">
      <c r="A10" s="199"/>
      <c r="B10" s="199" t="s">
        <v>101</v>
      </c>
      <c r="C10" s="200" t="s">
        <v>204</v>
      </c>
      <c r="D10" s="198">
        <f t="shared" si="0"/>
        <v>68.95</v>
      </c>
      <c r="E10" s="144">
        <v>68.95</v>
      </c>
      <c r="F10" s="201"/>
      <c r="G10" s="69"/>
    </row>
    <row r="11" spans="1:7" s="7" customFormat="1" ht="12" customHeight="1">
      <c r="A11" s="199"/>
      <c r="B11" s="199" t="s">
        <v>93</v>
      </c>
      <c r="C11" s="200" t="s">
        <v>205</v>
      </c>
      <c r="D11" s="198">
        <f t="shared" si="0"/>
        <v>0</v>
      </c>
      <c r="E11" s="88"/>
      <c r="F11" s="201"/>
      <c r="G11" s="69"/>
    </row>
    <row r="12" spans="1:7" s="7" customFormat="1" ht="12" customHeight="1">
      <c r="A12" s="199"/>
      <c r="B12" s="199" t="s">
        <v>206</v>
      </c>
      <c r="C12" s="200" t="s">
        <v>207</v>
      </c>
      <c r="D12" s="198">
        <f t="shared" si="0"/>
        <v>0</v>
      </c>
      <c r="E12" s="144"/>
      <c r="F12" s="201"/>
      <c r="G12" s="69"/>
    </row>
    <row r="13" spans="1:7" s="7" customFormat="1" ht="12" customHeight="1">
      <c r="A13" s="199"/>
      <c r="B13" s="199" t="s">
        <v>208</v>
      </c>
      <c r="C13" s="200" t="s">
        <v>209</v>
      </c>
      <c r="D13" s="198">
        <f t="shared" si="0"/>
        <v>218.89</v>
      </c>
      <c r="E13" s="144">
        <v>218.89</v>
      </c>
      <c r="F13" s="201"/>
      <c r="G13" s="69"/>
    </row>
    <row r="14" spans="1:7" s="7" customFormat="1" ht="12" customHeight="1">
      <c r="A14" s="199"/>
      <c r="B14" s="199" t="s">
        <v>210</v>
      </c>
      <c r="C14" s="200" t="s">
        <v>211</v>
      </c>
      <c r="D14" s="198">
        <f t="shared" si="0"/>
        <v>70</v>
      </c>
      <c r="E14" s="144">
        <v>70</v>
      </c>
      <c r="F14" s="201"/>
      <c r="G14" s="69"/>
    </row>
    <row r="15" spans="1:7" s="7" customFormat="1" ht="12" customHeight="1">
      <c r="A15" s="199"/>
      <c r="B15" s="199" t="s">
        <v>172</v>
      </c>
      <c r="C15" s="200" t="s">
        <v>212</v>
      </c>
      <c r="D15" s="198">
        <f t="shared" si="0"/>
        <v>169.44</v>
      </c>
      <c r="E15" s="144">
        <v>169.44</v>
      </c>
      <c r="F15" s="201"/>
      <c r="G15" s="69"/>
    </row>
    <row r="16" spans="1:7" s="7" customFormat="1" ht="12" customHeight="1">
      <c r="A16" s="199"/>
      <c r="B16" s="199" t="s">
        <v>94</v>
      </c>
      <c r="C16" s="200" t="s">
        <v>213</v>
      </c>
      <c r="D16" s="198">
        <f t="shared" si="0"/>
        <v>0</v>
      </c>
      <c r="E16" s="88"/>
      <c r="F16" s="201"/>
      <c r="G16" s="69"/>
    </row>
    <row r="17" spans="1:7" s="7" customFormat="1" ht="12" customHeight="1">
      <c r="A17" s="199"/>
      <c r="B17" s="199" t="s">
        <v>214</v>
      </c>
      <c r="C17" s="200" t="s">
        <v>215</v>
      </c>
      <c r="D17" s="198">
        <f t="shared" si="0"/>
        <v>0</v>
      </c>
      <c r="E17" s="144"/>
      <c r="F17" s="201"/>
      <c r="G17" s="69"/>
    </row>
    <row r="18" spans="1:7" s="7" customFormat="1" ht="12" customHeight="1">
      <c r="A18" s="199"/>
      <c r="B18" s="199" t="s">
        <v>216</v>
      </c>
      <c r="C18" s="200" t="s">
        <v>89</v>
      </c>
      <c r="D18" s="198">
        <f t="shared" si="0"/>
        <v>151.6</v>
      </c>
      <c r="E18" s="144">
        <v>151.6</v>
      </c>
      <c r="F18" s="201"/>
      <c r="G18" s="69"/>
    </row>
    <row r="19" spans="1:7" s="7" customFormat="1" ht="12" customHeight="1">
      <c r="A19" s="199"/>
      <c r="B19" s="199" t="s">
        <v>217</v>
      </c>
      <c r="C19" s="200" t="s">
        <v>218</v>
      </c>
      <c r="D19" s="198">
        <f t="shared" si="0"/>
        <v>0</v>
      </c>
      <c r="E19" s="88"/>
      <c r="F19" s="201"/>
      <c r="G19" s="69"/>
    </row>
    <row r="20" spans="1:7" s="7" customFormat="1" ht="12" customHeight="1">
      <c r="A20" s="199"/>
      <c r="B20" s="199" t="s">
        <v>98</v>
      </c>
      <c r="C20" s="200" t="s">
        <v>219</v>
      </c>
      <c r="D20" s="198">
        <f t="shared" si="0"/>
        <v>0</v>
      </c>
      <c r="E20" s="88">
        <v>0</v>
      </c>
      <c r="F20" s="201"/>
      <c r="G20" s="69"/>
    </row>
    <row r="21" spans="1:256" s="7" customFormat="1" ht="12" customHeight="1">
      <c r="A21" s="199" t="s">
        <v>220</v>
      </c>
      <c r="B21" s="199"/>
      <c r="C21" s="200" t="s">
        <v>152</v>
      </c>
      <c r="D21" s="198">
        <f t="shared" si="0"/>
        <v>395.07000000000005</v>
      </c>
      <c r="E21" s="202"/>
      <c r="F21" s="202">
        <f>SUM(F22:F48)</f>
        <v>395.07000000000005</v>
      </c>
      <c r="G21" s="69"/>
      <c r="IV21" s="203">
        <f>SUM(E21:IU21)</f>
        <v>395.07000000000005</v>
      </c>
    </row>
    <row r="22" spans="1:6" s="7" customFormat="1" ht="12" customHeight="1">
      <c r="A22" s="199"/>
      <c r="B22" s="199" t="s">
        <v>92</v>
      </c>
      <c r="C22" s="200" t="s">
        <v>221</v>
      </c>
      <c r="D22" s="198">
        <f t="shared" si="0"/>
        <v>119.62</v>
      </c>
      <c r="E22" s="88"/>
      <c r="F22" s="144">
        <v>119.62</v>
      </c>
    </row>
    <row r="23" spans="1:6" s="7" customFormat="1" ht="12" customHeight="1">
      <c r="A23" s="199"/>
      <c r="B23" s="199" t="s">
        <v>99</v>
      </c>
      <c r="C23" s="200" t="s">
        <v>222</v>
      </c>
      <c r="D23" s="198">
        <f t="shared" si="0"/>
        <v>0</v>
      </c>
      <c r="E23" s="88"/>
      <c r="F23" s="144"/>
    </row>
    <row r="24" spans="1:6" s="7" customFormat="1" ht="12" customHeight="1">
      <c r="A24" s="199"/>
      <c r="B24" s="199" t="s">
        <v>101</v>
      </c>
      <c r="C24" s="200" t="s">
        <v>223</v>
      </c>
      <c r="D24" s="198">
        <f t="shared" si="0"/>
        <v>0</v>
      </c>
      <c r="E24" s="88"/>
      <c r="F24" s="109"/>
    </row>
    <row r="25" spans="1:6" s="7" customFormat="1" ht="12" customHeight="1">
      <c r="A25" s="199"/>
      <c r="B25" s="199" t="s">
        <v>97</v>
      </c>
      <c r="C25" s="200" t="s">
        <v>224</v>
      </c>
      <c r="D25" s="198">
        <f t="shared" si="0"/>
        <v>0</v>
      </c>
      <c r="E25" s="88"/>
      <c r="F25" s="109"/>
    </row>
    <row r="26" spans="1:6" s="7" customFormat="1" ht="12" customHeight="1">
      <c r="A26" s="199"/>
      <c r="B26" s="199" t="s">
        <v>90</v>
      </c>
      <c r="C26" s="200" t="s">
        <v>225</v>
      </c>
      <c r="D26" s="198">
        <f t="shared" si="0"/>
        <v>0</v>
      </c>
      <c r="E26" s="88"/>
      <c r="F26" s="109"/>
    </row>
    <row r="27" spans="1:6" s="7" customFormat="1" ht="12" customHeight="1">
      <c r="A27" s="199"/>
      <c r="B27" s="199" t="s">
        <v>93</v>
      </c>
      <c r="C27" s="200" t="s">
        <v>226</v>
      </c>
      <c r="D27" s="198">
        <f t="shared" si="0"/>
        <v>0</v>
      </c>
      <c r="E27" s="88"/>
      <c r="F27" s="109"/>
    </row>
    <row r="28" spans="1:6" s="7" customFormat="1" ht="12" customHeight="1">
      <c r="A28" s="199"/>
      <c r="B28" s="199" t="s">
        <v>206</v>
      </c>
      <c r="C28" s="200" t="s">
        <v>227</v>
      </c>
      <c r="D28" s="198">
        <f t="shared" si="0"/>
        <v>0</v>
      </c>
      <c r="E28" s="88"/>
      <c r="F28" s="144"/>
    </row>
    <row r="29" spans="1:6" s="7" customFormat="1" ht="12" customHeight="1">
      <c r="A29" s="199"/>
      <c r="B29" s="199" t="s">
        <v>208</v>
      </c>
      <c r="C29" s="200" t="s">
        <v>228</v>
      </c>
      <c r="D29" s="198">
        <f t="shared" si="0"/>
        <v>0</v>
      </c>
      <c r="E29" s="88"/>
      <c r="F29" s="144"/>
    </row>
    <row r="30" spans="1:6" s="7" customFormat="1" ht="12" customHeight="1">
      <c r="A30" s="199"/>
      <c r="B30" s="199" t="s">
        <v>210</v>
      </c>
      <c r="C30" s="200" t="s">
        <v>229</v>
      </c>
      <c r="D30" s="198">
        <f t="shared" si="0"/>
        <v>0</v>
      </c>
      <c r="E30" s="88"/>
      <c r="F30" s="109"/>
    </row>
    <row r="31" spans="1:6" s="7" customFormat="1" ht="12" customHeight="1">
      <c r="A31" s="199"/>
      <c r="B31" s="199" t="s">
        <v>94</v>
      </c>
      <c r="C31" s="200" t="s">
        <v>230</v>
      </c>
      <c r="D31" s="198">
        <f t="shared" si="0"/>
        <v>0</v>
      </c>
      <c r="E31" s="88"/>
      <c r="F31" s="144"/>
    </row>
    <row r="32" spans="1:6" s="7" customFormat="1" ht="12" customHeight="1">
      <c r="A32" s="199"/>
      <c r="B32" s="199" t="s">
        <v>214</v>
      </c>
      <c r="C32" s="200" t="s">
        <v>231</v>
      </c>
      <c r="D32" s="198">
        <f t="shared" si="0"/>
        <v>0</v>
      </c>
      <c r="E32" s="88"/>
      <c r="F32" s="109"/>
    </row>
    <row r="33" spans="1:6" s="7" customFormat="1" ht="12" customHeight="1">
      <c r="A33" s="199"/>
      <c r="B33" s="199" t="s">
        <v>216</v>
      </c>
      <c r="C33" s="200" t="s">
        <v>232</v>
      </c>
      <c r="D33" s="198">
        <f t="shared" si="0"/>
        <v>0</v>
      </c>
      <c r="E33" s="88"/>
      <c r="F33" s="109"/>
    </row>
    <row r="34" spans="1:6" s="7" customFormat="1" ht="12" customHeight="1">
      <c r="A34" s="199"/>
      <c r="B34" s="199" t="s">
        <v>217</v>
      </c>
      <c r="C34" s="200" t="s">
        <v>233</v>
      </c>
      <c r="D34" s="198">
        <f t="shared" si="0"/>
        <v>0</v>
      </c>
      <c r="E34" s="88"/>
      <c r="F34" s="109"/>
    </row>
    <row r="35" spans="1:6" s="7" customFormat="1" ht="12" customHeight="1">
      <c r="A35" s="199"/>
      <c r="B35" s="199" t="s">
        <v>234</v>
      </c>
      <c r="C35" s="200" t="s">
        <v>235</v>
      </c>
      <c r="D35" s="198">
        <f t="shared" si="0"/>
        <v>0</v>
      </c>
      <c r="E35" s="88"/>
      <c r="F35" s="144"/>
    </row>
    <row r="36" spans="1:6" s="7" customFormat="1" ht="12" customHeight="1">
      <c r="A36" s="199"/>
      <c r="B36" s="199" t="s">
        <v>236</v>
      </c>
      <c r="C36" s="200" t="s">
        <v>237</v>
      </c>
      <c r="D36" s="198">
        <f t="shared" si="0"/>
        <v>0</v>
      </c>
      <c r="E36" s="88"/>
      <c r="F36" s="144"/>
    </row>
    <row r="37" spans="1:6" s="7" customFormat="1" ht="12" customHeight="1">
      <c r="A37" s="199"/>
      <c r="B37" s="199" t="s">
        <v>238</v>
      </c>
      <c r="C37" s="200" t="s">
        <v>239</v>
      </c>
      <c r="D37" s="198">
        <f t="shared" si="0"/>
        <v>2</v>
      </c>
      <c r="E37" s="88"/>
      <c r="F37" s="144">
        <v>2</v>
      </c>
    </row>
    <row r="38" spans="1:6" s="7" customFormat="1" ht="12" customHeight="1">
      <c r="A38" s="199"/>
      <c r="B38" s="199" t="s">
        <v>240</v>
      </c>
      <c r="C38" s="204" t="s">
        <v>241</v>
      </c>
      <c r="D38" s="198">
        <f t="shared" si="0"/>
        <v>0</v>
      </c>
      <c r="E38" s="88"/>
      <c r="F38" s="109"/>
    </row>
    <row r="39" spans="1:6" s="7" customFormat="1" ht="12" customHeight="1">
      <c r="A39" s="199"/>
      <c r="B39" s="199" t="s">
        <v>242</v>
      </c>
      <c r="C39" s="109" t="s">
        <v>243</v>
      </c>
      <c r="D39" s="198">
        <f t="shared" si="0"/>
        <v>0</v>
      </c>
      <c r="E39" s="88"/>
      <c r="F39" s="109"/>
    </row>
    <row r="40" spans="1:6" s="7" customFormat="1" ht="12" customHeight="1">
      <c r="A40" s="199"/>
      <c r="B40" s="199" t="s">
        <v>244</v>
      </c>
      <c r="C40" s="109" t="s">
        <v>245</v>
      </c>
      <c r="D40" s="198">
        <f t="shared" si="0"/>
        <v>0</v>
      </c>
      <c r="E40" s="88"/>
      <c r="F40" s="109"/>
    </row>
    <row r="41" spans="1:6" s="7" customFormat="1" ht="12" customHeight="1">
      <c r="A41" s="199"/>
      <c r="B41" s="199" t="s">
        <v>246</v>
      </c>
      <c r="C41" s="109" t="s">
        <v>247</v>
      </c>
      <c r="D41" s="198">
        <f t="shared" si="0"/>
        <v>1.9</v>
      </c>
      <c r="E41" s="88"/>
      <c r="F41" s="144">
        <v>1.9</v>
      </c>
    </row>
    <row r="42" spans="1:6" s="7" customFormat="1" ht="12" customHeight="1">
      <c r="A42" s="199"/>
      <c r="B42" s="199" t="s">
        <v>248</v>
      </c>
      <c r="C42" s="109" t="s">
        <v>249</v>
      </c>
      <c r="D42" s="198">
        <f t="shared" si="0"/>
        <v>0</v>
      </c>
      <c r="E42" s="88"/>
      <c r="F42" s="109"/>
    </row>
    <row r="43" spans="1:6" s="7" customFormat="1" ht="12" customHeight="1">
      <c r="A43" s="199"/>
      <c r="B43" s="199" t="s">
        <v>250</v>
      </c>
      <c r="C43" s="200" t="s">
        <v>251</v>
      </c>
      <c r="D43" s="198">
        <f t="shared" si="0"/>
        <v>25.24</v>
      </c>
      <c r="E43" s="88"/>
      <c r="F43" s="144">
        <v>25.24</v>
      </c>
    </row>
    <row r="44" spans="1:6" s="7" customFormat="1" ht="12" customHeight="1">
      <c r="A44" s="199"/>
      <c r="B44" s="199" t="s">
        <v>252</v>
      </c>
      <c r="C44" s="200" t="s">
        <v>253</v>
      </c>
      <c r="D44" s="198">
        <f t="shared" si="0"/>
        <v>0</v>
      </c>
      <c r="E44" s="88"/>
      <c r="F44" s="109"/>
    </row>
    <row r="45" spans="1:6" s="7" customFormat="1" ht="12" customHeight="1">
      <c r="A45" s="199"/>
      <c r="B45" s="199" t="s">
        <v>254</v>
      </c>
      <c r="C45" s="200" t="s">
        <v>255</v>
      </c>
      <c r="D45" s="198">
        <f t="shared" si="0"/>
        <v>22</v>
      </c>
      <c r="E45" s="88"/>
      <c r="F45" s="109">
        <v>22</v>
      </c>
    </row>
    <row r="46" spans="1:6" s="7" customFormat="1" ht="12" customHeight="1">
      <c r="A46" s="199"/>
      <c r="B46" s="199" t="s">
        <v>256</v>
      </c>
      <c r="C46" s="200" t="s">
        <v>257</v>
      </c>
      <c r="D46" s="198">
        <f t="shared" si="0"/>
        <v>156.3</v>
      </c>
      <c r="E46" s="88"/>
      <c r="F46" s="109">
        <v>156.3</v>
      </c>
    </row>
    <row r="47" spans="1:6" s="7" customFormat="1" ht="12" customHeight="1">
      <c r="A47" s="199"/>
      <c r="B47" s="199" t="s">
        <v>258</v>
      </c>
      <c r="C47" s="200" t="s">
        <v>259</v>
      </c>
      <c r="D47" s="198">
        <f t="shared" si="0"/>
        <v>0</v>
      </c>
      <c r="E47" s="88"/>
      <c r="F47" s="109"/>
    </row>
    <row r="48" spans="1:8" s="7" customFormat="1" ht="12" customHeight="1">
      <c r="A48" s="199"/>
      <c r="B48" s="199" t="s">
        <v>98</v>
      </c>
      <c r="C48" s="200" t="s">
        <v>260</v>
      </c>
      <c r="D48" s="198">
        <f t="shared" si="0"/>
        <v>68.01</v>
      </c>
      <c r="E48" s="88"/>
      <c r="F48" s="144">
        <v>68.01</v>
      </c>
      <c r="G48" s="69"/>
      <c r="H48" s="69"/>
    </row>
    <row r="49" spans="1:7" s="7" customFormat="1" ht="12" customHeight="1">
      <c r="A49" s="199" t="s">
        <v>261</v>
      </c>
      <c r="B49" s="199"/>
      <c r="C49" s="200" t="s">
        <v>262</v>
      </c>
      <c r="D49" s="198">
        <f t="shared" si="0"/>
        <v>157.42</v>
      </c>
      <c r="E49" s="88">
        <f>SUM(E50:E60)</f>
        <v>157.42</v>
      </c>
      <c r="F49" s="201"/>
      <c r="G49" s="69"/>
    </row>
    <row r="50" spans="1:7" s="7" customFormat="1" ht="12" customHeight="1">
      <c r="A50" s="199"/>
      <c r="B50" s="199" t="s">
        <v>92</v>
      </c>
      <c r="C50" s="200" t="s">
        <v>263</v>
      </c>
      <c r="D50" s="198">
        <f t="shared" si="0"/>
        <v>81.5</v>
      </c>
      <c r="E50" s="144">
        <v>81.5</v>
      </c>
      <c r="F50" s="201"/>
      <c r="G50" s="69"/>
    </row>
    <row r="51" spans="1:6" s="7" customFormat="1" ht="12" customHeight="1">
      <c r="A51" s="199"/>
      <c r="B51" s="199" t="s">
        <v>99</v>
      </c>
      <c r="C51" s="200" t="s">
        <v>264</v>
      </c>
      <c r="D51" s="198">
        <f t="shared" si="0"/>
        <v>68.7</v>
      </c>
      <c r="E51" s="144">
        <v>68.7</v>
      </c>
      <c r="F51" s="109"/>
    </row>
    <row r="52" spans="1:7" s="7" customFormat="1" ht="12" customHeight="1">
      <c r="A52" s="199"/>
      <c r="B52" s="199" t="s">
        <v>101</v>
      </c>
      <c r="C52" s="200" t="s">
        <v>265</v>
      </c>
      <c r="D52" s="198">
        <f t="shared" si="0"/>
        <v>0</v>
      </c>
      <c r="E52" s="88"/>
      <c r="F52" s="201"/>
      <c r="G52" s="69"/>
    </row>
    <row r="53" spans="1:7" s="7" customFormat="1" ht="12" customHeight="1">
      <c r="A53" s="199"/>
      <c r="B53" s="199" t="s">
        <v>97</v>
      </c>
      <c r="C53" s="200" t="s">
        <v>266</v>
      </c>
      <c r="D53" s="198">
        <f t="shared" si="0"/>
        <v>0</v>
      </c>
      <c r="E53" s="88"/>
      <c r="F53" s="201"/>
      <c r="G53" s="69"/>
    </row>
    <row r="54" spans="1:7" s="7" customFormat="1" ht="12" customHeight="1">
      <c r="A54" s="199"/>
      <c r="B54" s="199" t="s">
        <v>90</v>
      </c>
      <c r="C54" s="200" t="s">
        <v>267</v>
      </c>
      <c r="D54" s="198">
        <f t="shared" si="0"/>
        <v>6.92</v>
      </c>
      <c r="E54" s="88">
        <v>6.92</v>
      </c>
      <c r="F54" s="201"/>
      <c r="G54" s="69"/>
    </row>
    <row r="55" spans="1:7" s="7" customFormat="1" ht="12" customHeight="1">
      <c r="A55" s="199"/>
      <c r="B55" s="199" t="s">
        <v>93</v>
      </c>
      <c r="C55" s="200" t="s">
        <v>268</v>
      </c>
      <c r="D55" s="198">
        <f t="shared" si="0"/>
        <v>0</v>
      </c>
      <c r="E55" s="88"/>
      <c r="F55" s="201"/>
      <c r="G55" s="69"/>
    </row>
    <row r="56" spans="1:7" s="7" customFormat="1" ht="12" customHeight="1">
      <c r="A56" s="199"/>
      <c r="B56" s="199" t="s">
        <v>206</v>
      </c>
      <c r="C56" s="200" t="s">
        <v>269</v>
      </c>
      <c r="D56" s="198">
        <f t="shared" si="0"/>
        <v>0</v>
      </c>
      <c r="E56" s="88"/>
      <c r="F56" s="201"/>
      <c r="G56" s="69"/>
    </row>
    <row r="57" spans="1:7" s="7" customFormat="1" ht="12" customHeight="1">
      <c r="A57" s="199"/>
      <c r="B57" s="199" t="s">
        <v>208</v>
      </c>
      <c r="C57" s="200" t="s">
        <v>270</v>
      </c>
      <c r="D57" s="198">
        <f t="shared" si="0"/>
        <v>0</v>
      </c>
      <c r="E57" s="88"/>
      <c r="F57" s="201"/>
      <c r="G57" s="69"/>
    </row>
    <row r="58" spans="1:7" s="7" customFormat="1" ht="12" customHeight="1">
      <c r="A58" s="199"/>
      <c r="B58" s="199" t="s">
        <v>210</v>
      </c>
      <c r="C58" s="200" t="s">
        <v>271</v>
      </c>
      <c r="D58" s="198">
        <f t="shared" si="0"/>
        <v>0</v>
      </c>
      <c r="E58" s="88"/>
      <c r="F58" s="201"/>
      <c r="G58" s="69"/>
    </row>
    <row r="59" spans="1:7" s="7" customFormat="1" ht="12" customHeight="1">
      <c r="A59" s="199"/>
      <c r="B59" s="199" t="s">
        <v>172</v>
      </c>
      <c r="C59" s="200" t="s">
        <v>272</v>
      </c>
      <c r="D59" s="198">
        <f t="shared" si="0"/>
        <v>0</v>
      </c>
      <c r="E59" s="88"/>
      <c r="F59" s="201"/>
      <c r="G59" s="69"/>
    </row>
    <row r="60" spans="1:6" s="7" customFormat="1" ht="12" customHeight="1">
      <c r="A60" s="199"/>
      <c r="B60" s="199" t="s">
        <v>98</v>
      </c>
      <c r="C60" s="200" t="s">
        <v>273</v>
      </c>
      <c r="D60" s="198">
        <f t="shared" si="0"/>
        <v>0.3</v>
      </c>
      <c r="E60" s="88">
        <v>0.3</v>
      </c>
      <c r="F60" s="201"/>
    </row>
    <row r="61" spans="1:9" ht="12" customHeight="1">
      <c r="A61" s="199" t="s">
        <v>274</v>
      </c>
      <c r="B61" s="199"/>
      <c r="C61" s="109" t="s">
        <v>275</v>
      </c>
      <c r="D61" s="109"/>
      <c r="E61" s="146"/>
      <c r="F61" s="205"/>
      <c r="I61" s="53"/>
    </row>
    <row r="62" spans="1:9" ht="12" customHeight="1">
      <c r="A62" s="199"/>
      <c r="B62" s="199" t="s">
        <v>92</v>
      </c>
      <c r="C62" s="206" t="s">
        <v>276</v>
      </c>
      <c r="D62" s="206"/>
      <c r="E62" s="146"/>
      <c r="F62" s="205"/>
      <c r="H62" s="53"/>
      <c r="I62" s="53"/>
    </row>
    <row r="63" spans="1:8" ht="12" customHeight="1">
      <c r="A63" s="199"/>
      <c r="B63" s="199" t="s">
        <v>99</v>
      </c>
      <c r="C63" s="206" t="s">
        <v>277</v>
      </c>
      <c r="D63" s="206"/>
      <c r="E63" s="146"/>
      <c r="F63" s="205"/>
      <c r="G63" s="53"/>
      <c r="H63" s="53"/>
    </row>
    <row r="64" spans="1:7" ht="12" customHeight="1">
      <c r="A64" s="199"/>
      <c r="B64" s="199" t="s">
        <v>101</v>
      </c>
      <c r="C64" s="206" t="s">
        <v>278</v>
      </c>
      <c r="D64" s="206"/>
      <c r="E64" s="146"/>
      <c r="F64" s="146"/>
      <c r="G64" s="53"/>
    </row>
    <row r="65" spans="1:6" ht="12" customHeight="1">
      <c r="A65" s="199"/>
      <c r="B65" s="199" t="s">
        <v>90</v>
      </c>
      <c r="C65" s="206" t="s">
        <v>279</v>
      </c>
      <c r="D65" s="206"/>
      <c r="E65" s="146"/>
      <c r="F65" s="146"/>
    </row>
    <row r="66" spans="1:6" ht="12" customHeight="1">
      <c r="A66" s="199"/>
      <c r="B66" s="199" t="s">
        <v>93</v>
      </c>
      <c r="C66" s="206" t="s">
        <v>280</v>
      </c>
      <c r="D66" s="206"/>
      <c r="E66" s="146"/>
      <c r="F66" s="146"/>
    </row>
    <row r="67" spans="1:6" ht="12" customHeight="1">
      <c r="A67" s="199"/>
      <c r="B67" s="199" t="s">
        <v>206</v>
      </c>
      <c r="C67" s="206" t="s">
        <v>281</v>
      </c>
      <c r="D67" s="206"/>
      <c r="E67" s="146"/>
      <c r="F67" s="146"/>
    </row>
    <row r="68" spans="1:6" ht="12" customHeight="1">
      <c r="A68" s="199"/>
      <c r="B68" s="199" t="s">
        <v>208</v>
      </c>
      <c r="C68" s="206" t="s">
        <v>282</v>
      </c>
      <c r="D68" s="206"/>
      <c r="E68" s="146"/>
      <c r="F68" s="146"/>
    </row>
    <row r="69" spans="1:6" ht="12" customHeight="1">
      <c r="A69" s="199"/>
      <c r="B69" s="199" t="s">
        <v>210</v>
      </c>
      <c r="C69" s="206" t="s">
        <v>283</v>
      </c>
      <c r="D69" s="206"/>
      <c r="E69" s="146"/>
      <c r="F69" s="146"/>
    </row>
    <row r="70" spans="1:6" ht="12" customHeight="1">
      <c r="A70" s="199"/>
      <c r="B70" s="199" t="s">
        <v>172</v>
      </c>
      <c r="C70" s="206" t="s">
        <v>284</v>
      </c>
      <c r="D70" s="206"/>
      <c r="E70" s="146"/>
      <c r="F70" s="146"/>
    </row>
    <row r="71" spans="1:6" ht="12" customHeight="1">
      <c r="A71" s="199"/>
      <c r="B71" s="199" t="s">
        <v>94</v>
      </c>
      <c r="C71" s="206" t="s">
        <v>285</v>
      </c>
      <c r="D71" s="206"/>
      <c r="E71" s="146"/>
      <c r="F71" s="146"/>
    </row>
    <row r="72" spans="1:6" ht="12" customHeight="1">
      <c r="A72" s="199"/>
      <c r="B72" s="199" t="s">
        <v>214</v>
      </c>
      <c r="C72" s="206" t="s">
        <v>286</v>
      </c>
      <c r="D72" s="206"/>
      <c r="E72" s="146"/>
      <c r="F72" s="146"/>
    </row>
    <row r="73" spans="1:6" ht="12" customHeight="1">
      <c r="A73" s="199"/>
      <c r="B73" s="199" t="s">
        <v>216</v>
      </c>
      <c r="C73" s="206" t="s">
        <v>287</v>
      </c>
      <c r="D73" s="206"/>
      <c r="E73" s="146"/>
      <c r="F73" s="146"/>
    </row>
    <row r="74" spans="1:6" ht="12" customHeight="1">
      <c r="A74" s="199"/>
      <c r="B74" s="199" t="s">
        <v>288</v>
      </c>
      <c r="C74" s="206" t="s">
        <v>289</v>
      </c>
      <c r="D74" s="206"/>
      <c r="E74" s="146"/>
      <c r="F74" s="146"/>
    </row>
    <row r="75" spans="1:6" ht="12" customHeight="1">
      <c r="A75" s="199"/>
      <c r="B75" s="199" t="s">
        <v>290</v>
      </c>
      <c r="C75" s="206" t="s">
        <v>291</v>
      </c>
      <c r="D75" s="206"/>
      <c r="E75" s="146"/>
      <c r="F75" s="146"/>
    </row>
    <row r="76" spans="1:6" ht="12" customHeight="1">
      <c r="A76" s="199"/>
      <c r="B76" s="199" t="s">
        <v>292</v>
      </c>
      <c r="C76" s="206" t="s">
        <v>293</v>
      </c>
      <c r="D76" s="206"/>
      <c r="E76" s="146"/>
      <c r="F76" s="146"/>
    </row>
    <row r="77" spans="1:6" ht="12" customHeight="1">
      <c r="A77" s="199"/>
      <c r="B77" s="199" t="s">
        <v>98</v>
      </c>
      <c r="C77" s="206" t="s">
        <v>294</v>
      </c>
      <c r="D77" s="206"/>
      <c r="E77" s="146"/>
      <c r="F77" s="146"/>
    </row>
    <row r="78" spans="1:6" ht="42" customHeight="1">
      <c r="A78" s="334" t="s">
        <v>295</v>
      </c>
      <c r="B78" s="334"/>
      <c r="C78" s="334"/>
      <c r="D78" s="334"/>
      <c r="E78" s="334"/>
      <c r="F78" s="334"/>
    </row>
  </sheetData>
  <mergeCells count="6">
    <mergeCell ref="A78:F78"/>
    <mergeCell ref="A1:F1"/>
    <mergeCell ref="A3:C3"/>
    <mergeCell ref="A4:B4"/>
    <mergeCell ref="C4:C5"/>
    <mergeCell ref="D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14"/>
  <sheetViews>
    <sheetView workbookViewId="0" topLeftCell="A1">
      <selection activeCell="J17" sqref="J17"/>
    </sheetView>
  </sheetViews>
  <sheetFormatPr defaultColWidth="7.00390625" defaultRowHeight="12.75" customHeight="1"/>
  <cols>
    <col min="1" max="1" width="16.125" style="0" customWidth="1"/>
    <col min="2" max="4" width="5.125" style="0" customWidth="1"/>
    <col min="5" max="5" width="8.625" style="0" bestFit="1" customWidth="1"/>
    <col min="6" max="6" width="10.50390625" style="0" customWidth="1"/>
    <col min="7" max="13" width="9.75390625" style="0" customWidth="1"/>
  </cols>
  <sheetData>
    <row r="1" spans="1:13" s="208" customFormat="1" ht="27">
      <c r="A1" s="276" t="s">
        <v>298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s="7" customFormat="1" ht="17.25" customHeight="1">
      <c r="A2" s="209"/>
      <c r="B2" s="210"/>
      <c r="C2" s="210"/>
      <c r="D2" s="210"/>
      <c r="E2" s="210"/>
      <c r="F2" s="210"/>
      <c r="G2" s="210"/>
      <c r="H2" s="210"/>
      <c r="L2" s="209"/>
      <c r="M2" s="211" t="s">
        <v>297</v>
      </c>
    </row>
    <row r="3" spans="1:13" ht="18.75" customHeight="1">
      <c r="A3" s="336" t="s">
        <v>164</v>
      </c>
      <c r="B3" s="336"/>
      <c r="C3" s="336"/>
      <c r="D3" s="99"/>
      <c r="E3" s="99"/>
      <c r="F3" s="99"/>
      <c r="G3" s="99"/>
      <c r="H3" s="99"/>
      <c r="K3" s="7"/>
      <c r="L3" s="286" t="s">
        <v>3</v>
      </c>
      <c r="M3" s="286"/>
    </row>
    <row r="4" spans="1:13" s="80" customFormat="1" ht="27" customHeight="1">
      <c r="A4" s="279" t="s">
        <v>139</v>
      </c>
      <c r="B4" s="279" t="s">
        <v>165</v>
      </c>
      <c r="C4" s="279"/>
      <c r="D4" s="279"/>
      <c r="E4" s="306" t="s">
        <v>159</v>
      </c>
      <c r="F4" s="306" t="s">
        <v>181</v>
      </c>
      <c r="G4" s="306"/>
      <c r="H4" s="306"/>
      <c r="I4" s="306"/>
      <c r="J4" s="306"/>
      <c r="K4" s="306"/>
      <c r="L4" s="306"/>
      <c r="M4" s="306"/>
    </row>
    <row r="5" spans="1:13" s="80" customFormat="1" ht="27" customHeight="1">
      <c r="A5" s="279"/>
      <c r="B5" s="96" t="s">
        <v>16</v>
      </c>
      <c r="C5" s="96" t="s">
        <v>17</v>
      </c>
      <c r="D5" s="123" t="s">
        <v>18</v>
      </c>
      <c r="E5" s="306"/>
      <c r="F5" s="123" t="s">
        <v>13</v>
      </c>
      <c r="G5" s="82" t="s">
        <v>184</v>
      </c>
      <c r="H5" s="82" t="s">
        <v>185</v>
      </c>
      <c r="I5" s="82" t="s">
        <v>186</v>
      </c>
      <c r="J5" s="82" t="s">
        <v>187</v>
      </c>
      <c r="K5" s="82" t="s">
        <v>188</v>
      </c>
      <c r="L5" s="82" t="s">
        <v>189</v>
      </c>
      <c r="M5" s="82" t="s">
        <v>190</v>
      </c>
    </row>
    <row r="6" spans="1:13" s="80" customFormat="1" ht="24" customHeight="1">
      <c r="A6" s="100"/>
      <c r="B6" s="101"/>
      <c r="C6" s="101"/>
      <c r="D6" s="101"/>
      <c r="E6" s="102" t="s">
        <v>13</v>
      </c>
      <c r="F6" s="162"/>
      <c r="G6" s="162"/>
      <c r="H6" s="162"/>
      <c r="I6" s="162"/>
      <c r="J6" s="162"/>
      <c r="K6" s="162"/>
      <c r="L6" s="162"/>
      <c r="M6" s="104"/>
    </row>
    <row r="7" spans="1:13" ht="24" customHeight="1">
      <c r="A7" s="87"/>
      <c r="B7" s="106"/>
      <c r="C7" s="106"/>
      <c r="D7" s="106"/>
      <c r="E7" s="107"/>
      <c r="F7" s="162"/>
      <c r="G7" s="162"/>
      <c r="H7" s="162"/>
      <c r="I7" s="162"/>
      <c r="J7" s="130"/>
      <c r="K7" s="109"/>
      <c r="L7" s="109"/>
      <c r="M7" s="109"/>
    </row>
    <row r="8" spans="1:13" ht="24" customHeight="1">
      <c r="A8" s="87"/>
      <c r="B8" s="127"/>
      <c r="C8" s="128"/>
      <c r="D8" s="128"/>
      <c r="E8" s="127"/>
      <c r="F8" s="212"/>
      <c r="G8" s="131"/>
      <c r="H8" s="131"/>
      <c r="I8" s="131"/>
      <c r="J8" s="130"/>
      <c r="K8" s="109"/>
      <c r="L8" s="109"/>
      <c r="M8" s="109"/>
    </row>
    <row r="9" spans="1:28" ht="24" customHeight="1">
      <c r="A9" s="87"/>
      <c r="B9" s="127"/>
      <c r="C9" s="128"/>
      <c r="D9" s="128"/>
      <c r="E9" s="127"/>
      <c r="F9" s="212"/>
      <c r="G9" s="131"/>
      <c r="H9" s="130"/>
      <c r="I9" s="130"/>
      <c r="J9" s="130"/>
      <c r="K9" s="109"/>
      <c r="L9" s="109"/>
      <c r="M9" s="109"/>
      <c r="Q9" s="149"/>
      <c r="R9" s="213"/>
      <c r="S9" s="213"/>
      <c r="T9" s="213"/>
      <c r="U9" s="214"/>
      <c r="V9" s="215"/>
      <c r="W9" s="147"/>
      <c r="X9" s="147"/>
      <c r="Y9" s="147"/>
      <c r="Z9" s="147"/>
      <c r="AA9" s="10"/>
      <c r="AB9" s="10"/>
    </row>
    <row r="10" spans="1:28" ht="24" customHeight="1">
      <c r="A10" s="87"/>
      <c r="B10" s="127"/>
      <c r="C10" s="128"/>
      <c r="D10" s="128"/>
      <c r="E10" s="127"/>
      <c r="F10" s="212"/>
      <c r="G10" s="131"/>
      <c r="H10" s="130"/>
      <c r="I10" s="130"/>
      <c r="J10" s="130"/>
      <c r="K10" s="109"/>
      <c r="L10" s="109"/>
      <c r="M10" s="109"/>
      <c r="Q10" s="10"/>
      <c r="R10" s="153"/>
      <c r="S10" s="153"/>
      <c r="T10" s="153"/>
      <c r="U10" s="154"/>
      <c r="V10" s="216"/>
      <c r="W10" s="147"/>
      <c r="X10" s="147"/>
      <c r="Y10" s="147"/>
      <c r="Z10" s="147"/>
      <c r="AA10" s="10"/>
      <c r="AB10" s="10"/>
    </row>
    <row r="11" spans="1:28" ht="24" customHeight="1">
      <c r="A11" s="87"/>
      <c r="B11" s="127"/>
      <c r="C11" s="128"/>
      <c r="D11" s="128"/>
      <c r="E11" s="127"/>
      <c r="F11" s="212"/>
      <c r="G11" s="131"/>
      <c r="H11" s="130"/>
      <c r="I11" s="130"/>
      <c r="J11" s="130"/>
      <c r="K11" s="109"/>
      <c r="L11" s="109"/>
      <c r="M11" s="109"/>
      <c r="Q11" s="10"/>
      <c r="R11" s="153"/>
      <c r="S11" s="153"/>
      <c r="T11" s="153"/>
      <c r="U11" s="154"/>
      <c r="V11" s="216"/>
      <c r="W11" s="147"/>
      <c r="X11" s="147"/>
      <c r="Y11" s="147"/>
      <c r="Z11" s="147"/>
      <c r="AA11" s="10"/>
      <c r="AB11" s="10"/>
    </row>
    <row r="12" spans="1:28" ht="33" customHeight="1">
      <c r="A12" s="338" t="s">
        <v>302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Q12" s="10"/>
      <c r="R12" s="153"/>
      <c r="S12" s="153"/>
      <c r="T12" s="153"/>
      <c r="U12" s="154"/>
      <c r="V12" s="216"/>
      <c r="W12" s="147"/>
      <c r="X12" s="147"/>
      <c r="Y12" s="147"/>
      <c r="Z12" s="147"/>
      <c r="AA12" s="10"/>
      <c r="AB12" s="10"/>
    </row>
    <row r="13" spans="17:28" ht="12.75" customHeight="1">
      <c r="Q13" s="10"/>
      <c r="R13" s="153"/>
      <c r="S13" s="153"/>
      <c r="T13" s="153"/>
      <c r="U13" s="154"/>
      <c r="V13" s="216"/>
      <c r="W13" s="147"/>
      <c r="X13" s="147"/>
      <c r="Y13" s="147"/>
      <c r="Z13" s="147"/>
      <c r="AA13" s="10"/>
      <c r="AB13" s="10"/>
    </row>
    <row r="14" spans="1:254" ht="31.5" customHeight="1">
      <c r="A14" s="10"/>
      <c r="B14" s="217"/>
      <c r="C14" s="218"/>
      <c r="D14" s="218"/>
      <c r="E14" s="218"/>
      <c r="F14" s="152"/>
      <c r="G14" s="218"/>
      <c r="H14" s="218"/>
      <c r="I14" s="218"/>
      <c r="J14" s="218"/>
      <c r="K14" s="219"/>
      <c r="L14" s="217"/>
      <c r="M14" s="10"/>
      <c r="N14" s="10"/>
      <c r="O14" s="10"/>
      <c r="P14" s="218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</sheetData>
  <mergeCells count="8">
    <mergeCell ref="A12:M12"/>
    <mergeCell ref="A1:M1"/>
    <mergeCell ref="A3:C3"/>
    <mergeCell ref="L3:M3"/>
    <mergeCell ref="A4:A5"/>
    <mergeCell ref="B4:D4"/>
    <mergeCell ref="E4:E5"/>
    <mergeCell ref="F4:M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20" sqref="C20"/>
    </sheetView>
  </sheetViews>
  <sheetFormatPr defaultColWidth="9.00390625" defaultRowHeight="14.25"/>
  <cols>
    <col min="1" max="1" width="18.125" style="7" customWidth="1"/>
    <col min="2" max="4" width="5.375" style="7" customWidth="1"/>
    <col min="5" max="5" width="8.625" style="7" bestFit="1" customWidth="1"/>
    <col min="6" max="10" width="10.75390625" style="7" customWidth="1"/>
    <col min="11" max="11" width="9.00390625" style="7" customWidth="1"/>
    <col min="12" max="12" width="11.00390625" style="7" customWidth="1"/>
    <col min="13" max="16384" width="9.00390625" style="7" customWidth="1"/>
  </cols>
  <sheetData>
    <row r="1" spans="1:13" ht="35.25" customHeight="1">
      <c r="A1" s="323" t="s">
        <v>300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2:13" ht="15.75" customHeight="1">
      <c r="L2" s="285" t="s">
        <v>299</v>
      </c>
      <c r="M2" s="285"/>
    </row>
    <row r="3" spans="1:13" ht="22.5" customHeight="1">
      <c r="A3" s="336" t="s">
        <v>197</v>
      </c>
      <c r="B3" s="336"/>
      <c r="C3" s="336"/>
      <c r="D3" s="99"/>
      <c r="E3" s="99"/>
      <c r="F3" s="99"/>
      <c r="G3" s="99"/>
      <c r="H3" s="99"/>
      <c r="L3" s="286" t="s">
        <v>3</v>
      </c>
      <c r="M3" s="286"/>
    </row>
    <row r="4" spans="1:13" s="105" customFormat="1" ht="24" customHeight="1">
      <c r="A4" s="279" t="s">
        <v>139</v>
      </c>
      <c r="B4" s="279" t="s">
        <v>165</v>
      </c>
      <c r="C4" s="279"/>
      <c r="D4" s="279"/>
      <c r="E4" s="306" t="s">
        <v>159</v>
      </c>
      <c r="F4" s="306" t="s">
        <v>181</v>
      </c>
      <c r="G4" s="306"/>
      <c r="H4" s="306"/>
      <c r="I4" s="306"/>
      <c r="J4" s="306"/>
      <c r="K4" s="306"/>
      <c r="L4" s="306"/>
      <c r="M4" s="306"/>
    </row>
    <row r="5" spans="1:13" s="105" customFormat="1" ht="40.5" customHeight="1">
      <c r="A5" s="279"/>
      <c r="B5" s="96" t="s">
        <v>16</v>
      </c>
      <c r="C5" s="96" t="s">
        <v>17</v>
      </c>
      <c r="D5" s="123" t="s">
        <v>18</v>
      </c>
      <c r="E5" s="306"/>
      <c r="F5" s="123" t="s">
        <v>13</v>
      </c>
      <c r="G5" s="82" t="s">
        <v>184</v>
      </c>
      <c r="H5" s="82" t="s">
        <v>185</v>
      </c>
      <c r="I5" s="82" t="s">
        <v>186</v>
      </c>
      <c r="J5" s="82" t="s">
        <v>187</v>
      </c>
      <c r="K5" s="82" t="s">
        <v>188</v>
      </c>
      <c r="L5" s="82" t="s">
        <v>189</v>
      </c>
      <c r="M5" s="82" t="s">
        <v>190</v>
      </c>
    </row>
    <row r="6" spans="1:13" s="105" customFormat="1" ht="23.25" customHeight="1">
      <c r="A6" s="100"/>
      <c r="B6" s="101"/>
      <c r="C6" s="101"/>
      <c r="D6" s="101"/>
      <c r="E6" s="102" t="s">
        <v>13</v>
      </c>
      <c r="F6" s="124">
        <f>SUM(F7:F8)</f>
        <v>0</v>
      </c>
      <c r="G6" s="126">
        <f aca="true" t="shared" si="0" ref="G6:L6">SUM(G7:G8)</f>
        <v>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  <c r="M6" s="104"/>
    </row>
    <row r="7" spans="1:13" s="105" customFormat="1" ht="23.25" customHeight="1">
      <c r="A7" s="87"/>
      <c r="B7" s="148"/>
      <c r="C7" s="127"/>
      <c r="D7" s="127"/>
      <c r="E7" s="127"/>
      <c r="F7" s="131"/>
      <c r="G7" s="131"/>
      <c r="H7" s="131"/>
      <c r="I7" s="131"/>
      <c r="J7" s="130"/>
      <c r="K7" s="109"/>
      <c r="L7" s="109"/>
      <c r="M7" s="109"/>
    </row>
    <row r="8" spans="1:13" s="105" customFormat="1" ht="23.25" customHeight="1">
      <c r="A8" s="87"/>
      <c r="B8" s="127"/>
      <c r="C8" s="127"/>
      <c r="D8" s="128"/>
      <c r="E8" s="127"/>
      <c r="F8" s="131"/>
      <c r="G8" s="130"/>
      <c r="H8" s="130"/>
      <c r="I8" s="130"/>
      <c r="J8" s="130"/>
      <c r="K8" s="109"/>
      <c r="L8" s="109"/>
      <c r="M8" s="109"/>
    </row>
    <row r="9" spans="1:13" s="105" customFormat="1" ht="23.25" customHeight="1">
      <c r="A9" s="87"/>
      <c r="B9" s="106"/>
      <c r="C9" s="106"/>
      <c r="D9" s="106"/>
      <c r="E9" s="107"/>
      <c r="F9" s="130"/>
      <c r="G9" s="130"/>
      <c r="H9" s="130"/>
      <c r="I9" s="130"/>
      <c r="J9" s="130"/>
      <c r="K9" s="109"/>
      <c r="L9" s="109"/>
      <c r="M9" s="109"/>
    </row>
    <row r="10" spans="1:26" s="105" customFormat="1" ht="23.25" customHeight="1">
      <c r="A10" s="87"/>
      <c r="B10" s="106"/>
      <c r="C10" s="106"/>
      <c r="D10" s="106"/>
      <c r="E10" s="107"/>
      <c r="F10" s="130"/>
      <c r="G10" s="130"/>
      <c r="H10" s="130"/>
      <c r="I10" s="130"/>
      <c r="J10" s="130"/>
      <c r="K10" s="109"/>
      <c r="L10" s="109"/>
      <c r="M10" s="109"/>
      <c r="Q10" s="149"/>
      <c r="R10" s="153"/>
      <c r="S10" s="150"/>
      <c r="T10" s="150"/>
      <c r="U10" s="154"/>
      <c r="V10" s="147"/>
      <c r="W10" s="147"/>
      <c r="X10" s="147"/>
      <c r="Y10" s="147"/>
      <c r="Z10" s="147"/>
    </row>
    <row r="11" spans="1:26" s="105" customFormat="1" ht="23.25" customHeight="1">
      <c r="A11" s="87"/>
      <c r="B11" s="106"/>
      <c r="C11" s="106"/>
      <c r="D11" s="106"/>
      <c r="E11" s="107"/>
      <c r="F11" s="130"/>
      <c r="G11" s="130"/>
      <c r="H11" s="130"/>
      <c r="I11" s="130"/>
      <c r="J11" s="130"/>
      <c r="K11" s="109"/>
      <c r="L11" s="109"/>
      <c r="M11" s="109"/>
      <c r="Q11" s="152"/>
      <c r="R11" s="153"/>
      <c r="S11" s="150"/>
      <c r="T11" s="150"/>
      <c r="U11" s="154"/>
      <c r="V11" s="147"/>
      <c r="W11" s="147"/>
      <c r="X11" s="147"/>
      <c r="Y11" s="147"/>
      <c r="Z11" s="147"/>
    </row>
    <row r="12" spans="1:26" s="105" customFormat="1" ht="23.25" customHeight="1">
      <c r="A12" s="87"/>
      <c r="B12" s="106"/>
      <c r="C12" s="106"/>
      <c r="D12" s="106"/>
      <c r="E12" s="107"/>
      <c r="F12" s="130"/>
      <c r="G12" s="130"/>
      <c r="H12" s="130"/>
      <c r="I12" s="130"/>
      <c r="J12" s="130"/>
      <c r="K12" s="109"/>
      <c r="L12" s="109"/>
      <c r="M12" s="109"/>
      <c r="Q12" s="152"/>
      <c r="R12" s="153"/>
      <c r="S12" s="150"/>
      <c r="T12" s="150"/>
      <c r="U12" s="154"/>
      <c r="V12" s="147"/>
      <c r="W12" s="147"/>
      <c r="X12" s="147"/>
      <c r="Y12" s="147"/>
      <c r="Z12" s="147"/>
    </row>
    <row r="13" spans="1:26" s="105" customFormat="1" ht="23.25" customHeight="1">
      <c r="A13" s="87"/>
      <c r="B13" s="106"/>
      <c r="C13" s="106"/>
      <c r="D13" s="106"/>
      <c r="E13" s="107"/>
      <c r="F13" s="130"/>
      <c r="G13" s="130"/>
      <c r="H13" s="130"/>
      <c r="I13" s="130"/>
      <c r="J13" s="130"/>
      <c r="K13" s="109"/>
      <c r="L13" s="109"/>
      <c r="M13" s="109"/>
      <c r="Q13" s="152"/>
      <c r="R13" s="153"/>
      <c r="S13" s="150"/>
      <c r="T13" s="150"/>
      <c r="U13" s="154"/>
      <c r="V13" s="147"/>
      <c r="W13" s="147"/>
      <c r="X13" s="147"/>
      <c r="Y13" s="147"/>
      <c r="Z13" s="147"/>
    </row>
    <row r="14" spans="1:26" s="105" customFormat="1" ht="23.25" customHeight="1">
      <c r="A14" s="87"/>
      <c r="B14" s="106"/>
      <c r="C14" s="106"/>
      <c r="D14" s="106"/>
      <c r="E14" s="107"/>
      <c r="F14" s="130"/>
      <c r="G14" s="130"/>
      <c r="H14" s="130"/>
      <c r="I14" s="130"/>
      <c r="J14" s="130"/>
      <c r="K14" s="109"/>
      <c r="L14" s="109"/>
      <c r="M14" s="109"/>
      <c r="Q14" s="152"/>
      <c r="R14" s="153"/>
      <c r="S14" s="153"/>
      <c r="T14" s="153"/>
      <c r="U14" s="154"/>
      <c r="V14" s="147"/>
      <c r="W14" s="147"/>
      <c r="X14" s="147"/>
      <c r="Y14" s="147"/>
      <c r="Z14" s="147"/>
    </row>
    <row r="15" spans="1:26" ht="24.75" customHeight="1">
      <c r="A15" s="87"/>
      <c r="B15" s="106"/>
      <c r="C15" s="106"/>
      <c r="D15" s="106"/>
      <c r="E15" s="107"/>
      <c r="F15" s="130"/>
      <c r="G15" s="130"/>
      <c r="H15" s="130"/>
      <c r="I15" s="130"/>
      <c r="J15" s="130"/>
      <c r="K15" s="109"/>
      <c r="L15" s="109"/>
      <c r="M15" s="109"/>
      <c r="Q15" s="152"/>
      <c r="R15" s="153"/>
      <c r="S15" s="153"/>
      <c r="T15" s="153"/>
      <c r="U15" s="154"/>
      <c r="V15" s="147"/>
      <c r="W15" s="147"/>
      <c r="X15" s="147"/>
      <c r="Y15" s="147"/>
      <c r="Z15" s="147"/>
    </row>
    <row r="16" spans="1:13" ht="22.5" customHeight="1">
      <c r="A16" s="156"/>
      <c r="B16" s="106"/>
      <c r="C16" s="106"/>
      <c r="D16" s="106"/>
      <c r="E16" s="107"/>
      <c r="F16" s="130"/>
      <c r="G16" s="130"/>
      <c r="H16" s="130"/>
      <c r="I16" s="130"/>
      <c r="J16" s="130"/>
      <c r="K16" s="109"/>
      <c r="L16" s="109"/>
      <c r="M16" s="109"/>
    </row>
    <row r="17" spans="1:7" ht="12">
      <c r="A17" s="69" t="s">
        <v>301</v>
      </c>
      <c r="B17" s="69"/>
      <c r="C17" s="69"/>
      <c r="D17" s="69"/>
      <c r="E17" s="69"/>
      <c r="F17" s="69"/>
      <c r="G17" s="69"/>
    </row>
    <row r="21" ht="12">
      <c r="G21" s="69"/>
    </row>
    <row r="22" ht="12">
      <c r="C22" s="69"/>
    </row>
  </sheetData>
  <mergeCells count="8">
    <mergeCell ref="A1:M1"/>
    <mergeCell ref="L2:M2"/>
    <mergeCell ref="A3:C3"/>
    <mergeCell ref="L3:M3"/>
    <mergeCell ref="A4:A5"/>
    <mergeCell ref="B4:D4"/>
    <mergeCell ref="E4:E5"/>
    <mergeCell ref="F4:M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11" sqref="G11"/>
    </sheetView>
  </sheetViews>
  <sheetFormatPr defaultColWidth="6.875" defaultRowHeight="14.25"/>
  <cols>
    <col min="1" max="1" width="25.50390625" style="7" customWidth="1"/>
    <col min="2" max="4" width="5.375" style="7" customWidth="1"/>
    <col min="5" max="5" width="13.375" style="7" customWidth="1"/>
    <col min="6" max="10" width="10.75390625" style="7" customWidth="1"/>
    <col min="11" max="16384" width="6.875" style="7" customWidth="1"/>
  </cols>
  <sheetData>
    <row r="1" spans="1:13" ht="35.25" customHeight="1">
      <c r="A1" s="323" t="s">
        <v>308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2:13" ht="15.75" customHeight="1">
      <c r="L2" s="285" t="s">
        <v>303</v>
      </c>
      <c r="M2" s="285"/>
    </row>
    <row r="3" spans="1:13" ht="22.5" customHeight="1">
      <c r="A3" s="336" t="s">
        <v>176</v>
      </c>
      <c r="B3" s="336"/>
      <c r="C3" s="336"/>
      <c r="D3" s="99"/>
      <c r="E3" s="99"/>
      <c r="F3" s="99"/>
      <c r="G3" s="99"/>
      <c r="H3" s="99"/>
      <c r="L3" s="286" t="s">
        <v>3</v>
      </c>
      <c r="M3" s="286"/>
    </row>
    <row r="4" spans="1:13" s="105" customFormat="1" ht="24" customHeight="1">
      <c r="A4" s="279" t="s">
        <v>139</v>
      </c>
      <c r="B4" s="279" t="s">
        <v>165</v>
      </c>
      <c r="C4" s="279"/>
      <c r="D4" s="279"/>
      <c r="E4" s="306" t="s">
        <v>159</v>
      </c>
      <c r="F4" s="306" t="s">
        <v>181</v>
      </c>
      <c r="G4" s="306"/>
      <c r="H4" s="306"/>
      <c r="I4" s="306"/>
      <c r="J4" s="306"/>
      <c r="K4" s="306"/>
      <c r="L4" s="306"/>
      <c r="M4" s="306"/>
    </row>
    <row r="5" spans="1:13" s="105" customFormat="1" ht="40.5" customHeight="1">
      <c r="A5" s="279"/>
      <c r="B5" s="96" t="s">
        <v>16</v>
      </c>
      <c r="C5" s="96" t="s">
        <v>17</v>
      </c>
      <c r="D5" s="123" t="s">
        <v>18</v>
      </c>
      <c r="E5" s="306"/>
      <c r="F5" s="123" t="s">
        <v>13</v>
      </c>
      <c r="G5" s="82" t="s">
        <v>184</v>
      </c>
      <c r="H5" s="82" t="s">
        <v>185</v>
      </c>
      <c r="I5" s="82" t="s">
        <v>186</v>
      </c>
      <c r="J5" s="82" t="s">
        <v>187</v>
      </c>
      <c r="K5" s="82" t="s">
        <v>188</v>
      </c>
      <c r="L5" s="82" t="s">
        <v>189</v>
      </c>
      <c r="M5" s="82" t="s">
        <v>190</v>
      </c>
    </row>
    <row r="6" spans="1:13" s="105" customFormat="1" ht="23.25" customHeight="1">
      <c r="A6" s="100"/>
      <c r="B6" s="101"/>
      <c r="C6" s="101"/>
      <c r="D6" s="101"/>
      <c r="E6" s="102" t="s">
        <v>13</v>
      </c>
      <c r="F6" s="126">
        <f>SUM(G6:J6)</f>
        <v>0</v>
      </c>
      <c r="G6" s="126">
        <f>SUM(G7:G20)</f>
        <v>0</v>
      </c>
      <c r="H6" s="126">
        <f>SUM(H7:H20)</f>
        <v>0</v>
      </c>
      <c r="I6" s="126">
        <f>SUM(I7:I20)</f>
        <v>0</v>
      </c>
      <c r="J6" s="126">
        <f>SUM(J7:J20)</f>
        <v>0</v>
      </c>
      <c r="K6" s="220"/>
      <c r="L6" s="220"/>
      <c r="M6" s="104"/>
    </row>
    <row r="7" spans="1:13" s="105" customFormat="1" ht="23.25" customHeight="1">
      <c r="A7" s="87" t="s">
        <v>304</v>
      </c>
      <c r="B7" s="106"/>
      <c r="C7" s="106"/>
      <c r="D7" s="106"/>
      <c r="E7" s="107"/>
      <c r="F7" s="130">
        <f>SUM(G7:J7)</f>
        <v>0</v>
      </c>
      <c r="G7" s="130"/>
      <c r="H7" s="130"/>
      <c r="I7" s="130"/>
      <c r="J7" s="130"/>
      <c r="K7" s="109"/>
      <c r="L7" s="109"/>
      <c r="M7" s="109"/>
    </row>
    <row r="8" spans="1:13" s="105" customFormat="1" ht="23.25" customHeight="1">
      <c r="A8" s="87"/>
      <c r="B8" s="106"/>
      <c r="C8" s="106"/>
      <c r="D8" s="106"/>
      <c r="E8" s="107"/>
      <c r="F8" s="130">
        <f aca="true" t="shared" si="0" ref="F8:F19">SUM(G8:J8)</f>
        <v>0</v>
      </c>
      <c r="G8" s="130"/>
      <c r="H8" s="130"/>
      <c r="I8" s="130"/>
      <c r="J8" s="130"/>
      <c r="K8" s="109"/>
      <c r="L8" s="109"/>
      <c r="M8" s="109"/>
    </row>
    <row r="9" spans="1:13" s="105" customFormat="1" ht="23.25" customHeight="1">
      <c r="A9" s="87"/>
      <c r="B9" s="106"/>
      <c r="C9" s="106"/>
      <c r="D9" s="106"/>
      <c r="E9" s="107"/>
      <c r="F9" s="130">
        <f t="shared" si="0"/>
        <v>0</v>
      </c>
      <c r="G9" s="130"/>
      <c r="H9" s="130"/>
      <c r="I9" s="130"/>
      <c r="J9" s="130"/>
      <c r="K9" s="109"/>
      <c r="L9" s="109"/>
      <c r="M9" s="109"/>
    </row>
    <row r="10" spans="1:13" s="105" customFormat="1" ht="23.25" customHeight="1">
      <c r="A10" s="87"/>
      <c r="B10" s="106"/>
      <c r="C10" s="106"/>
      <c r="D10" s="106"/>
      <c r="E10" s="107"/>
      <c r="F10" s="130">
        <f t="shared" si="0"/>
        <v>0</v>
      </c>
      <c r="G10" s="130"/>
      <c r="H10" s="130"/>
      <c r="I10" s="130"/>
      <c r="J10" s="130"/>
      <c r="K10" s="109"/>
      <c r="L10" s="109"/>
      <c r="M10" s="109"/>
    </row>
    <row r="11" spans="1:13" s="105" customFormat="1" ht="23.25" customHeight="1">
      <c r="A11" s="87" t="s">
        <v>305</v>
      </c>
      <c r="B11" s="106"/>
      <c r="C11" s="106"/>
      <c r="D11" s="106"/>
      <c r="E11" s="107"/>
      <c r="F11" s="130">
        <f t="shared" si="0"/>
        <v>0</v>
      </c>
      <c r="G11" s="130"/>
      <c r="H11" s="130"/>
      <c r="I11" s="130"/>
      <c r="J11" s="130"/>
      <c r="K11" s="109"/>
      <c r="L11" s="109"/>
      <c r="M11" s="109"/>
    </row>
    <row r="12" spans="1:13" s="105" customFormat="1" ht="23.25" customHeight="1">
      <c r="A12" s="87"/>
      <c r="B12" s="106"/>
      <c r="C12" s="106"/>
      <c r="D12" s="106"/>
      <c r="E12" s="107"/>
      <c r="F12" s="130">
        <f t="shared" si="0"/>
        <v>0</v>
      </c>
      <c r="G12" s="130"/>
      <c r="H12" s="130"/>
      <c r="I12" s="130"/>
      <c r="J12" s="130"/>
      <c r="K12" s="109"/>
      <c r="L12" s="109"/>
      <c r="M12" s="109"/>
    </row>
    <row r="13" spans="1:13" s="105" customFormat="1" ht="23.25" customHeight="1">
      <c r="A13" s="87"/>
      <c r="B13" s="106"/>
      <c r="C13" s="106"/>
      <c r="D13" s="106"/>
      <c r="E13" s="107"/>
      <c r="F13" s="130">
        <f t="shared" si="0"/>
        <v>0</v>
      </c>
      <c r="G13" s="130"/>
      <c r="H13" s="130"/>
      <c r="I13" s="130"/>
      <c r="J13" s="130"/>
      <c r="K13" s="109"/>
      <c r="L13" s="109"/>
      <c r="M13" s="109"/>
    </row>
    <row r="14" spans="1:13" s="105" customFormat="1" ht="23.25" customHeight="1">
      <c r="A14" s="87"/>
      <c r="B14" s="106"/>
      <c r="C14" s="106"/>
      <c r="D14" s="106"/>
      <c r="E14" s="107"/>
      <c r="F14" s="130">
        <f t="shared" si="0"/>
        <v>0</v>
      </c>
      <c r="G14" s="130"/>
      <c r="H14" s="130"/>
      <c r="I14" s="130"/>
      <c r="J14" s="130"/>
      <c r="K14" s="109"/>
      <c r="L14" s="109"/>
      <c r="M14" s="109"/>
    </row>
    <row r="15" spans="1:13" ht="24.75" customHeight="1">
      <c r="A15" s="87" t="s">
        <v>305</v>
      </c>
      <c r="B15" s="106"/>
      <c r="C15" s="106"/>
      <c r="D15" s="106"/>
      <c r="E15" s="107"/>
      <c r="F15" s="130">
        <f t="shared" si="0"/>
        <v>0</v>
      </c>
      <c r="G15" s="130"/>
      <c r="H15" s="130"/>
      <c r="I15" s="130"/>
      <c r="J15" s="130"/>
      <c r="K15" s="109"/>
      <c r="L15" s="109"/>
      <c r="M15" s="109"/>
    </row>
    <row r="16" spans="1:13" ht="22.5" customHeight="1">
      <c r="A16" s="156" t="s">
        <v>306</v>
      </c>
      <c r="B16" s="106"/>
      <c r="C16" s="106"/>
      <c r="D16" s="106"/>
      <c r="E16" s="107"/>
      <c r="F16" s="130">
        <f t="shared" si="0"/>
        <v>0</v>
      </c>
      <c r="G16" s="130"/>
      <c r="H16" s="130"/>
      <c r="I16" s="130"/>
      <c r="J16" s="130"/>
      <c r="K16" s="109"/>
      <c r="L16" s="109"/>
      <c r="M16" s="109"/>
    </row>
    <row r="17" spans="1:13" ht="12">
      <c r="A17" s="87"/>
      <c r="B17" s="106"/>
      <c r="C17" s="106"/>
      <c r="D17" s="106"/>
      <c r="E17" s="107"/>
      <c r="F17" s="130">
        <f t="shared" si="0"/>
        <v>0</v>
      </c>
      <c r="G17" s="130"/>
      <c r="H17" s="130"/>
      <c r="I17" s="130"/>
      <c r="J17" s="130"/>
      <c r="K17" s="109"/>
      <c r="L17" s="109"/>
      <c r="M17" s="109"/>
    </row>
    <row r="18" spans="1:13" ht="12">
      <c r="A18" s="87"/>
      <c r="B18" s="106"/>
      <c r="C18" s="106"/>
      <c r="D18" s="106"/>
      <c r="E18" s="107"/>
      <c r="F18" s="130">
        <f t="shared" si="0"/>
        <v>0</v>
      </c>
      <c r="G18" s="130"/>
      <c r="H18" s="130"/>
      <c r="I18" s="130"/>
      <c r="J18" s="130"/>
      <c r="K18" s="109"/>
      <c r="L18" s="109"/>
      <c r="M18" s="109"/>
    </row>
    <row r="19" spans="1:13" ht="12">
      <c r="A19" s="87"/>
      <c r="B19" s="106"/>
      <c r="C19" s="106"/>
      <c r="D19" s="106"/>
      <c r="E19" s="107"/>
      <c r="F19" s="130">
        <f t="shared" si="0"/>
        <v>0</v>
      </c>
      <c r="G19" s="130"/>
      <c r="H19" s="130"/>
      <c r="I19" s="130"/>
      <c r="J19" s="130"/>
      <c r="K19" s="109"/>
      <c r="L19" s="109"/>
      <c r="M19" s="109"/>
    </row>
    <row r="20" spans="1:13" ht="12">
      <c r="A20" s="156"/>
      <c r="B20" s="106"/>
      <c r="C20" s="106"/>
      <c r="D20" s="106"/>
      <c r="E20" s="107"/>
      <c r="F20" s="130"/>
      <c r="G20" s="130"/>
      <c r="H20" s="130"/>
      <c r="I20" s="130"/>
      <c r="J20" s="130"/>
      <c r="K20" s="109"/>
      <c r="L20" s="109"/>
      <c r="M20" s="109"/>
    </row>
    <row r="21" spans="1:13" s="221" customFormat="1" ht="42.75" customHeight="1">
      <c r="A21" s="339" t="s">
        <v>307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14.25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</row>
    <row r="23" ht="12">
      <c r="E23" s="69"/>
    </row>
    <row r="27" ht="12">
      <c r="G27" s="69"/>
    </row>
    <row r="28" ht="12">
      <c r="C28" s="69"/>
    </row>
  </sheetData>
  <mergeCells count="10">
    <mergeCell ref="A1:M1"/>
    <mergeCell ref="L2:M2"/>
    <mergeCell ref="A3:C3"/>
    <mergeCell ref="L3:M3"/>
    <mergeCell ref="A21:M21"/>
    <mergeCell ref="A22:M22"/>
    <mergeCell ref="A4:A5"/>
    <mergeCell ref="B4:D4"/>
    <mergeCell ref="E4:E5"/>
    <mergeCell ref="F4:M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E3" sqref="E3"/>
    </sheetView>
  </sheetViews>
  <sheetFormatPr defaultColWidth="6.875" defaultRowHeight="12.75" customHeight="1"/>
  <cols>
    <col min="1" max="1" width="17.00390625" style="0" customWidth="1"/>
    <col min="2" max="2" width="8.625" style="0" customWidth="1"/>
    <col min="3" max="3" width="12.50390625" style="0" customWidth="1"/>
    <col min="4" max="4" width="9.50390625" style="0" customWidth="1"/>
    <col min="5" max="5" width="6.50390625" style="0" customWidth="1"/>
    <col min="6" max="9" width="8.625" style="0" customWidth="1"/>
    <col min="10" max="10" width="8.50390625" style="0" customWidth="1"/>
    <col min="11" max="11" width="7.125" style="0" customWidth="1"/>
    <col min="12" max="12" width="6.00390625" style="0" customWidth="1"/>
    <col min="13" max="13" width="10.25390625" style="0" customWidth="1"/>
  </cols>
  <sheetData>
    <row r="1" spans="1:13" ht="36.75" customHeight="1">
      <c r="A1" s="276" t="s">
        <v>326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8" customHeight="1">
      <c r="A2" s="7"/>
      <c r="B2" s="7"/>
      <c r="C2" s="7"/>
      <c r="D2" s="7"/>
      <c r="E2" s="7"/>
      <c r="F2" s="7"/>
      <c r="G2" s="7"/>
      <c r="H2" s="7"/>
      <c r="I2" s="7"/>
      <c r="M2" s="222" t="s">
        <v>309</v>
      </c>
    </row>
    <row r="3" spans="1:13" ht="21" customHeight="1">
      <c r="A3" s="74" t="s">
        <v>164</v>
      </c>
      <c r="B3" s="7"/>
      <c r="C3" s="7"/>
      <c r="D3" s="7"/>
      <c r="E3" s="7"/>
      <c r="F3" s="7"/>
      <c r="G3" s="7"/>
      <c r="H3" s="7"/>
      <c r="I3" s="7"/>
      <c r="K3" s="7"/>
      <c r="M3" s="223" t="s">
        <v>3</v>
      </c>
    </row>
    <row r="4" spans="1:13" s="80" customFormat="1" ht="29.25" customHeight="1">
      <c r="A4" s="288" t="s">
        <v>139</v>
      </c>
      <c r="B4" s="296" t="s">
        <v>31</v>
      </c>
      <c r="C4" s="296" t="s">
        <v>310</v>
      </c>
      <c r="D4" s="295" t="s">
        <v>193</v>
      </c>
      <c r="E4" s="295"/>
      <c r="F4" s="295"/>
      <c r="G4" s="295"/>
      <c r="H4" s="295"/>
      <c r="I4" s="295"/>
      <c r="J4" s="295"/>
      <c r="K4" s="295"/>
      <c r="L4" s="295"/>
      <c r="M4" s="295"/>
    </row>
    <row r="5" spans="1:13" s="80" customFormat="1" ht="12" customHeight="1">
      <c r="A5" s="278"/>
      <c r="B5" s="340"/>
      <c r="C5" s="340"/>
      <c r="D5" s="296" t="s">
        <v>13</v>
      </c>
      <c r="E5" s="295" t="s">
        <v>8</v>
      </c>
      <c r="F5" s="295"/>
      <c r="G5" s="295" t="s">
        <v>142</v>
      </c>
      <c r="H5" s="295" t="s">
        <v>143</v>
      </c>
      <c r="I5" s="295" t="s">
        <v>144</v>
      </c>
      <c r="J5" s="295" t="s">
        <v>145</v>
      </c>
      <c r="K5" s="295" t="s">
        <v>146</v>
      </c>
      <c r="L5" s="295"/>
      <c r="M5" s="295" t="s">
        <v>147</v>
      </c>
    </row>
    <row r="6" spans="1:13" s="80" customFormat="1" ht="51.75" customHeight="1">
      <c r="A6" s="289"/>
      <c r="B6" s="297"/>
      <c r="C6" s="297"/>
      <c r="D6" s="297"/>
      <c r="E6" s="83" t="s">
        <v>148</v>
      </c>
      <c r="F6" s="82" t="s">
        <v>149</v>
      </c>
      <c r="G6" s="295"/>
      <c r="H6" s="295"/>
      <c r="I6" s="295"/>
      <c r="J6" s="295"/>
      <c r="K6" s="83" t="s">
        <v>148</v>
      </c>
      <c r="L6" s="83" t="s">
        <v>160</v>
      </c>
      <c r="M6" s="295"/>
    </row>
    <row r="7" spans="1:13" ht="28.5" customHeight="1">
      <c r="A7" s="224" t="s">
        <v>13</v>
      </c>
      <c r="B7" s="225"/>
      <c r="C7" s="225" t="s">
        <v>311</v>
      </c>
      <c r="D7" s="226">
        <f>SUM(D8:D25)</f>
        <v>322.5</v>
      </c>
      <c r="E7" s="227"/>
      <c r="F7" s="227"/>
      <c r="G7" s="227"/>
      <c r="H7" s="227">
        <f>SUM(H8:H25)</f>
        <v>0</v>
      </c>
      <c r="I7" s="227"/>
      <c r="J7" s="227"/>
      <c r="K7" s="227"/>
      <c r="L7" s="146"/>
      <c r="M7" s="146"/>
    </row>
    <row r="8" spans="1:13" ht="28.5" customHeight="1">
      <c r="A8" s="145" t="s">
        <v>325</v>
      </c>
      <c r="B8" s="145" t="s">
        <v>320</v>
      </c>
      <c r="C8" s="228" t="s">
        <v>126</v>
      </c>
      <c r="D8" s="229">
        <v>9</v>
      </c>
      <c r="E8" s="230"/>
      <c r="F8" s="227"/>
      <c r="G8" s="227"/>
      <c r="H8" s="227"/>
      <c r="I8" s="227"/>
      <c r="J8" s="227"/>
      <c r="K8" s="109"/>
      <c r="L8" s="146"/>
      <c r="M8" s="146"/>
    </row>
    <row r="9" spans="1:13" ht="28.5" customHeight="1">
      <c r="A9" s="224"/>
      <c r="B9" s="145" t="s">
        <v>321</v>
      </c>
      <c r="C9" s="228" t="s">
        <v>124</v>
      </c>
      <c r="D9" s="229">
        <v>3</v>
      </c>
      <c r="E9" s="230"/>
      <c r="F9" s="227"/>
      <c r="G9" s="227"/>
      <c r="H9" s="227"/>
      <c r="I9" s="227"/>
      <c r="J9" s="227"/>
      <c r="K9" s="109"/>
      <c r="L9" s="146"/>
      <c r="M9" s="146"/>
    </row>
    <row r="10" spans="1:13" ht="28.5" customHeight="1">
      <c r="A10" s="224"/>
      <c r="B10" s="145" t="s">
        <v>322</v>
      </c>
      <c r="C10" s="228" t="s">
        <v>114</v>
      </c>
      <c r="D10" s="229">
        <v>1.23</v>
      </c>
      <c r="E10" s="230"/>
      <c r="F10" s="227"/>
      <c r="G10" s="227"/>
      <c r="H10" s="227"/>
      <c r="I10" s="227"/>
      <c r="J10" s="227"/>
      <c r="K10" s="109"/>
      <c r="L10" s="146"/>
      <c r="M10" s="146"/>
    </row>
    <row r="11" spans="1:13" ht="28.5" customHeight="1">
      <c r="A11" s="224"/>
      <c r="B11" s="145" t="s">
        <v>313</v>
      </c>
      <c r="C11" s="228" t="s">
        <v>120</v>
      </c>
      <c r="D11" s="229">
        <v>75.7</v>
      </c>
      <c r="E11" s="230"/>
      <c r="F11" s="227"/>
      <c r="G11" s="227"/>
      <c r="H11" s="227"/>
      <c r="I11" s="227"/>
      <c r="J11" s="227"/>
      <c r="K11" s="109"/>
      <c r="L11" s="146"/>
      <c r="M11" s="146"/>
    </row>
    <row r="12" spans="1:13" ht="28.5" customHeight="1">
      <c r="A12" s="224"/>
      <c r="B12" s="145" t="s">
        <v>319</v>
      </c>
      <c r="C12" s="228" t="s">
        <v>133</v>
      </c>
      <c r="D12" s="229">
        <v>6.9</v>
      </c>
      <c r="E12" s="230"/>
      <c r="F12" s="227"/>
      <c r="G12" s="227"/>
      <c r="H12" s="227"/>
      <c r="I12" s="227"/>
      <c r="J12" s="227"/>
      <c r="K12" s="109"/>
      <c r="L12" s="146"/>
      <c r="M12" s="146"/>
    </row>
    <row r="13" spans="1:13" ht="28.5" customHeight="1">
      <c r="A13" s="224"/>
      <c r="B13" s="145" t="s">
        <v>318</v>
      </c>
      <c r="C13" s="228" t="s">
        <v>116</v>
      </c>
      <c r="D13" s="229">
        <v>30</v>
      </c>
      <c r="E13" s="230"/>
      <c r="F13" s="227"/>
      <c r="G13" s="227"/>
      <c r="H13" s="227"/>
      <c r="I13" s="227"/>
      <c r="J13" s="227"/>
      <c r="K13" s="109"/>
      <c r="L13" s="146"/>
      <c r="M13" s="146"/>
    </row>
    <row r="14" spans="1:13" ht="28.5" customHeight="1">
      <c r="A14" s="224"/>
      <c r="B14" s="145" t="s">
        <v>316</v>
      </c>
      <c r="C14" s="228" t="s">
        <v>128</v>
      </c>
      <c r="D14" s="229">
        <v>4.8</v>
      </c>
      <c r="E14" s="230"/>
      <c r="F14" s="227"/>
      <c r="G14" s="227"/>
      <c r="H14" s="227"/>
      <c r="I14" s="227"/>
      <c r="J14" s="227"/>
      <c r="K14" s="109"/>
      <c r="L14" s="146"/>
      <c r="M14" s="146"/>
    </row>
    <row r="15" spans="1:13" ht="28.5" customHeight="1">
      <c r="A15" s="228"/>
      <c r="B15" s="145" t="s">
        <v>323</v>
      </c>
      <c r="C15" s="231" t="s">
        <v>135</v>
      </c>
      <c r="D15" s="229">
        <v>75</v>
      </c>
      <c r="E15" s="230"/>
      <c r="F15" s="227"/>
      <c r="G15" s="227"/>
      <c r="H15" s="227"/>
      <c r="I15" s="227"/>
      <c r="J15" s="227"/>
      <c r="K15" s="109"/>
      <c r="L15" s="146"/>
      <c r="M15" s="146"/>
    </row>
    <row r="16" spans="1:13" ht="28.5" customHeight="1">
      <c r="A16" s="145"/>
      <c r="B16" s="145" t="s">
        <v>324</v>
      </c>
      <c r="C16" s="228" t="s">
        <v>132</v>
      </c>
      <c r="D16" s="229">
        <v>80</v>
      </c>
      <c r="E16" s="227"/>
      <c r="F16" s="227"/>
      <c r="G16" s="227"/>
      <c r="H16" s="227"/>
      <c r="I16" s="227"/>
      <c r="J16" s="227"/>
      <c r="K16" s="109"/>
      <c r="L16" s="146"/>
      <c r="M16" s="146"/>
    </row>
    <row r="17" spans="1:13" ht="28.5" customHeight="1">
      <c r="A17" s="228"/>
      <c r="B17" s="145" t="s">
        <v>314</v>
      </c>
      <c r="C17" s="228" t="s">
        <v>122</v>
      </c>
      <c r="D17" s="229">
        <v>5</v>
      </c>
      <c r="E17" s="230"/>
      <c r="F17" s="227"/>
      <c r="G17" s="227"/>
      <c r="H17" s="227"/>
      <c r="I17" s="227"/>
      <c r="J17" s="227"/>
      <c r="K17" s="109"/>
      <c r="L17" s="146"/>
      <c r="M17" s="146"/>
    </row>
    <row r="18" spans="1:13" ht="28.5" customHeight="1">
      <c r="A18" s="224"/>
      <c r="B18" s="145" t="s">
        <v>317</v>
      </c>
      <c r="C18" s="228" t="s">
        <v>130</v>
      </c>
      <c r="D18" s="229">
        <v>5</v>
      </c>
      <c r="E18" s="230"/>
      <c r="F18" s="227"/>
      <c r="G18" s="227"/>
      <c r="H18" s="227"/>
      <c r="I18" s="227"/>
      <c r="J18" s="227"/>
      <c r="K18" s="109"/>
      <c r="L18" s="146"/>
      <c r="M18" s="146"/>
    </row>
    <row r="19" spans="1:13" ht="28.5" customHeight="1">
      <c r="A19" s="87"/>
      <c r="B19" s="145" t="s">
        <v>312</v>
      </c>
      <c r="C19" s="228" t="s">
        <v>118</v>
      </c>
      <c r="D19" s="229">
        <v>3</v>
      </c>
      <c r="E19" s="230"/>
      <c r="F19" s="227"/>
      <c r="G19" s="227"/>
      <c r="H19" s="227"/>
      <c r="I19" s="227"/>
      <c r="J19" s="227"/>
      <c r="K19" s="109"/>
      <c r="L19" s="146"/>
      <c r="M19" s="146"/>
    </row>
    <row r="20" spans="1:13" ht="28.5" customHeight="1">
      <c r="A20" s="87"/>
      <c r="B20" s="145" t="s">
        <v>315</v>
      </c>
      <c r="C20" s="231" t="s">
        <v>123</v>
      </c>
      <c r="D20" s="229">
        <v>23.87</v>
      </c>
      <c r="E20" s="230"/>
      <c r="F20" s="201"/>
      <c r="G20" s="201"/>
      <c r="H20" s="201"/>
      <c r="I20" s="201"/>
      <c r="J20" s="201"/>
      <c r="K20" s="109"/>
      <c r="L20" s="146"/>
      <c r="M20" s="146"/>
    </row>
    <row r="21" spans="1:13" ht="28.5" customHeight="1">
      <c r="A21" s="228"/>
      <c r="B21" s="145"/>
      <c r="C21" s="228"/>
      <c r="D21" s="229"/>
      <c r="E21" s="230"/>
      <c r="F21" s="201"/>
      <c r="G21" s="201"/>
      <c r="H21" s="201"/>
      <c r="I21" s="201"/>
      <c r="J21" s="201"/>
      <c r="K21" s="109"/>
      <c r="L21" s="146"/>
      <c r="M21" s="146"/>
    </row>
    <row r="22" spans="1:13" ht="28.5" customHeight="1">
      <c r="A22" s="87"/>
      <c r="B22" s="145"/>
      <c r="C22" s="228"/>
      <c r="D22" s="229"/>
      <c r="E22" s="230"/>
      <c r="F22" s="201"/>
      <c r="G22" s="201"/>
      <c r="H22" s="201"/>
      <c r="I22" s="201"/>
      <c r="J22" s="201"/>
      <c r="K22" s="109"/>
      <c r="L22" s="146"/>
      <c r="M22" s="146"/>
    </row>
    <row r="23" spans="1:13" ht="28.5" customHeight="1">
      <c r="A23" s="87"/>
      <c r="B23" s="145"/>
      <c r="C23" s="228"/>
      <c r="D23" s="229"/>
      <c r="E23" s="230"/>
      <c r="F23" s="201"/>
      <c r="G23" s="201"/>
      <c r="H23" s="201"/>
      <c r="I23" s="201"/>
      <c r="J23" s="201"/>
      <c r="K23" s="109"/>
      <c r="L23" s="146"/>
      <c r="M23" s="146"/>
    </row>
    <row r="24" spans="1:13" ht="28.5" customHeight="1">
      <c r="A24" s="87"/>
      <c r="B24" s="228"/>
      <c r="C24" s="228"/>
      <c r="D24" s="230"/>
      <c r="E24" s="230"/>
      <c r="F24" s="201"/>
      <c r="G24" s="201"/>
      <c r="H24" s="201"/>
      <c r="I24" s="201"/>
      <c r="J24" s="201"/>
      <c r="K24" s="109"/>
      <c r="L24" s="146"/>
      <c r="M24" s="146"/>
    </row>
    <row r="25" spans="1:13" ht="28.5" customHeight="1">
      <c r="A25" s="228"/>
      <c r="B25" s="228"/>
      <c r="C25" s="228"/>
      <c r="D25" s="230"/>
      <c r="E25" s="227"/>
      <c r="F25" s="201"/>
      <c r="G25" s="201"/>
      <c r="H25" s="201"/>
      <c r="I25" s="201"/>
      <c r="J25" s="201"/>
      <c r="K25" s="109"/>
      <c r="L25" s="146"/>
      <c r="M25" s="146"/>
    </row>
    <row r="26" spans="1:13" ht="29.25" customHeight="1">
      <c r="A26" s="87"/>
      <c r="B26" s="109"/>
      <c r="C26" s="109"/>
      <c r="D26" s="109"/>
      <c r="E26" s="109"/>
      <c r="F26" s="201"/>
      <c r="G26" s="201"/>
      <c r="H26" s="201"/>
      <c r="I26" s="201"/>
      <c r="J26" s="201"/>
      <c r="K26" s="109"/>
      <c r="L26" s="146"/>
      <c r="M26" s="146"/>
    </row>
    <row r="27" spans="1:13" ht="29.25" customHeight="1">
      <c r="A27" s="87"/>
      <c r="B27" s="109"/>
      <c r="C27" s="109"/>
      <c r="D27" s="109"/>
      <c r="E27" s="109"/>
      <c r="F27" s="109"/>
      <c r="G27" s="109"/>
      <c r="H27" s="109"/>
      <c r="I27" s="109"/>
      <c r="J27" s="201"/>
      <c r="K27" s="109"/>
      <c r="L27" s="146"/>
      <c r="M27" s="146"/>
    </row>
    <row r="28" spans="1:13" ht="29.25" customHeight="1">
      <c r="A28" s="156"/>
      <c r="B28" s="146"/>
      <c r="C28" s="146"/>
      <c r="D28" s="146"/>
      <c r="E28" s="146"/>
      <c r="F28" s="146"/>
      <c r="G28" s="146"/>
      <c r="H28" s="146"/>
      <c r="I28" s="146"/>
      <c r="J28" s="205"/>
      <c r="K28" s="146"/>
      <c r="L28" s="146"/>
      <c r="M28" s="146"/>
    </row>
    <row r="29" spans="1:17" ht="12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"/>
    </row>
    <row r="30" spans="1:13" ht="12.75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</row>
    <row r="31" spans="1:13" ht="12.75" customHeight="1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</row>
  </sheetData>
  <mergeCells count="15">
    <mergeCell ref="A1:M1"/>
    <mergeCell ref="A4:A6"/>
    <mergeCell ref="B4:B6"/>
    <mergeCell ref="C4:C6"/>
    <mergeCell ref="D4:M4"/>
    <mergeCell ref="D5:D6"/>
    <mergeCell ref="E5:F5"/>
    <mergeCell ref="G5:G6"/>
    <mergeCell ref="H5:H6"/>
    <mergeCell ref="I5:I6"/>
    <mergeCell ref="A31:M31"/>
    <mergeCell ref="J5:J6"/>
    <mergeCell ref="K5:L5"/>
    <mergeCell ref="M5:M6"/>
    <mergeCell ref="A30:M3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F9" sqref="F9"/>
    </sheetView>
  </sheetViews>
  <sheetFormatPr defaultColWidth="6.875" defaultRowHeight="12.75" customHeight="1"/>
  <cols>
    <col min="1" max="2" width="13.75390625" style="0" customWidth="1"/>
    <col min="3" max="5" width="7.625" style="0" customWidth="1"/>
    <col min="6" max="6" width="10.125" style="0" customWidth="1"/>
    <col min="7" max="7" width="7.125" style="0" customWidth="1"/>
    <col min="8" max="10" width="10.125" style="0" customWidth="1"/>
    <col min="11" max="11" width="7.125" style="0" customWidth="1"/>
    <col min="12" max="12" width="7.50390625" style="0" customWidth="1"/>
  </cols>
  <sheetData>
    <row r="1" spans="1:15" ht="22.5">
      <c r="A1" s="335" t="s">
        <v>332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ht="22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O2" s="233" t="s">
        <v>327</v>
      </c>
    </row>
    <row r="3" spans="1:15" ht="20.25" customHeight="1">
      <c r="A3" s="74" t="s">
        <v>176</v>
      </c>
      <c r="O3" s="234" t="s">
        <v>3</v>
      </c>
    </row>
    <row r="4" spans="1:15" s="80" customFormat="1" ht="30.75" customHeight="1">
      <c r="A4" s="341" t="s">
        <v>139</v>
      </c>
      <c r="B4" s="341" t="s">
        <v>328</v>
      </c>
      <c r="C4" s="341" t="s">
        <v>329</v>
      </c>
      <c r="D4" s="341" t="s">
        <v>330</v>
      </c>
      <c r="E4" s="341" t="s">
        <v>331</v>
      </c>
      <c r="F4" s="344" t="s">
        <v>193</v>
      </c>
      <c r="G4" s="344"/>
      <c r="H4" s="344"/>
      <c r="I4" s="344"/>
      <c r="J4" s="344"/>
      <c r="K4" s="344"/>
      <c r="L4" s="344"/>
      <c r="M4" s="344"/>
      <c r="N4" s="344"/>
      <c r="O4" s="344"/>
    </row>
    <row r="5" spans="1:15" s="80" customFormat="1" ht="26.25" customHeight="1">
      <c r="A5" s="342"/>
      <c r="B5" s="342"/>
      <c r="C5" s="342"/>
      <c r="D5" s="342"/>
      <c r="E5" s="342"/>
      <c r="F5" s="345" t="s">
        <v>13</v>
      </c>
      <c r="G5" s="295" t="s">
        <v>8</v>
      </c>
      <c r="H5" s="295"/>
      <c r="I5" s="295" t="s">
        <v>142</v>
      </c>
      <c r="J5" s="295" t="s">
        <v>143</v>
      </c>
      <c r="K5" s="295" t="s">
        <v>144</v>
      </c>
      <c r="L5" s="295" t="s">
        <v>145</v>
      </c>
      <c r="M5" s="295" t="s">
        <v>146</v>
      </c>
      <c r="N5" s="295"/>
      <c r="O5" s="295" t="s">
        <v>147</v>
      </c>
    </row>
    <row r="6" spans="1:15" s="80" customFormat="1" ht="48" customHeight="1">
      <c r="A6" s="343"/>
      <c r="B6" s="343"/>
      <c r="C6" s="343"/>
      <c r="D6" s="343"/>
      <c r="E6" s="343">
        <f>SUM(E7:E17)</f>
        <v>0</v>
      </c>
      <c r="F6" s="346"/>
      <c r="G6" s="83" t="s">
        <v>148</v>
      </c>
      <c r="H6" s="82" t="s">
        <v>149</v>
      </c>
      <c r="I6" s="295"/>
      <c r="J6" s="295"/>
      <c r="K6" s="295"/>
      <c r="L6" s="295"/>
      <c r="M6" s="83" t="s">
        <v>148</v>
      </c>
      <c r="N6" s="83" t="s">
        <v>160</v>
      </c>
      <c r="O6" s="295"/>
    </row>
    <row r="7" spans="1:15" s="80" customFormat="1" ht="33" customHeight="1">
      <c r="A7" s="235" t="s">
        <v>13</v>
      </c>
      <c r="B7" s="236"/>
      <c r="C7" s="225"/>
      <c r="D7" s="225" t="s">
        <v>311</v>
      </c>
      <c r="E7" s="237">
        <f>SUM(E8:E18)</f>
        <v>0</v>
      </c>
      <c r="F7" s="130"/>
      <c r="G7" s="227"/>
      <c r="H7" s="238"/>
      <c r="I7" s="238"/>
      <c r="J7" s="238"/>
      <c r="K7" s="238"/>
      <c r="L7" s="238"/>
      <c r="M7" s="239"/>
      <c r="N7" s="239"/>
      <c r="O7" s="239"/>
    </row>
    <row r="8" spans="1:15" s="80" customFormat="1" ht="33" customHeight="1">
      <c r="A8" s="225" t="s">
        <v>333</v>
      </c>
      <c r="B8" s="236" t="s">
        <v>334</v>
      </c>
      <c r="C8" s="225"/>
      <c r="D8" s="225"/>
      <c r="E8" s="237"/>
      <c r="F8" s="241">
        <v>75</v>
      </c>
      <c r="G8" s="227"/>
      <c r="H8" s="238"/>
      <c r="I8" s="238"/>
      <c r="J8" s="238"/>
      <c r="K8" s="238"/>
      <c r="L8" s="238"/>
      <c r="M8" s="239"/>
      <c r="N8" s="239"/>
      <c r="O8" s="239"/>
    </row>
    <row r="9" spans="1:15" s="80" customFormat="1" ht="21.75" customHeight="1">
      <c r="A9" s="225"/>
      <c r="B9" s="236"/>
      <c r="C9" s="225"/>
      <c r="D9" s="225" t="s">
        <v>311</v>
      </c>
      <c r="E9" s="237"/>
      <c r="F9" s="130"/>
      <c r="G9" s="227"/>
      <c r="H9" s="238"/>
      <c r="I9" s="238"/>
      <c r="J9" s="238"/>
      <c r="K9" s="238"/>
      <c r="L9" s="238"/>
      <c r="M9" s="239"/>
      <c r="N9" s="239"/>
      <c r="O9" s="239"/>
    </row>
    <row r="10" spans="1:15" s="80" customFormat="1" ht="21.75" customHeight="1">
      <c r="A10" s="225"/>
      <c r="B10" s="236"/>
      <c r="C10" s="225"/>
      <c r="D10" s="225"/>
      <c r="E10" s="237"/>
      <c r="F10" s="130"/>
      <c r="G10" s="227"/>
      <c r="H10" s="238"/>
      <c r="I10" s="238"/>
      <c r="J10" s="238"/>
      <c r="K10" s="238"/>
      <c r="L10" s="238"/>
      <c r="M10" s="239"/>
      <c r="N10" s="239"/>
      <c r="O10" s="239"/>
    </row>
    <row r="11" spans="1:15" s="80" customFormat="1" ht="21.75" customHeight="1">
      <c r="A11" s="225"/>
      <c r="B11" s="236"/>
      <c r="C11" s="225"/>
      <c r="D11" s="225"/>
      <c r="E11" s="237"/>
      <c r="F11" s="130"/>
      <c r="G11" s="227"/>
      <c r="H11" s="238"/>
      <c r="I11" s="238"/>
      <c r="J11" s="238"/>
      <c r="K11" s="238"/>
      <c r="L11" s="238"/>
      <c r="M11" s="239"/>
      <c r="N11" s="239"/>
      <c r="O11" s="239"/>
    </row>
    <row r="12" spans="1:15" s="80" customFormat="1" ht="21.75" customHeight="1">
      <c r="A12" s="225"/>
      <c r="B12" s="236"/>
      <c r="C12" s="225"/>
      <c r="D12" s="225"/>
      <c r="E12" s="237"/>
      <c r="F12" s="130"/>
      <c r="G12" s="227"/>
      <c r="H12" s="238"/>
      <c r="I12" s="238"/>
      <c r="J12" s="238"/>
      <c r="K12" s="238"/>
      <c r="L12" s="238"/>
      <c r="M12" s="239"/>
      <c r="N12" s="239"/>
      <c r="O12" s="239"/>
    </row>
    <row r="13" spans="1:15" s="80" customFormat="1" ht="21.75" customHeight="1">
      <c r="A13" s="225"/>
      <c r="B13" s="236"/>
      <c r="C13" s="225"/>
      <c r="D13" s="225"/>
      <c r="E13" s="237"/>
      <c r="F13" s="130"/>
      <c r="G13" s="227"/>
      <c r="H13" s="238"/>
      <c r="I13" s="238"/>
      <c r="J13" s="238"/>
      <c r="K13" s="238"/>
      <c r="L13" s="238"/>
      <c r="M13" s="239"/>
      <c r="N13" s="239"/>
      <c r="O13" s="239"/>
    </row>
    <row r="14" spans="1:15" s="80" customFormat="1" ht="21.75" customHeight="1">
      <c r="A14" s="225"/>
      <c r="B14" s="236"/>
      <c r="C14" s="225"/>
      <c r="D14" s="225"/>
      <c r="E14" s="237"/>
      <c r="F14" s="130"/>
      <c r="G14" s="227"/>
      <c r="H14" s="238"/>
      <c r="I14" s="238"/>
      <c r="J14" s="238"/>
      <c r="K14" s="238"/>
      <c r="L14" s="238"/>
      <c r="M14" s="239"/>
      <c r="N14" s="239"/>
      <c r="O14" s="239"/>
    </row>
    <row r="15" spans="1:15" s="80" customFormat="1" ht="21.75" customHeight="1">
      <c r="A15" s="225"/>
      <c r="B15" s="236"/>
      <c r="C15" s="225"/>
      <c r="D15" s="225"/>
      <c r="E15" s="237"/>
      <c r="F15" s="130"/>
      <c r="G15" s="227"/>
      <c r="H15" s="238"/>
      <c r="I15" s="238"/>
      <c r="J15" s="238"/>
      <c r="K15" s="238"/>
      <c r="L15" s="238"/>
      <c r="M15" s="239"/>
      <c r="N15" s="239"/>
      <c r="O15" s="239"/>
    </row>
    <row r="16" spans="1:15" s="80" customFormat="1" ht="21.75" customHeight="1">
      <c r="A16" s="225"/>
      <c r="B16" s="236"/>
      <c r="C16" s="225"/>
      <c r="D16" s="225"/>
      <c r="E16" s="237"/>
      <c r="F16" s="130"/>
      <c r="G16" s="227"/>
      <c r="H16" s="238"/>
      <c r="I16" s="238"/>
      <c r="J16" s="238"/>
      <c r="K16" s="238"/>
      <c r="L16" s="238"/>
      <c r="M16" s="239"/>
      <c r="N16" s="239"/>
      <c r="O16" s="239"/>
    </row>
    <row r="17" spans="1:15" s="80" customFormat="1" ht="21.75" customHeight="1">
      <c r="A17" s="225"/>
      <c r="B17" s="236"/>
      <c r="C17" s="225"/>
      <c r="D17" s="225"/>
      <c r="E17" s="237"/>
      <c r="F17" s="130"/>
      <c r="G17" s="227"/>
      <c r="H17" s="238"/>
      <c r="I17" s="238"/>
      <c r="J17" s="238"/>
      <c r="K17" s="238"/>
      <c r="L17" s="238"/>
      <c r="M17" s="239"/>
      <c r="N17" s="239"/>
      <c r="O17" s="239"/>
    </row>
    <row r="18" spans="1:14" ht="26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"/>
      <c r="M18" s="7"/>
      <c r="N18" s="7"/>
    </row>
  </sheetData>
  <mergeCells count="15">
    <mergeCell ref="A1:O1"/>
    <mergeCell ref="A4:A6"/>
    <mergeCell ref="B4:B6"/>
    <mergeCell ref="C4:C6"/>
    <mergeCell ref="D4:D6"/>
    <mergeCell ref="E4:E6"/>
    <mergeCell ref="F4:O4"/>
    <mergeCell ref="F5:F6"/>
    <mergeCell ref="G5:H5"/>
    <mergeCell ref="I5:I6"/>
    <mergeCell ref="O5:O6"/>
    <mergeCell ref="J5:J6"/>
    <mergeCell ref="K5:K6"/>
    <mergeCell ref="L5:L6"/>
    <mergeCell ref="M5:N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J8" sqref="J8"/>
    </sheetView>
  </sheetViews>
  <sheetFormatPr defaultColWidth="6.875" defaultRowHeight="12.75" customHeight="1"/>
  <cols>
    <col min="1" max="1" width="13.00390625" style="0" customWidth="1"/>
    <col min="2" max="2" width="6.50390625" style="0" customWidth="1"/>
    <col min="3" max="3" width="6.75390625" style="0" customWidth="1"/>
    <col min="4" max="6" width="4.625" style="0" customWidth="1"/>
    <col min="7" max="7" width="6.25390625" style="0" customWidth="1"/>
    <col min="8" max="8" width="7.75390625" style="0" customWidth="1"/>
    <col min="9" max="9" width="8.00390625" style="0" customWidth="1"/>
    <col min="10" max="10" width="5.875" style="0" bestFit="1" customWidth="1"/>
    <col min="11" max="16" width="8.625" style="0" customWidth="1"/>
  </cols>
  <sheetData>
    <row r="1" spans="1:19" ht="36.75" customHeight="1">
      <c r="A1" s="335" t="s">
        <v>348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ht="18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S2" s="233" t="s">
        <v>338</v>
      </c>
    </row>
    <row r="3" spans="1:19" ht="22.5" customHeight="1">
      <c r="A3" s="74" t="s">
        <v>176</v>
      </c>
      <c r="S3" s="234" t="s">
        <v>3</v>
      </c>
    </row>
    <row r="4" spans="1:19" s="80" customFormat="1" ht="21.75" customHeight="1">
      <c r="A4" s="344" t="s">
        <v>139</v>
      </c>
      <c r="B4" s="349" t="s">
        <v>339</v>
      </c>
      <c r="C4" s="349" t="s">
        <v>340</v>
      </c>
      <c r="D4" s="352" t="s">
        <v>341</v>
      </c>
      <c r="E4" s="352"/>
      <c r="F4" s="352"/>
      <c r="G4" s="353" t="s">
        <v>342</v>
      </c>
      <c r="H4" s="349" t="s">
        <v>343</v>
      </c>
      <c r="I4" s="349" t="s">
        <v>344</v>
      </c>
      <c r="J4" s="344" t="s">
        <v>193</v>
      </c>
      <c r="K4" s="344"/>
      <c r="L4" s="344"/>
      <c r="M4" s="344"/>
      <c r="N4" s="344"/>
      <c r="O4" s="344"/>
      <c r="P4" s="344"/>
      <c r="Q4" s="344"/>
      <c r="R4" s="344"/>
      <c r="S4" s="344"/>
    </row>
    <row r="5" spans="1:19" s="80" customFormat="1" ht="26.25" customHeight="1">
      <c r="A5" s="344"/>
      <c r="B5" s="350"/>
      <c r="C5" s="350"/>
      <c r="D5" s="347" t="s">
        <v>16</v>
      </c>
      <c r="E5" s="347" t="s">
        <v>17</v>
      </c>
      <c r="F5" s="347" t="s">
        <v>18</v>
      </c>
      <c r="G5" s="354"/>
      <c r="H5" s="350"/>
      <c r="I5" s="350" t="s">
        <v>344</v>
      </c>
      <c r="J5" s="344" t="s">
        <v>13</v>
      </c>
      <c r="K5" s="295" t="s">
        <v>8</v>
      </c>
      <c r="L5" s="295"/>
      <c r="M5" s="295" t="s">
        <v>142</v>
      </c>
      <c r="N5" s="295" t="s">
        <v>143</v>
      </c>
      <c r="O5" s="295" t="s">
        <v>144</v>
      </c>
      <c r="P5" s="295" t="s">
        <v>145</v>
      </c>
      <c r="Q5" s="295" t="s">
        <v>146</v>
      </c>
      <c r="R5" s="295"/>
      <c r="S5" s="295" t="s">
        <v>147</v>
      </c>
    </row>
    <row r="6" spans="1:19" ht="49.5" customHeight="1">
      <c r="A6" s="344"/>
      <c r="B6" s="351"/>
      <c r="C6" s="351"/>
      <c r="D6" s="348"/>
      <c r="E6" s="348"/>
      <c r="F6" s="348"/>
      <c r="G6" s="355"/>
      <c r="H6" s="351"/>
      <c r="I6" s="351"/>
      <c r="J6" s="344"/>
      <c r="K6" s="83" t="s">
        <v>148</v>
      </c>
      <c r="L6" s="82" t="s">
        <v>149</v>
      </c>
      <c r="M6" s="295"/>
      <c r="N6" s="295"/>
      <c r="O6" s="295"/>
      <c r="P6" s="295"/>
      <c r="Q6" s="83" t="s">
        <v>148</v>
      </c>
      <c r="R6" s="83" t="s">
        <v>160</v>
      </c>
      <c r="S6" s="295"/>
    </row>
    <row r="7" spans="1:19" ht="51.75" customHeight="1">
      <c r="A7" s="87" t="s">
        <v>333</v>
      </c>
      <c r="B7" s="107" t="s">
        <v>335</v>
      </c>
      <c r="C7" s="87" t="s">
        <v>334</v>
      </c>
      <c r="D7" s="87" t="s">
        <v>345</v>
      </c>
      <c r="E7" s="87" t="s">
        <v>346</v>
      </c>
      <c r="F7" s="87" t="s">
        <v>347</v>
      </c>
      <c r="G7" s="87" t="s">
        <v>311</v>
      </c>
      <c r="H7" s="240" t="s">
        <v>336</v>
      </c>
      <c r="I7" s="240" t="s">
        <v>337</v>
      </c>
      <c r="J7" s="227">
        <v>75</v>
      </c>
      <c r="K7" s="227"/>
      <c r="L7" s="146"/>
      <c r="M7" s="146"/>
      <c r="N7" s="146"/>
      <c r="O7" s="146"/>
      <c r="P7" s="146"/>
      <c r="Q7" s="146"/>
      <c r="R7" s="146"/>
      <c r="S7" s="146"/>
    </row>
    <row r="8" spans="1:19" ht="51.75" customHeight="1">
      <c r="A8" s="87"/>
      <c r="B8" s="107"/>
      <c r="C8" s="87"/>
      <c r="D8" s="87"/>
      <c r="E8" s="87"/>
      <c r="F8" s="87"/>
      <c r="G8" s="87" t="s">
        <v>311</v>
      </c>
      <c r="H8" s="87"/>
      <c r="I8" s="87"/>
      <c r="J8" s="227"/>
      <c r="K8" s="227"/>
      <c r="L8" s="146"/>
      <c r="M8" s="146"/>
      <c r="N8" s="146"/>
      <c r="O8" s="146"/>
      <c r="P8" s="146"/>
      <c r="Q8" s="146"/>
      <c r="R8" s="146"/>
      <c r="S8" s="146"/>
    </row>
  </sheetData>
  <mergeCells count="20">
    <mergeCell ref="A1:S1"/>
    <mergeCell ref="A4:A6"/>
    <mergeCell ref="B4:B6"/>
    <mergeCell ref="C4:C6"/>
    <mergeCell ref="D4:F4"/>
    <mergeCell ref="G4:G6"/>
    <mergeCell ref="H4:H6"/>
    <mergeCell ref="I4:I6"/>
    <mergeCell ref="J4:S4"/>
    <mergeCell ref="D5:D6"/>
    <mergeCell ref="E5:E6"/>
    <mergeCell ref="F5:F6"/>
    <mergeCell ref="J5:J6"/>
    <mergeCell ref="K5:L5"/>
    <mergeCell ref="Q5:R5"/>
    <mergeCell ref="S5:S6"/>
    <mergeCell ref="M5:M6"/>
    <mergeCell ref="N5:N6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Zeros="0" zoomScalePageLayoutView="0" workbookViewId="0" topLeftCell="A1">
      <selection activeCell="C10" sqref="C10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6" t="s">
        <v>21</v>
      </c>
      <c r="B1" s="6"/>
    </row>
    <row r="2" spans="1:3" ht="27" customHeight="1">
      <c r="A2" s="356" t="s">
        <v>22</v>
      </c>
      <c r="B2" s="356"/>
      <c r="C2" s="357"/>
    </row>
    <row r="3" spans="1:3" ht="26.25" customHeight="1">
      <c r="A3" s="69" t="s">
        <v>112</v>
      </c>
      <c r="B3" s="7"/>
      <c r="C3" s="8" t="s">
        <v>3</v>
      </c>
    </row>
    <row r="4" spans="1:3" s="5" customFormat="1" ht="30" customHeight="1">
      <c r="A4" s="362" t="s">
        <v>23</v>
      </c>
      <c r="B4" s="358" t="s">
        <v>24</v>
      </c>
      <c r="C4" s="359"/>
    </row>
    <row r="5" spans="1:3" s="5" customFormat="1" ht="30" customHeight="1">
      <c r="A5" s="363"/>
      <c r="B5" s="1" t="s">
        <v>65</v>
      </c>
      <c r="C5" s="1" t="s">
        <v>37</v>
      </c>
    </row>
    <row r="6" spans="1:3" s="64" customFormat="1" ht="30" customHeight="1">
      <c r="A6" s="62" t="s">
        <v>25</v>
      </c>
      <c r="B6" s="63">
        <v>25.5</v>
      </c>
      <c r="C6" s="63">
        <v>55.9</v>
      </c>
    </row>
    <row r="7" spans="1:3" s="53" customFormat="1" ht="30" customHeight="1">
      <c r="A7" s="65" t="s">
        <v>26</v>
      </c>
      <c r="B7" s="66">
        <v>0</v>
      </c>
      <c r="C7" s="67">
        <v>0</v>
      </c>
    </row>
    <row r="8" spans="1:3" s="53" customFormat="1" ht="30" customHeight="1">
      <c r="A8" s="68" t="s">
        <v>27</v>
      </c>
      <c r="B8" s="67">
        <v>2</v>
      </c>
      <c r="C8" s="67">
        <v>4</v>
      </c>
    </row>
    <row r="9" spans="1:3" s="53" customFormat="1" ht="30" customHeight="1">
      <c r="A9" s="68" t="s">
        <v>28</v>
      </c>
      <c r="B9" s="67">
        <v>23.5</v>
      </c>
      <c r="C9" s="67">
        <f>SUM(C10:C11)</f>
        <v>51.9</v>
      </c>
    </row>
    <row r="10" spans="1:3" s="53" customFormat="1" ht="30" customHeight="1">
      <c r="A10" s="68" t="s">
        <v>29</v>
      </c>
      <c r="B10" s="67">
        <v>0</v>
      </c>
      <c r="C10" s="67">
        <v>35.4</v>
      </c>
    </row>
    <row r="11" spans="1:3" s="53" customFormat="1" ht="30" customHeight="1">
      <c r="A11" s="68" t="s">
        <v>30</v>
      </c>
      <c r="B11" s="67">
        <v>23.5</v>
      </c>
      <c r="C11" s="67">
        <v>16.5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spans="1:3" ht="14.25">
      <c r="A47" s="360"/>
      <c r="B47" s="361"/>
      <c r="C47" s="361"/>
    </row>
    <row r="48" ht="14.25">
      <c r="A48" s="9"/>
    </row>
    <row r="49" ht="14.25">
      <c r="A49" s="9"/>
    </row>
    <row r="50" ht="14.25">
      <c r="A50" s="9"/>
    </row>
    <row r="51" ht="14.25">
      <c r="A51" s="9"/>
    </row>
    <row r="52" ht="14.25">
      <c r="A52" s="9"/>
    </row>
    <row r="53" ht="14.25">
      <c r="A53" s="10"/>
    </row>
  </sheetData>
  <sheetProtection formatCells="0" formatColumns="0" formatRows="0"/>
  <mergeCells count="4">
    <mergeCell ref="A2:C2"/>
    <mergeCell ref="B4:C4"/>
    <mergeCell ref="A47:C47"/>
    <mergeCell ref="A4:A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M14"/>
  <sheetViews>
    <sheetView workbookViewId="0" topLeftCell="A1">
      <selection activeCell="A3" sqref="A3:C3"/>
    </sheetView>
  </sheetViews>
  <sheetFormatPr defaultColWidth="5.125" defaultRowHeight="19.5" customHeight="1"/>
  <cols>
    <col min="1" max="1" width="32.125" style="259" customWidth="1"/>
    <col min="2" max="4" width="5.375" style="257" customWidth="1"/>
    <col min="5" max="5" width="35.25390625" style="257" customWidth="1"/>
    <col min="6" max="6" width="29.625" style="257" customWidth="1"/>
    <col min="7" max="195" width="5.125" style="256" customWidth="1"/>
    <col min="196" max="196" width="5.125" style="0" customWidth="1"/>
  </cols>
  <sheetData>
    <row r="1" spans="1:6" s="244" customFormat="1" ht="36.75" customHeight="1">
      <c r="A1" s="242" t="s">
        <v>352</v>
      </c>
      <c r="B1" s="243"/>
      <c r="C1" s="243"/>
      <c r="D1" s="243"/>
      <c r="E1" s="243"/>
      <c r="F1" s="243"/>
    </row>
    <row r="2" spans="1:6" s="244" customFormat="1" ht="24" customHeight="1">
      <c r="A2" s="245"/>
      <c r="B2" s="245"/>
      <c r="C2" s="245"/>
      <c r="D2" s="245"/>
      <c r="E2" s="245"/>
      <c r="F2" s="246" t="s">
        <v>349</v>
      </c>
    </row>
    <row r="3" spans="1:6" s="244" customFormat="1" ht="15" customHeight="1">
      <c r="A3" s="336" t="s">
        <v>393</v>
      </c>
      <c r="B3" s="336"/>
      <c r="C3" s="336"/>
      <c r="D3" s="247"/>
      <c r="E3" s="247"/>
      <c r="F3" s="248" t="s">
        <v>3</v>
      </c>
    </row>
    <row r="4" spans="1:6" s="249" customFormat="1" ht="24" customHeight="1">
      <c r="A4" s="366" t="s">
        <v>139</v>
      </c>
      <c r="B4" s="295" t="s">
        <v>11</v>
      </c>
      <c r="C4" s="295"/>
      <c r="D4" s="295"/>
      <c r="E4" s="295" t="s">
        <v>159</v>
      </c>
      <c r="F4" s="364" t="s">
        <v>350</v>
      </c>
    </row>
    <row r="5" spans="1:6" s="249" customFormat="1" ht="24.75" customHeight="1">
      <c r="A5" s="366"/>
      <c r="B5" s="295"/>
      <c r="C5" s="295"/>
      <c r="D5" s="295"/>
      <c r="E5" s="295"/>
      <c r="F5" s="364"/>
    </row>
    <row r="6" spans="1:6" s="250" customFormat="1" ht="38.25" customHeight="1">
      <c r="A6" s="366"/>
      <c r="B6" s="70" t="s">
        <v>16</v>
      </c>
      <c r="C6" s="70" t="s">
        <v>17</v>
      </c>
      <c r="D6" s="70" t="s">
        <v>18</v>
      </c>
      <c r="E6" s="295"/>
      <c r="F6" s="364"/>
    </row>
    <row r="7" spans="1:195" s="80" customFormat="1" ht="35.25" customHeight="1">
      <c r="A7" s="251"/>
      <c r="B7" s="252"/>
      <c r="C7" s="252"/>
      <c r="D7" s="252"/>
      <c r="E7" s="224" t="s">
        <v>13</v>
      </c>
      <c r="F7" s="253">
        <f>SUM(F8:F11)</f>
        <v>395.07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</row>
    <row r="8" spans="1:6" ht="30" customHeight="1">
      <c r="A8" s="145" t="s">
        <v>353</v>
      </c>
      <c r="B8" s="106" t="s">
        <v>351</v>
      </c>
      <c r="C8" s="106" t="s">
        <v>171</v>
      </c>
      <c r="D8" s="106" t="s">
        <v>171</v>
      </c>
      <c r="E8" s="129" t="s">
        <v>169</v>
      </c>
      <c r="F8" s="255">
        <v>395.07</v>
      </c>
    </row>
    <row r="9" spans="1:6" ht="30" customHeight="1">
      <c r="A9" s="145"/>
      <c r="B9" s="106"/>
      <c r="C9" s="106"/>
      <c r="D9" s="106"/>
      <c r="E9" s="129"/>
      <c r="F9" s="131"/>
    </row>
    <row r="10" spans="1:6" ht="30" customHeight="1">
      <c r="A10" s="87"/>
      <c r="B10" s="106"/>
      <c r="C10" s="106"/>
      <c r="D10" s="106"/>
      <c r="E10" s="129"/>
      <c r="F10" s="255"/>
    </row>
    <row r="11" spans="1:6" ht="30" customHeight="1">
      <c r="A11" s="87"/>
      <c r="B11" s="106"/>
      <c r="C11" s="106"/>
      <c r="D11" s="106"/>
      <c r="E11" s="236"/>
      <c r="F11" s="255"/>
    </row>
    <row r="12" spans="1:6" ht="19.5" customHeight="1">
      <c r="A12" s="149"/>
      <c r="D12" s="258"/>
      <c r="E12" s="258"/>
      <c r="F12" s="258"/>
    </row>
    <row r="13" spans="1:6" ht="19.5" customHeight="1">
      <c r="A13" s="365"/>
      <c r="B13" s="365"/>
      <c r="C13" s="365"/>
      <c r="D13" s="365"/>
      <c r="E13" s="365"/>
      <c r="F13" s="365"/>
    </row>
    <row r="14" spans="1:6" ht="14.25">
      <c r="A14" s="365"/>
      <c r="B14" s="365"/>
      <c r="C14" s="365"/>
      <c r="D14" s="365"/>
      <c r="E14" s="365"/>
      <c r="F14" s="365"/>
    </row>
  </sheetData>
  <mergeCells count="6">
    <mergeCell ref="F4:F6"/>
    <mergeCell ref="A13:F14"/>
    <mergeCell ref="A3:C3"/>
    <mergeCell ref="A4:A6"/>
    <mergeCell ref="B4:D5"/>
    <mergeCell ref="E4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showGridLines="0" showZeros="0" zoomScalePageLayoutView="0" workbookViewId="0" topLeftCell="A1">
      <selection activeCell="C10" sqref="C10"/>
    </sheetView>
  </sheetViews>
  <sheetFormatPr defaultColWidth="9.00390625" defaultRowHeight="14.25"/>
  <cols>
    <col min="1" max="1" width="35.625" style="0" customWidth="1"/>
    <col min="2" max="2" width="19.00390625" style="0" customWidth="1"/>
    <col min="3" max="3" width="27.75390625" style="0" customWidth="1"/>
    <col min="4" max="4" width="14.00390625" style="0" customWidth="1"/>
    <col min="6" max="6" width="9.00390625" style="44" customWidth="1"/>
  </cols>
  <sheetData>
    <row r="1" spans="1:21" ht="14.25" customHeight="1">
      <c r="A1" s="11" t="s">
        <v>1</v>
      </c>
      <c r="B1" s="12"/>
      <c r="C1" s="13"/>
      <c r="D1" s="14"/>
      <c r="E1" s="13"/>
      <c r="F1" s="41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 customHeight="1">
      <c r="A2" s="292" t="s">
        <v>2</v>
      </c>
      <c r="B2" s="292"/>
      <c r="C2" s="292"/>
      <c r="D2" s="292"/>
      <c r="E2" s="13"/>
      <c r="F2" s="4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4.25" customHeight="1">
      <c r="A3" s="15"/>
      <c r="B3" s="15"/>
      <c r="C3" s="15"/>
      <c r="D3" s="16"/>
      <c r="E3" s="17"/>
      <c r="F3" s="4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4.25" customHeight="1">
      <c r="A4" s="18" t="s">
        <v>136</v>
      </c>
      <c r="B4" s="19"/>
      <c r="C4" s="22"/>
      <c r="D4" s="16" t="s">
        <v>3</v>
      </c>
      <c r="E4" s="21"/>
      <c r="F4" s="4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1" customHeight="1">
      <c r="A5" s="23" t="s">
        <v>4</v>
      </c>
      <c r="B5" s="23"/>
      <c r="C5" s="293" t="s">
        <v>5</v>
      </c>
      <c r="D5" s="293"/>
      <c r="E5" s="17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17"/>
    </row>
    <row r="6" spans="1:21" ht="21" customHeight="1">
      <c r="A6" s="24" t="s">
        <v>6</v>
      </c>
      <c r="B6" s="25" t="s">
        <v>7</v>
      </c>
      <c r="C6" s="24" t="s">
        <v>6</v>
      </c>
      <c r="D6" s="25" t="s">
        <v>7</v>
      </c>
      <c r="E6" s="17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17"/>
    </row>
    <row r="7" spans="1:21" s="53" customFormat="1" ht="21" customHeight="1">
      <c r="A7" s="27" t="s">
        <v>8</v>
      </c>
      <c r="B7" s="40"/>
      <c r="C7" s="50" t="s">
        <v>13</v>
      </c>
      <c r="D7" s="33">
        <v>2865.55</v>
      </c>
      <c r="E7" s="17"/>
      <c r="F7" s="51">
        <v>2865.55</v>
      </c>
      <c r="G7" s="52">
        <v>2865.55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17"/>
    </row>
    <row r="8" spans="1:21" ht="21" customHeight="1">
      <c r="A8" s="31" t="s">
        <v>33</v>
      </c>
      <c r="B8" s="40"/>
      <c r="C8" s="50" t="s">
        <v>66</v>
      </c>
      <c r="D8" s="33">
        <v>502.96</v>
      </c>
      <c r="E8" s="17"/>
      <c r="F8" s="51">
        <v>502.96</v>
      </c>
      <c r="G8" s="52">
        <v>502.96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17"/>
    </row>
    <row r="9" spans="1:21" ht="21" customHeight="1">
      <c r="A9" s="32" t="s">
        <v>57</v>
      </c>
      <c r="B9" s="40">
        <f>G7</f>
        <v>2865.55</v>
      </c>
      <c r="C9" s="50" t="s">
        <v>67</v>
      </c>
      <c r="D9" s="33">
        <v>502.96</v>
      </c>
      <c r="E9" s="17"/>
      <c r="F9" s="51">
        <v>502.96</v>
      </c>
      <c r="G9" s="52">
        <v>502.96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17"/>
    </row>
    <row r="10" spans="1:21" ht="21" customHeight="1">
      <c r="A10" s="32" t="s">
        <v>62</v>
      </c>
      <c r="B10" s="40">
        <f>H7</f>
        <v>0</v>
      </c>
      <c r="C10" s="50" t="s">
        <v>68</v>
      </c>
      <c r="D10" s="33">
        <v>214.07</v>
      </c>
      <c r="E10" s="17"/>
      <c r="F10" s="51">
        <v>214.07</v>
      </c>
      <c r="G10" s="52">
        <v>214.07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17"/>
    </row>
    <row r="11" spans="1:21" ht="21" customHeight="1">
      <c r="A11" s="32" t="s">
        <v>63</v>
      </c>
      <c r="B11" s="40">
        <f>T7</f>
        <v>0</v>
      </c>
      <c r="C11" s="50" t="s">
        <v>69</v>
      </c>
      <c r="D11" s="33">
        <v>218.89</v>
      </c>
      <c r="E11" s="17"/>
      <c r="F11" s="51">
        <v>218.89</v>
      </c>
      <c r="G11" s="52">
        <v>218.89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17"/>
    </row>
    <row r="12" spans="1:21" ht="21" customHeight="1">
      <c r="A12" s="27" t="s">
        <v>38</v>
      </c>
      <c r="B12" s="40">
        <f>I7</f>
        <v>0</v>
      </c>
      <c r="C12" s="50" t="s">
        <v>70</v>
      </c>
      <c r="D12" s="33">
        <v>70</v>
      </c>
      <c r="E12" s="17"/>
      <c r="F12" s="51">
        <v>70</v>
      </c>
      <c r="G12" s="52">
        <v>70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17"/>
    </row>
    <row r="13" spans="1:21" ht="21" customHeight="1">
      <c r="A13" s="27" t="s">
        <v>39</v>
      </c>
      <c r="B13" s="40">
        <f>J7</f>
        <v>0</v>
      </c>
      <c r="C13" s="50" t="s">
        <v>71</v>
      </c>
      <c r="D13" s="33">
        <v>169.44</v>
      </c>
      <c r="E13" s="17"/>
      <c r="F13" s="51">
        <v>169.44</v>
      </c>
      <c r="G13" s="52">
        <v>169.44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17"/>
    </row>
    <row r="14" spans="1:21" ht="21" customHeight="1">
      <c r="A14" s="27" t="s">
        <v>40</v>
      </c>
      <c r="B14" s="40">
        <f>K7</f>
        <v>0</v>
      </c>
      <c r="C14" s="50" t="s">
        <v>72</v>
      </c>
      <c r="D14" s="33">
        <v>169.44</v>
      </c>
      <c r="E14" s="17"/>
      <c r="F14" s="51">
        <v>169.44</v>
      </c>
      <c r="G14" s="52">
        <v>169.44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17"/>
    </row>
    <row r="15" spans="1:21" ht="21" customHeight="1">
      <c r="A15" s="27" t="s">
        <v>42</v>
      </c>
      <c r="B15" s="40">
        <f>L7</f>
        <v>0</v>
      </c>
      <c r="C15" s="50" t="s">
        <v>73</v>
      </c>
      <c r="D15" s="33">
        <v>169.44</v>
      </c>
      <c r="E15" s="17"/>
      <c r="F15" s="51">
        <v>169.44</v>
      </c>
      <c r="G15" s="52">
        <v>169.44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17"/>
    </row>
    <row r="16" spans="1:21" ht="21" customHeight="1">
      <c r="A16" s="27" t="s">
        <v>41</v>
      </c>
      <c r="B16" s="40">
        <f>M7</f>
        <v>0</v>
      </c>
      <c r="C16" s="50" t="s">
        <v>74</v>
      </c>
      <c r="D16" s="33">
        <v>2041.55</v>
      </c>
      <c r="E16" s="17"/>
      <c r="F16" s="51">
        <v>2041.55</v>
      </c>
      <c r="G16" s="52">
        <v>2041.55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17"/>
    </row>
    <row r="17" spans="1:21" ht="21" customHeight="1">
      <c r="A17" s="27" t="s">
        <v>54</v>
      </c>
      <c r="B17" s="40">
        <f>N7</f>
        <v>0</v>
      </c>
      <c r="C17" s="50" t="s">
        <v>75</v>
      </c>
      <c r="D17" s="33">
        <v>1833.98</v>
      </c>
      <c r="E17" s="17"/>
      <c r="F17" s="51">
        <v>1833.98</v>
      </c>
      <c r="G17" s="52">
        <v>1833.98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17"/>
    </row>
    <row r="18" spans="1:21" ht="21" customHeight="1">
      <c r="A18" s="27" t="s">
        <v>55</v>
      </c>
      <c r="B18" s="40">
        <f>O7</f>
        <v>0</v>
      </c>
      <c r="C18" s="50" t="s">
        <v>76</v>
      </c>
      <c r="D18" s="33">
        <v>1719.05</v>
      </c>
      <c r="E18" s="17"/>
      <c r="F18" s="51">
        <v>1719.05</v>
      </c>
      <c r="G18" s="52">
        <v>1719.05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17"/>
    </row>
    <row r="19" spans="1:21" ht="21" customHeight="1">
      <c r="A19" s="31" t="s">
        <v>33</v>
      </c>
      <c r="B19" s="40"/>
      <c r="C19" s="50" t="s">
        <v>77</v>
      </c>
      <c r="D19" s="33">
        <v>1.23</v>
      </c>
      <c r="E19" s="17"/>
      <c r="F19" s="51">
        <v>1.23</v>
      </c>
      <c r="G19" s="52">
        <v>1.23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17"/>
    </row>
    <row r="20" spans="1:21" ht="21" customHeight="1">
      <c r="A20" s="32" t="s">
        <v>53</v>
      </c>
      <c r="B20" s="40">
        <f>P7</f>
        <v>0</v>
      </c>
      <c r="C20" s="50" t="s">
        <v>78</v>
      </c>
      <c r="D20" s="33">
        <v>30</v>
      </c>
      <c r="E20" s="17"/>
      <c r="F20" s="51">
        <v>30</v>
      </c>
      <c r="G20" s="52">
        <v>30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17"/>
    </row>
    <row r="21" spans="1:21" ht="21" customHeight="1">
      <c r="A21" s="31" t="s">
        <v>59</v>
      </c>
      <c r="B21" s="40">
        <f>Q7</f>
        <v>0</v>
      </c>
      <c r="C21" s="50" t="s">
        <v>79</v>
      </c>
      <c r="D21" s="33">
        <v>83.7</v>
      </c>
      <c r="E21" s="17"/>
      <c r="F21" s="51">
        <v>83.7</v>
      </c>
      <c r="G21" s="52">
        <v>83.7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17"/>
    </row>
    <row r="22" spans="1:21" ht="21" customHeight="1">
      <c r="A22" s="31" t="s">
        <v>58</v>
      </c>
      <c r="B22" s="40">
        <f>R7</f>
        <v>0</v>
      </c>
      <c r="C22" s="50" t="s">
        <v>80</v>
      </c>
      <c r="D22" s="33">
        <v>40.67</v>
      </c>
      <c r="E22" s="17"/>
      <c r="F22" s="51">
        <v>40.67</v>
      </c>
      <c r="G22" s="52">
        <v>40.67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17"/>
    </row>
    <row r="23" spans="1:21" ht="21" customHeight="1">
      <c r="A23" s="27" t="s">
        <v>56</v>
      </c>
      <c r="B23" s="40">
        <f>S7</f>
        <v>0</v>
      </c>
      <c r="C23" s="50" t="s">
        <v>81</v>
      </c>
      <c r="D23" s="33">
        <v>40.67</v>
      </c>
      <c r="E23" s="17"/>
      <c r="F23" s="51">
        <v>40.67</v>
      </c>
      <c r="G23" s="52">
        <v>40.67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30"/>
    </row>
    <row r="24" spans="1:21" ht="21" customHeight="1">
      <c r="A24" s="3"/>
      <c r="B24" s="40"/>
      <c r="C24" s="50" t="s">
        <v>82</v>
      </c>
      <c r="D24" s="33">
        <v>85</v>
      </c>
      <c r="E24" s="17"/>
      <c r="F24" s="51">
        <v>85</v>
      </c>
      <c r="G24" s="52">
        <v>85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30"/>
    </row>
    <row r="25" spans="1:21" ht="21" customHeight="1">
      <c r="A25" s="3"/>
      <c r="B25" s="40"/>
      <c r="C25" s="50" t="s">
        <v>83</v>
      </c>
      <c r="D25" s="33">
        <v>5</v>
      </c>
      <c r="E25" s="17"/>
      <c r="F25" s="51">
        <v>5</v>
      </c>
      <c r="G25" s="52">
        <v>5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30"/>
    </row>
    <row r="26" spans="1:21" ht="21" customHeight="1">
      <c r="A26" s="3"/>
      <c r="B26" s="40"/>
      <c r="C26" s="50" t="s">
        <v>84</v>
      </c>
      <c r="D26" s="33">
        <v>80</v>
      </c>
      <c r="E26" s="17"/>
      <c r="F26" s="51">
        <v>80</v>
      </c>
      <c r="G26" s="52">
        <v>80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30"/>
    </row>
    <row r="27" spans="1:21" ht="21" customHeight="1">
      <c r="A27" s="3"/>
      <c r="B27" s="40"/>
      <c r="C27" s="50" t="s">
        <v>85</v>
      </c>
      <c r="D27" s="33">
        <v>81.9</v>
      </c>
      <c r="E27" s="17"/>
      <c r="F27" s="51">
        <v>81.9</v>
      </c>
      <c r="G27" s="52">
        <v>81.9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30"/>
    </row>
    <row r="28" spans="1:21" ht="21" customHeight="1">
      <c r="A28" s="3"/>
      <c r="B28" s="40"/>
      <c r="C28" s="50" t="s">
        <v>86</v>
      </c>
      <c r="D28" s="33">
        <v>81.9</v>
      </c>
      <c r="E28" s="17"/>
      <c r="F28" s="51">
        <v>81.9</v>
      </c>
      <c r="G28" s="52">
        <v>81.9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30"/>
    </row>
    <row r="29" spans="1:21" ht="21" customHeight="1">
      <c r="A29" s="3"/>
      <c r="B29" s="40"/>
      <c r="C29" s="50" t="s">
        <v>87</v>
      </c>
      <c r="D29" s="33">
        <v>151.6</v>
      </c>
      <c r="E29" s="17"/>
      <c r="F29" s="51">
        <v>151.6</v>
      </c>
      <c r="G29" s="52">
        <v>151.6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30"/>
    </row>
    <row r="30" spans="1:21" ht="21" customHeight="1">
      <c r="A30" s="3"/>
      <c r="B30" s="40"/>
      <c r="C30" s="50" t="s">
        <v>88</v>
      </c>
      <c r="D30" s="33">
        <v>151.6</v>
      </c>
      <c r="E30" s="17"/>
      <c r="F30" s="51">
        <v>151.6</v>
      </c>
      <c r="G30" s="52">
        <v>151.6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30"/>
    </row>
    <row r="31" spans="1:21" ht="21" customHeight="1">
      <c r="A31" s="3"/>
      <c r="B31" s="40"/>
      <c r="C31" s="50" t="s">
        <v>89</v>
      </c>
      <c r="D31" s="33">
        <v>151.6</v>
      </c>
      <c r="E31" s="17"/>
      <c r="F31" s="51">
        <v>151.6</v>
      </c>
      <c r="G31" s="52">
        <v>151.6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30"/>
    </row>
    <row r="32" spans="1:21" ht="21" customHeight="1">
      <c r="A32" s="3"/>
      <c r="B32" s="40"/>
      <c r="C32" s="2"/>
      <c r="D32" s="26"/>
      <c r="E32" s="17"/>
      <c r="F32" s="42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0"/>
    </row>
    <row r="33" spans="1:21" ht="21" customHeight="1">
      <c r="A33" s="3"/>
      <c r="B33" s="40"/>
      <c r="C33" s="2"/>
      <c r="D33" s="26"/>
      <c r="E33" s="17"/>
      <c r="F33" s="4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"/>
    </row>
    <row r="34" spans="1:21" ht="21" customHeight="1">
      <c r="A34" s="3"/>
      <c r="B34" s="40"/>
      <c r="C34" s="2"/>
      <c r="D34" s="26"/>
      <c r="E34" s="17"/>
      <c r="F34" s="4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0"/>
    </row>
    <row r="35" spans="1:21" ht="21" customHeight="1">
      <c r="A35" s="28" t="s">
        <v>9</v>
      </c>
      <c r="B35" s="33">
        <f>F7</f>
        <v>2865.55</v>
      </c>
      <c r="C35" s="29" t="s">
        <v>10</v>
      </c>
      <c r="D35" s="33">
        <f>F7</f>
        <v>2865.55</v>
      </c>
      <c r="E35" s="17"/>
      <c r="F35" s="4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</sheetData>
  <sheetProtection formatCells="0" formatColumns="0" formatRows="0"/>
  <mergeCells count="2">
    <mergeCell ref="A2:D2"/>
    <mergeCell ref="C5:D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A7" sqref="A7"/>
    </sheetView>
  </sheetViews>
  <sheetFormatPr defaultColWidth="9.00390625" defaultRowHeight="12.75" customHeight="1"/>
  <cols>
    <col min="1" max="1" width="18.25390625" style="261" customWidth="1"/>
    <col min="2" max="2" width="16.375" style="261" customWidth="1"/>
    <col min="3" max="3" width="6.00390625" style="261" customWidth="1"/>
    <col min="4" max="4" width="6.75390625" style="261" bestFit="1" customWidth="1"/>
    <col min="5" max="5" width="9.00390625" style="261" customWidth="1"/>
    <col min="6" max="6" width="7.375" style="261" customWidth="1"/>
    <col min="7" max="7" width="6.75390625" style="261" customWidth="1"/>
    <col min="8" max="8" width="5.125" style="261" customWidth="1"/>
    <col min="9" max="9" width="9.00390625" style="261" customWidth="1"/>
    <col min="10" max="10" width="6.125" style="261" customWidth="1"/>
    <col min="11" max="11" width="6.875" style="261" customWidth="1"/>
    <col min="12" max="12" width="9.00390625" style="261" customWidth="1"/>
    <col min="13" max="13" width="7.375" style="261" customWidth="1"/>
    <col min="14" max="14" width="7.25390625" style="261" customWidth="1"/>
    <col min="15" max="15" width="6.75390625" style="261" customWidth="1"/>
    <col min="16" max="21" width="6.875" style="261" customWidth="1"/>
    <col min="22" max="22" width="39.625" style="261" customWidth="1"/>
    <col min="23" max="16384" width="9.00390625" style="261" customWidth="1"/>
  </cols>
  <sheetData>
    <row r="1" spans="1:22" ht="22.5">
      <c r="A1" s="260" t="s">
        <v>364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2" ht="12.7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2" t="s">
        <v>354</v>
      </c>
      <c r="V2" s="260"/>
    </row>
    <row r="3" spans="1:22" ht="12.75" customHeight="1">
      <c r="A3" s="263" t="s">
        <v>176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 t="s">
        <v>3</v>
      </c>
      <c r="V3" s="264"/>
    </row>
    <row r="4" spans="1:22" ht="12.75" customHeight="1">
      <c r="A4" s="372" t="s">
        <v>139</v>
      </c>
      <c r="B4" s="372" t="s">
        <v>31</v>
      </c>
      <c r="C4" s="375" t="s">
        <v>193</v>
      </c>
      <c r="D4" s="375"/>
      <c r="E4" s="375"/>
      <c r="F4" s="375"/>
      <c r="G4" s="375"/>
      <c r="H4" s="375"/>
      <c r="I4" s="375"/>
      <c r="J4" s="375"/>
      <c r="K4" s="375"/>
      <c r="L4" s="375"/>
      <c r="M4" s="353" t="s">
        <v>355</v>
      </c>
      <c r="N4" s="353" t="s">
        <v>356</v>
      </c>
      <c r="O4" s="369" t="s">
        <v>357</v>
      </c>
      <c r="P4" s="370"/>
      <c r="Q4" s="370"/>
      <c r="R4" s="371"/>
      <c r="S4" s="369" t="s">
        <v>358</v>
      </c>
      <c r="T4" s="370"/>
      <c r="U4" s="370"/>
      <c r="V4" s="371"/>
    </row>
    <row r="5" spans="1:22" ht="30" customHeight="1">
      <c r="A5" s="373"/>
      <c r="B5" s="373"/>
      <c r="C5" s="375" t="s">
        <v>13</v>
      </c>
      <c r="D5" s="295" t="s">
        <v>8</v>
      </c>
      <c r="E5" s="295"/>
      <c r="F5" s="295" t="s">
        <v>142</v>
      </c>
      <c r="G5" s="295" t="s">
        <v>143</v>
      </c>
      <c r="H5" s="295" t="s">
        <v>144</v>
      </c>
      <c r="I5" s="295" t="s">
        <v>145</v>
      </c>
      <c r="J5" s="295" t="s">
        <v>146</v>
      </c>
      <c r="K5" s="295"/>
      <c r="L5" s="295" t="s">
        <v>147</v>
      </c>
      <c r="M5" s="354"/>
      <c r="N5" s="354"/>
      <c r="O5" s="353" t="s">
        <v>359</v>
      </c>
      <c r="P5" s="353" t="s">
        <v>360</v>
      </c>
      <c r="Q5" s="353" t="s">
        <v>361</v>
      </c>
      <c r="R5" s="353" t="s">
        <v>362</v>
      </c>
      <c r="S5" s="353" t="s">
        <v>359</v>
      </c>
      <c r="T5" s="353" t="s">
        <v>360</v>
      </c>
      <c r="U5" s="353" t="s">
        <v>361</v>
      </c>
      <c r="V5" s="353" t="s">
        <v>362</v>
      </c>
    </row>
    <row r="6" spans="1:22" ht="63.75" customHeight="1">
      <c r="A6" s="374"/>
      <c r="B6" s="374"/>
      <c r="C6" s="375"/>
      <c r="D6" s="83" t="s">
        <v>148</v>
      </c>
      <c r="E6" s="82" t="s">
        <v>149</v>
      </c>
      <c r="F6" s="295"/>
      <c r="G6" s="295"/>
      <c r="H6" s="295"/>
      <c r="I6" s="295"/>
      <c r="J6" s="83" t="s">
        <v>148</v>
      </c>
      <c r="K6" s="83" t="s">
        <v>160</v>
      </c>
      <c r="L6" s="295"/>
      <c r="M6" s="355"/>
      <c r="N6" s="355"/>
      <c r="O6" s="355"/>
      <c r="P6" s="355"/>
      <c r="Q6" s="355"/>
      <c r="R6" s="355"/>
      <c r="S6" s="355"/>
      <c r="T6" s="355"/>
      <c r="U6" s="355"/>
      <c r="V6" s="355"/>
    </row>
    <row r="7" spans="1:22" ht="18.75" customHeight="1">
      <c r="A7" s="145" t="s">
        <v>174</v>
      </c>
      <c r="B7" s="145"/>
      <c r="C7" s="229">
        <f>SUM(C8:C20)</f>
        <v>322.50000000000006</v>
      </c>
      <c r="D7" s="269"/>
      <c r="E7" s="269"/>
      <c r="F7" s="269"/>
      <c r="G7" s="269"/>
      <c r="H7" s="269"/>
      <c r="I7" s="269"/>
      <c r="J7" s="269"/>
      <c r="K7" s="269"/>
      <c r="L7" s="269"/>
      <c r="M7" s="268"/>
      <c r="N7" s="268"/>
      <c r="O7" s="268"/>
      <c r="P7" s="269"/>
      <c r="Q7" s="269"/>
      <c r="R7" s="269"/>
      <c r="S7" s="268"/>
      <c r="T7" s="269"/>
      <c r="U7" s="269"/>
      <c r="V7" s="269"/>
    </row>
    <row r="8" spans="1:22" ht="24.75" customHeight="1">
      <c r="A8" s="228"/>
      <c r="B8" s="145" t="s">
        <v>367</v>
      </c>
      <c r="C8" s="229">
        <v>6.9</v>
      </c>
      <c r="D8" s="269"/>
      <c r="E8" s="269"/>
      <c r="F8" s="269"/>
      <c r="G8" s="269"/>
      <c r="H8" s="269"/>
      <c r="I8" s="269"/>
      <c r="J8" s="269"/>
      <c r="K8" s="269"/>
      <c r="L8" s="269"/>
      <c r="M8" s="268" t="s">
        <v>365</v>
      </c>
      <c r="N8" s="268" t="s">
        <v>366</v>
      </c>
      <c r="O8" s="268"/>
      <c r="P8" s="269"/>
      <c r="Q8" s="269"/>
      <c r="R8" s="269"/>
      <c r="S8" s="268"/>
      <c r="T8" s="269"/>
      <c r="U8" s="269"/>
      <c r="V8" s="269"/>
    </row>
    <row r="9" spans="1:22" ht="24.75" customHeight="1">
      <c r="A9" s="273"/>
      <c r="B9" s="145" t="s">
        <v>129</v>
      </c>
      <c r="C9" s="229">
        <v>5</v>
      </c>
      <c r="D9" s="269"/>
      <c r="E9" s="269"/>
      <c r="F9" s="269"/>
      <c r="G9" s="269"/>
      <c r="H9" s="269"/>
      <c r="I9" s="269"/>
      <c r="J9" s="269"/>
      <c r="K9" s="269"/>
      <c r="L9" s="269"/>
      <c r="M9" s="268" t="s">
        <v>368</v>
      </c>
      <c r="N9" s="268" t="s">
        <v>369</v>
      </c>
      <c r="O9" s="268"/>
      <c r="P9" s="269"/>
      <c r="Q9" s="269"/>
      <c r="R9" s="269"/>
      <c r="S9" s="268"/>
      <c r="T9" s="269"/>
      <c r="U9" s="269"/>
      <c r="V9" s="269"/>
    </row>
    <row r="10" spans="1:22" ht="24.75" customHeight="1">
      <c r="A10" s="273"/>
      <c r="B10" s="145" t="s">
        <v>125</v>
      </c>
      <c r="C10" s="229">
        <v>9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8" t="s">
        <v>370</v>
      </c>
      <c r="N10" s="268" t="s">
        <v>371</v>
      </c>
      <c r="O10" s="268"/>
      <c r="P10" s="269"/>
      <c r="Q10" s="269"/>
      <c r="R10" s="269"/>
      <c r="S10" s="268"/>
      <c r="T10" s="269"/>
      <c r="U10" s="269"/>
      <c r="V10" s="269"/>
    </row>
    <row r="11" spans="1:22" ht="24.75" customHeight="1">
      <c r="A11" s="273"/>
      <c r="B11" s="145" t="s">
        <v>121</v>
      </c>
      <c r="C11" s="229">
        <v>5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8" t="s">
        <v>372</v>
      </c>
      <c r="N11" s="268" t="s">
        <v>373</v>
      </c>
      <c r="O11" s="268"/>
      <c r="P11" s="269"/>
      <c r="Q11" s="269"/>
      <c r="R11" s="269"/>
      <c r="S11" s="268"/>
      <c r="T11" s="269"/>
      <c r="U11" s="269"/>
      <c r="V11" s="269"/>
    </row>
    <row r="12" spans="1:22" ht="24.75" customHeight="1">
      <c r="A12" s="273"/>
      <c r="B12" s="145" t="s">
        <v>134</v>
      </c>
      <c r="C12" s="229">
        <v>75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8" t="s">
        <v>374</v>
      </c>
      <c r="N12" s="268" t="s">
        <v>375</v>
      </c>
      <c r="O12" s="268"/>
      <c r="P12" s="269"/>
      <c r="Q12" s="269"/>
      <c r="R12" s="269"/>
      <c r="S12" s="268"/>
      <c r="T12" s="269"/>
      <c r="U12" s="269"/>
      <c r="V12" s="269"/>
    </row>
    <row r="13" spans="1:22" ht="24.75" customHeight="1">
      <c r="A13" s="273"/>
      <c r="B13" s="145" t="s">
        <v>378</v>
      </c>
      <c r="C13" s="229">
        <v>23.87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8" t="s">
        <v>376</v>
      </c>
      <c r="N13" s="268" t="s">
        <v>377</v>
      </c>
      <c r="O13" s="268"/>
      <c r="P13" s="269"/>
      <c r="Q13" s="269"/>
      <c r="R13" s="269"/>
      <c r="S13" s="268"/>
      <c r="T13" s="269"/>
      <c r="U13" s="269"/>
      <c r="V13" s="269"/>
    </row>
    <row r="14" spans="1:22" ht="21.75" customHeight="1">
      <c r="A14" s="224"/>
      <c r="B14" s="145" t="s">
        <v>131</v>
      </c>
      <c r="C14" s="229">
        <v>80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8" t="s">
        <v>379</v>
      </c>
      <c r="N14" s="268" t="s">
        <v>380</v>
      </c>
      <c r="O14" s="268"/>
      <c r="P14" s="269"/>
      <c r="Q14" s="269"/>
      <c r="R14" s="269"/>
      <c r="S14" s="268"/>
      <c r="T14" s="269"/>
      <c r="U14" s="269"/>
      <c r="V14" s="269"/>
    </row>
    <row r="15" spans="1:22" ht="24.75" customHeight="1">
      <c r="A15" s="87"/>
      <c r="B15" s="145" t="s">
        <v>117</v>
      </c>
      <c r="C15" s="229">
        <v>3</v>
      </c>
      <c r="D15" s="270"/>
      <c r="E15" s="269"/>
      <c r="F15" s="269"/>
      <c r="G15" s="269"/>
      <c r="H15" s="269"/>
      <c r="I15" s="269"/>
      <c r="J15" s="269"/>
      <c r="K15" s="269"/>
      <c r="L15" s="269"/>
      <c r="M15" s="268" t="s">
        <v>381</v>
      </c>
      <c r="N15" s="268" t="s">
        <v>363</v>
      </c>
      <c r="O15" s="268"/>
      <c r="P15" s="268"/>
      <c r="Q15" s="268"/>
      <c r="R15" s="268"/>
      <c r="S15" s="268"/>
      <c r="T15" s="269"/>
      <c r="U15" s="269"/>
      <c r="V15" s="269"/>
    </row>
    <row r="16" spans="1:22" ht="24.75" customHeight="1">
      <c r="A16" s="87"/>
      <c r="B16" s="145" t="s">
        <v>115</v>
      </c>
      <c r="C16" s="229">
        <v>30</v>
      </c>
      <c r="D16" s="267"/>
      <c r="E16" s="269"/>
      <c r="F16" s="269"/>
      <c r="G16" s="269"/>
      <c r="H16" s="269"/>
      <c r="I16" s="269"/>
      <c r="J16" s="269"/>
      <c r="K16" s="269"/>
      <c r="L16" s="269"/>
      <c r="M16" s="268" t="s">
        <v>382</v>
      </c>
      <c r="N16" s="268" t="s">
        <v>383</v>
      </c>
      <c r="O16" s="268"/>
      <c r="P16" s="268"/>
      <c r="Q16" s="268"/>
      <c r="R16" s="268"/>
      <c r="S16" s="268"/>
      <c r="T16" s="269"/>
      <c r="U16" s="269"/>
      <c r="V16" s="269"/>
    </row>
    <row r="17" spans="1:22" ht="23.25" customHeight="1">
      <c r="A17" s="228"/>
      <c r="B17" s="145" t="s">
        <v>119</v>
      </c>
      <c r="C17" s="229">
        <v>75.7</v>
      </c>
      <c r="D17" s="267"/>
      <c r="E17" s="269"/>
      <c r="F17" s="269"/>
      <c r="G17" s="269"/>
      <c r="H17" s="269"/>
      <c r="I17" s="269"/>
      <c r="J17" s="269"/>
      <c r="K17" s="269"/>
      <c r="L17" s="269"/>
      <c r="M17" s="268" t="s">
        <v>384</v>
      </c>
      <c r="N17" s="268" t="s">
        <v>385</v>
      </c>
      <c r="O17" s="268"/>
      <c r="P17" s="268"/>
      <c r="Q17" s="268"/>
      <c r="R17" s="268"/>
      <c r="S17" s="268"/>
      <c r="T17" s="269"/>
      <c r="U17" s="269"/>
      <c r="V17" s="269"/>
    </row>
    <row r="18" spans="1:22" ht="23.25" customHeight="1">
      <c r="A18" s="228"/>
      <c r="B18" s="145" t="s">
        <v>127</v>
      </c>
      <c r="C18" s="229">
        <v>4.8</v>
      </c>
      <c r="D18" s="267"/>
      <c r="E18" s="269"/>
      <c r="F18" s="269"/>
      <c r="G18" s="269"/>
      <c r="H18" s="269"/>
      <c r="I18" s="269"/>
      <c r="J18" s="269"/>
      <c r="K18" s="269"/>
      <c r="L18" s="269"/>
      <c r="M18" s="268" t="s">
        <v>388</v>
      </c>
      <c r="N18" s="268" t="s">
        <v>389</v>
      </c>
      <c r="O18" s="268"/>
      <c r="P18" s="268"/>
      <c r="Q18" s="268"/>
      <c r="R18" s="268"/>
      <c r="S18" s="274"/>
      <c r="T18" s="269"/>
      <c r="U18" s="269"/>
      <c r="V18" s="269"/>
    </row>
    <row r="19" spans="1:22" ht="23.25" customHeight="1">
      <c r="A19" s="228"/>
      <c r="B19" s="145" t="s">
        <v>390</v>
      </c>
      <c r="C19" s="229">
        <v>3</v>
      </c>
      <c r="D19" s="267"/>
      <c r="E19" s="269"/>
      <c r="F19" s="269"/>
      <c r="G19" s="269"/>
      <c r="H19" s="269"/>
      <c r="I19" s="269"/>
      <c r="J19" s="269"/>
      <c r="K19" s="269"/>
      <c r="L19" s="269"/>
      <c r="M19" s="268" t="s">
        <v>391</v>
      </c>
      <c r="N19" s="268" t="s">
        <v>392</v>
      </c>
      <c r="O19" s="268"/>
      <c r="P19" s="268"/>
      <c r="Q19" s="268"/>
      <c r="R19" s="268"/>
      <c r="S19" s="274"/>
      <c r="T19" s="269"/>
      <c r="U19" s="269"/>
      <c r="V19" s="269"/>
    </row>
    <row r="20" spans="1:22" ht="24.75" customHeight="1">
      <c r="A20" s="87"/>
      <c r="B20" s="145" t="s">
        <v>113</v>
      </c>
      <c r="C20" s="229">
        <v>1.23</v>
      </c>
      <c r="D20" s="267"/>
      <c r="E20" s="269"/>
      <c r="F20" s="269"/>
      <c r="G20" s="269"/>
      <c r="H20" s="269"/>
      <c r="I20" s="269"/>
      <c r="J20" s="269"/>
      <c r="K20" s="269"/>
      <c r="L20" s="269"/>
      <c r="M20" s="268" t="s">
        <v>386</v>
      </c>
      <c r="N20" s="268" t="s">
        <v>387</v>
      </c>
      <c r="O20" s="266"/>
      <c r="P20" s="272"/>
      <c r="Q20" s="272"/>
      <c r="R20" s="272"/>
      <c r="S20" s="271"/>
      <c r="T20" s="269"/>
      <c r="U20" s="269"/>
      <c r="V20" s="269"/>
    </row>
    <row r="21" ht="30.75" customHeight="1"/>
    <row r="25" spans="5:7" ht="75" customHeight="1">
      <c r="E25" s="367"/>
      <c r="F25" s="368"/>
      <c r="G25" s="368"/>
    </row>
  </sheetData>
  <mergeCells count="24">
    <mergeCell ref="A4:A6"/>
    <mergeCell ref="B4:B6"/>
    <mergeCell ref="C4:L4"/>
    <mergeCell ref="M4:M6"/>
    <mergeCell ref="L5:L6"/>
    <mergeCell ref="C5:C6"/>
    <mergeCell ref="D5:E5"/>
    <mergeCell ref="F5:F6"/>
    <mergeCell ref="G5:G6"/>
    <mergeCell ref="V5:V6"/>
    <mergeCell ref="O5:O6"/>
    <mergeCell ref="P5:P6"/>
    <mergeCell ref="Q5:Q6"/>
    <mergeCell ref="R5:R6"/>
    <mergeCell ref="E25:G25"/>
    <mergeCell ref="S5:S6"/>
    <mergeCell ref="T5:T6"/>
    <mergeCell ref="U5:U6"/>
    <mergeCell ref="N4:N6"/>
    <mergeCell ref="O4:R4"/>
    <mergeCell ref="S4:V4"/>
    <mergeCell ref="H5:H6"/>
    <mergeCell ref="I5:I6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8" sqref="B8:P8"/>
    </sheetView>
  </sheetViews>
  <sheetFormatPr defaultColWidth="7.00390625" defaultRowHeight="14.25"/>
  <cols>
    <col min="1" max="1" width="17.625" style="7" customWidth="1"/>
    <col min="2" max="2" width="11.00390625" style="7" customWidth="1"/>
    <col min="3" max="3" width="9.75390625" style="7" customWidth="1"/>
    <col min="4" max="4" width="6.25390625" style="7" customWidth="1"/>
    <col min="5" max="5" width="7.75390625" style="7" customWidth="1"/>
    <col min="6" max="6" width="10.625" style="7" customWidth="1"/>
    <col min="7" max="7" width="7.00390625" style="7" customWidth="1"/>
    <col min="8" max="8" width="5.50390625" style="7" customWidth="1"/>
    <col min="9" max="9" width="10.625" style="7" customWidth="1"/>
    <col min="10" max="10" width="9.50390625" style="7" customWidth="1"/>
    <col min="11" max="11" width="7.50390625" style="0" customWidth="1"/>
    <col min="12" max="12" width="10.125" style="7" customWidth="1"/>
    <col min="13" max="13" width="11.25390625" style="7" customWidth="1"/>
    <col min="14" max="16" width="10.625" style="7" customWidth="1"/>
    <col min="17" max="254" width="6.875" style="7" customWidth="1"/>
  </cols>
  <sheetData>
    <row r="1" spans="1:17" ht="25.5" customHeight="1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3"/>
    </row>
    <row r="2" spans="15:18" ht="17.25" customHeight="1">
      <c r="O2" s="285" t="s">
        <v>137</v>
      </c>
      <c r="P2" s="285"/>
      <c r="Q2"/>
      <c r="R2"/>
    </row>
    <row r="3" spans="1:18" ht="17.25" customHeight="1">
      <c r="A3" s="74" t="s">
        <v>138</v>
      </c>
      <c r="O3" s="285" t="s">
        <v>3</v>
      </c>
      <c r="P3" s="286"/>
      <c r="Q3"/>
      <c r="R3"/>
    </row>
    <row r="4" spans="1:17" s="81" customFormat="1" ht="12">
      <c r="A4" s="287" t="s">
        <v>139</v>
      </c>
      <c r="B4" s="75" t="s">
        <v>140</v>
      </c>
      <c r="C4" s="76"/>
      <c r="D4" s="76"/>
      <c r="E4" s="76"/>
      <c r="F4" s="76"/>
      <c r="G4" s="76"/>
      <c r="H4" s="76"/>
      <c r="I4" s="76"/>
      <c r="J4" s="76"/>
      <c r="K4" s="77"/>
      <c r="L4" s="75" t="s">
        <v>141</v>
      </c>
      <c r="M4" s="76"/>
      <c r="N4" s="76"/>
      <c r="O4" s="76"/>
      <c r="P4" s="79"/>
      <c r="Q4" s="80"/>
    </row>
    <row r="5" spans="1:17" s="81" customFormat="1" ht="40.5" customHeight="1">
      <c r="A5" s="287"/>
      <c r="B5" s="288" t="s">
        <v>13</v>
      </c>
      <c r="C5" s="295" t="s">
        <v>8</v>
      </c>
      <c r="D5" s="295"/>
      <c r="E5" s="295" t="s">
        <v>142</v>
      </c>
      <c r="F5" s="295" t="s">
        <v>143</v>
      </c>
      <c r="G5" s="295" t="s">
        <v>144</v>
      </c>
      <c r="H5" s="295" t="s">
        <v>145</v>
      </c>
      <c r="I5" s="295" t="s">
        <v>146</v>
      </c>
      <c r="J5" s="295"/>
      <c r="K5" s="295" t="s">
        <v>147</v>
      </c>
      <c r="L5" s="296" t="s">
        <v>13</v>
      </c>
      <c r="M5" s="298" t="s">
        <v>19</v>
      </c>
      <c r="N5" s="299"/>
      <c r="O5" s="284"/>
      <c r="P5" s="296" t="s">
        <v>20</v>
      </c>
      <c r="Q5" s="80"/>
    </row>
    <row r="6" spans="1:17" s="81" customFormat="1" ht="62.25" customHeight="1">
      <c r="A6" s="287"/>
      <c r="B6" s="289"/>
      <c r="C6" s="83" t="s">
        <v>148</v>
      </c>
      <c r="D6" s="82" t="s">
        <v>149</v>
      </c>
      <c r="E6" s="295"/>
      <c r="F6" s="295"/>
      <c r="G6" s="295"/>
      <c r="H6" s="295"/>
      <c r="I6" s="83" t="s">
        <v>148</v>
      </c>
      <c r="J6" s="83" t="s">
        <v>150</v>
      </c>
      <c r="K6" s="295"/>
      <c r="L6" s="297"/>
      <c r="M6" s="84" t="s">
        <v>151</v>
      </c>
      <c r="N6" s="84" t="s">
        <v>152</v>
      </c>
      <c r="O6" s="84" t="s">
        <v>153</v>
      </c>
      <c r="P6" s="297"/>
      <c r="Q6" s="80"/>
    </row>
    <row r="7" spans="1:17" s="86" customFormat="1" ht="36" customHeight="1">
      <c r="A7" s="70" t="s">
        <v>13</v>
      </c>
      <c r="B7" s="85">
        <f aca="true" t="shared" si="0" ref="B7:I7">SUM(B8:B14)</f>
        <v>2865.55</v>
      </c>
      <c r="C7" s="85">
        <f t="shared" si="0"/>
        <v>2865.55</v>
      </c>
      <c r="D7" s="85">
        <f t="shared" si="0"/>
        <v>0</v>
      </c>
      <c r="E7" s="85">
        <f t="shared" si="0"/>
        <v>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/>
      <c r="K7" s="85">
        <f aca="true" t="shared" si="1" ref="K7:P7">SUM(K8:K14)</f>
        <v>0</v>
      </c>
      <c r="L7" s="85">
        <f t="shared" si="1"/>
        <v>2865.55</v>
      </c>
      <c r="M7" s="85">
        <f t="shared" si="1"/>
        <v>1994.7</v>
      </c>
      <c r="N7" s="85">
        <f t="shared" si="1"/>
        <v>390.93</v>
      </c>
      <c r="O7" s="85">
        <f t="shared" si="1"/>
        <v>157.42</v>
      </c>
      <c r="P7" s="85">
        <f t="shared" si="1"/>
        <v>322.5</v>
      </c>
      <c r="Q7"/>
    </row>
    <row r="8" spans="1:16" ht="31.5" customHeight="1">
      <c r="A8" s="87" t="s">
        <v>155</v>
      </c>
      <c r="B8" s="88">
        <v>2865.55</v>
      </c>
      <c r="C8" s="88">
        <v>2865.55</v>
      </c>
      <c r="D8" s="88"/>
      <c r="E8" s="88"/>
      <c r="F8" s="88"/>
      <c r="G8" s="88"/>
      <c r="H8" s="88"/>
      <c r="I8" s="88"/>
      <c r="J8" s="88"/>
      <c r="K8" s="89"/>
      <c r="L8" s="88">
        <f>SUM(M8:P8)</f>
        <v>2865.55</v>
      </c>
      <c r="M8" s="88">
        <v>1994.7</v>
      </c>
      <c r="N8" s="88">
        <v>390.93</v>
      </c>
      <c r="O8" s="88">
        <v>157.42</v>
      </c>
      <c r="P8" s="90">
        <v>322.5</v>
      </c>
    </row>
    <row r="9" spans="1:16" ht="31.5" customHeight="1">
      <c r="A9" s="87"/>
      <c r="B9" s="88"/>
      <c r="C9" s="88"/>
      <c r="D9" s="91"/>
      <c r="E9" s="91"/>
      <c r="G9" s="91"/>
      <c r="H9" s="91"/>
      <c r="I9" s="91"/>
      <c r="J9" s="91"/>
      <c r="K9" s="92"/>
      <c r="L9" s="88"/>
      <c r="M9" s="91"/>
      <c r="N9" s="88"/>
      <c r="O9" s="88"/>
      <c r="P9" s="91"/>
    </row>
    <row r="10" spans="1:16" ht="31.5" customHeight="1">
      <c r="A10" s="87"/>
      <c r="B10" s="88"/>
      <c r="C10" s="93"/>
      <c r="D10" s="93"/>
      <c r="E10" s="93"/>
      <c r="F10" s="93"/>
      <c r="G10" s="93"/>
      <c r="H10" s="93"/>
      <c r="I10" s="93"/>
      <c r="J10" s="93"/>
      <c r="K10" s="94"/>
      <c r="L10" s="88"/>
      <c r="M10" s="88"/>
      <c r="N10" s="88"/>
      <c r="O10" s="88"/>
      <c r="P10" s="95"/>
    </row>
    <row r="11" spans="1:16" ht="31.5" customHeight="1">
      <c r="A11" s="87"/>
      <c r="B11" s="88"/>
      <c r="C11" s="93"/>
      <c r="D11" s="93"/>
      <c r="E11" s="93"/>
      <c r="F11" s="95"/>
      <c r="G11" s="95"/>
      <c r="H11" s="95"/>
      <c r="I11" s="95"/>
      <c r="J11" s="95"/>
      <c r="K11" s="94"/>
      <c r="L11" s="88"/>
      <c r="M11" s="88"/>
      <c r="N11" s="88"/>
      <c r="O11" s="88"/>
      <c r="P11" s="95"/>
    </row>
    <row r="12" spans="1:16" ht="31.5" customHeight="1">
      <c r="A12" s="87"/>
      <c r="B12" s="88"/>
      <c r="C12" s="93"/>
      <c r="D12" s="93"/>
      <c r="E12" s="93"/>
      <c r="F12" s="95"/>
      <c r="G12" s="95"/>
      <c r="H12" s="95"/>
      <c r="I12" s="95"/>
      <c r="J12" s="95"/>
      <c r="K12" s="94"/>
      <c r="L12" s="88"/>
      <c r="M12" s="88"/>
      <c r="N12" s="88"/>
      <c r="O12" s="88"/>
      <c r="P12" s="95"/>
    </row>
    <row r="13" spans="1:16" ht="31.5" customHeight="1">
      <c r="A13" s="87"/>
      <c r="B13" s="88"/>
      <c r="C13" s="88"/>
      <c r="D13" s="93"/>
      <c r="E13" s="93"/>
      <c r="F13" s="93"/>
      <c r="G13" s="93"/>
      <c r="H13" s="93"/>
      <c r="I13" s="93"/>
      <c r="J13" s="93"/>
      <c r="K13" s="94"/>
      <c r="L13" s="88"/>
      <c r="M13" s="88"/>
      <c r="N13" s="88"/>
      <c r="O13" s="88"/>
      <c r="P13" s="95"/>
    </row>
    <row r="14" spans="1:16" ht="31.5" customHeight="1">
      <c r="A14" s="87"/>
      <c r="B14" s="88">
        <f>SUM(C14:K14)</f>
        <v>0</v>
      </c>
      <c r="C14" s="93"/>
      <c r="D14" s="93"/>
      <c r="E14" s="93"/>
      <c r="F14" s="93"/>
      <c r="G14" s="93"/>
      <c r="H14" s="93"/>
      <c r="I14" s="93"/>
      <c r="J14" s="93"/>
      <c r="K14" s="94"/>
      <c r="L14" s="88">
        <f>SUM(M14:P14)</f>
        <v>0</v>
      </c>
      <c r="M14" s="88"/>
      <c r="N14" s="88"/>
      <c r="O14" s="88"/>
      <c r="P14" s="95"/>
    </row>
    <row r="15" spans="1:16" ht="36.7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6:11" ht="10.5" customHeight="1">
      <c r="F16" s="69"/>
      <c r="G16" s="69"/>
      <c r="H16" s="69"/>
      <c r="I16" s="69"/>
      <c r="J16" s="69"/>
      <c r="K16" s="53"/>
    </row>
    <row r="17" ht="10.5" customHeight="1">
      <c r="C17" s="69"/>
    </row>
  </sheetData>
  <mergeCells count="15">
    <mergeCell ref="O2:P2"/>
    <mergeCell ref="O3:P3"/>
    <mergeCell ref="A4:A6"/>
    <mergeCell ref="B5:B6"/>
    <mergeCell ref="C5:D5"/>
    <mergeCell ref="E5:E6"/>
    <mergeCell ref="F5:F6"/>
    <mergeCell ref="G5:G6"/>
    <mergeCell ref="H5:H6"/>
    <mergeCell ref="I5:J5"/>
    <mergeCell ref="A15:P15"/>
    <mergeCell ref="K5:K6"/>
    <mergeCell ref="L5:L6"/>
    <mergeCell ref="M5:O5"/>
    <mergeCell ref="P5:P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20"/>
  <sheetViews>
    <sheetView workbookViewId="0" topLeftCell="A1">
      <selection activeCell="G25" sqref="G25"/>
    </sheetView>
  </sheetViews>
  <sheetFormatPr defaultColWidth="6.875" defaultRowHeight="14.25"/>
  <cols>
    <col min="1" max="1" width="15.625" style="7" customWidth="1"/>
    <col min="2" max="3" width="3.25390625" style="7" customWidth="1"/>
    <col min="4" max="4" width="5.125" style="7" customWidth="1"/>
    <col min="5" max="5" width="10.00390625" style="7" customWidth="1"/>
    <col min="6" max="6" width="11.50390625" style="7" customWidth="1"/>
    <col min="7" max="7" width="10.125" style="7" customWidth="1"/>
    <col min="8" max="9" width="7.00390625" style="7" customWidth="1"/>
    <col min="10" max="10" width="9.625" style="7" customWidth="1"/>
    <col min="11" max="11" width="7.00390625" style="7" customWidth="1"/>
    <col min="12" max="12" width="7.00390625" style="0" customWidth="1"/>
    <col min="13" max="13" width="10.125" style="7" customWidth="1"/>
    <col min="14" max="16" width="7.00390625" style="7" customWidth="1"/>
    <col min="17" max="249" width="6.875" style="7" customWidth="1"/>
  </cols>
  <sheetData>
    <row r="1" spans="1:15" ht="28.5" customHeight="1">
      <c r="A1" s="276" t="s">
        <v>161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3:15" ht="10.5" customHeight="1">
      <c r="M2"/>
      <c r="N2" s="97"/>
      <c r="O2" s="98" t="s">
        <v>156</v>
      </c>
    </row>
    <row r="3" spans="1:15" ht="17.25" customHeight="1">
      <c r="A3" s="74" t="s">
        <v>157</v>
      </c>
      <c r="B3" s="99"/>
      <c r="C3" s="99"/>
      <c r="D3" s="99"/>
      <c r="E3" s="99"/>
      <c r="M3"/>
      <c r="N3" s="277" t="s">
        <v>3</v>
      </c>
      <c r="O3" s="277"/>
    </row>
    <row r="4" spans="1:15" s="81" customFormat="1" ht="12">
      <c r="A4" s="288" t="s">
        <v>139</v>
      </c>
      <c r="B4" s="279" t="s">
        <v>158</v>
      </c>
      <c r="C4" s="279"/>
      <c r="D4" s="279"/>
      <c r="E4" s="280" t="s">
        <v>159</v>
      </c>
      <c r="F4" s="283" t="s">
        <v>140</v>
      </c>
      <c r="G4" s="283"/>
      <c r="H4" s="283"/>
      <c r="I4" s="283"/>
      <c r="J4" s="283"/>
      <c r="K4" s="283"/>
      <c r="L4" s="283"/>
      <c r="M4" s="283"/>
      <c r="N4" s="283"/>
      <c r="O4" s="283"/>
    </row>
    <row r="5" spans="1:15" s="81" customFormat="1" ht="63" customHeight="1">
      <c r="A5" s="278"/>
      <c r="B5" s="275" t="s">
        <v>16</v>
      </c>
      <c r="C5" s="275" t="s">
        <v>17</v>
      </c>
      <c r="D5" s="275" t="s">
        <v>18</v>
      </c>
      <c r="E5" s="281"/>
      <c r="F5" s="288" t="s">
        <v>13</v>
      </c>
      <c r="G5" s="295" t="s">
        <v>8</v>
      </c>
      <c r="H5" s="295"/>
      <c r="I5" s="295" t="s">
        <v>142</v>
      </c>
      <c r="J5" s="295" t="s">
        <v>143</v>
      </c>
      <c r="K5" s="295" t="s">
        <v>144</v>
      </c>
      <c r="L5" s="295" t="s">
        <v>145</v>
      </c>
      <c r="M5" s="295" t="s">
        <v>146</v>
      </c>
      <c r="N5" s="295"/>
      <c r="O5" s="295" t="s">
        <v>147</v>
      </c>
    </row>
    <row r="6" spans="1:15" s="81" customFormat="1" ht="51.75" customHeight="1">
      <c r="A6" s="289"/>
      <c r="B6" s="300"/>
      <c r="C6" s="300"/>
      <c r="D6" s="300"/>
      <c r="E6" s="282"/>
      <c r="F6" s="289"/>
      <c r="G6" s="83" t="s">
        <v>148</v>
      </c>
      <c r="H6" s="82" t="s">
        <v>149</v>
      </c>
      <c r="I6" s="295"/>
      <c r="J6" s="295"/>
      <c r="K6" s="295"/>
      <c r="L6" s="295"/>
      <c r="M6" s="83" t="s">
        <v>148</v>
      </c>
      <c r="N6" s="83" t="s">
        <v>160</v>
      </c>
      <c r="O6" s="295"/>
    </row>
    <row r="7" spans="1:249" s="80" customFormat="1" ht="24" customHeight="1">
      <c r="A7" s="100"/>
      <c r="B7" s="101"/>
      <c r="C7" s="101"/>
      <c r="D7" s="101"/>
      <c r="E7" s="102" t="s">
        <v>13</v>
      </c>
      <c r="F7" s="103">
        <f>SUM(F8:F9)</f>
        <v>2865.55</v>
      </c>
      <c r="G7" s="103">
        <f>SUM(G8:G9)</f>
        <v>2865.55</v>
      </c>
      <c r="H7" s="103">
        <f aca="true" t="shared" si="0" ref="H7:M7">SUM(H8:H19)</f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4"/>
      <c r="O7" s="104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</row>
    <row r="8" spans="1:15" ht="21" customHeight="1">
      <c r="A8" s="87" t="s">
        <v>162</v>
      </c>
      <c r="B8" s="106"/>
      <c r="C8" s="106"/>
      <c r="D8" s="106"/>
      <c r="E8" s="107"/>
      <c r="F8" s="88">
        <v>2865.55</v>
      </c>
      <c r="G8" s="88">
        <v>2865.55</v>
      </c>
      <c r="H8" s="93"/>
      <c r="I8" s="93"/>
      <c r="J8" s="108"/>
      <c r="K8" s="93"/>
      <c r="L8" s="94"/>
      <c r="M8" s="108"/>
      <c r="N8" s="109"/>
      <c r="O8" s="109"/>
    </row>
    <row r="9" spans="1:15" ht="21" customHeight="1">
      <c r="A9" s="87"/>
      <c r="B9" s="106"/>
      <c r="C9" s="106"/>
      <c r="D9" s="106"/>
      <c r="E9" s="107"/>
      <c r="F9" s="88"/>
      <c r="G9" s="88"/>
      <c r="H9" s="93"/>
      <c r="I9" s="93"/>
      <c r="J9" s="108"/>
      <c r="K9" s="95"/>
      <c r="L9" s="94"/>
      <c r="M9" s="108"/>
      <c r="N9" s="109"/>
      <c r="O9" s="109"/>
    </row>
    <row r="10" spans="1:15" ht="21" customHeight="1">
      <c r="A10" s="110"/>
      <c r="B10" s="106"/>
      <c r="C10" s="106"/>
      <c r="D10" s="106"/>
      <c r="E10" s="107"/>
      <c r="F10" s="88"/>
      <c r="G10" s="108"/>
      <c r="H10" s="93"/>
      <c r="I10" s="93"/>
      <c r="J10" s="108"/>
      <c r="K10" s="93"/>
      <c r="L10" s="94"/>
      <c r="M10" s="108"/>
      <c r="N10" s="109"/>
      <c r="O10" s="109"/>
    </row>
    <row r="11" spans="1:15" ht="21" customHeight="1">
      <c r="A11" s="87"/>
      <c r="B11" s="106"/>
      <c r="C11" s="106"/>
      <c r="D11" s="106"/>
      <c r="E11" s="107"/>
      <c r="F11" s="88"/>
      <c r="G11" s="108"/>
      <c r="H11" s="93"/>
      <c r="I11" s="93"/>
      <c r="J11" s="108"/>
      <c r="K11" s="93"/>
      <c r="L11" s="94"/>
      <c r="M11" s="108"/>
      <c r="N11" s="109"/>
      <c r="O11" s="109"/>
    </row>
    <row r="12" spans="1:249" s="120" customFormat="1" ht="28.5" customHeight="1">
      <c r="A12" s="111"/>
      <c r="B12" s="112"/>
      <c r="C12" s="112"/>
      <c r="D12" s="112"/>
      <c r="E12" s="113"/>
      <c r="F12" s="114"/>
      <c r="G12" s="115"/>
      <c r="H12" s="116"/>
      <c r="I12" s="116"/>
      <c r="J12" s="115"/>
      <c r="K12" s="116"/>
      <c r="L12" s="117"/>
      <c r="M12" s="115"/>
      <c r="N12" s="118"/>
      <c r="O12" s="118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</row>
    <row r="13" spans="1:249" s="120" customFormat="1" ht="21" customHeight="1" hidden="1">
      <c r="A13" s="111"/>
      <c r="B13" s="112"/>
      <c r="C13" s="112"/>
      <c r="D13" s="112"/>
      <c r="E13" s="113"/>
      <c r="F13" s="114"/>
      <c r="G13" s="115"/>
      <c r="H13" s="121"/>
      <c r="I13" s="116"/>
      <c r="J13" s="115"/>
      <c r="K13" s="116"/>
      <c r="L13" s="117"/>
      <c r="M13" s="115"/>
      <c r="N13" s="118"/>
      <c r="O13" s="118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</row>
    <row r="14" spans="1:249" s="120" customFormat="1" ht="21" customHeight="1" hidden="1">
      <c r="A14" s="111"/>
      <c r="B14" s="112"/>
      <c r="C14" s="112"/>
      <c r="D14" s="112"/>
      <c r="E14" s="113"/>
      <c r="F14" s="114"/>
      <c r="G14" s="121"/>
      <c r="H14" s="121"/>
      <c r="I14" s="121"/>
      <c r="J14" s="116"/>
      <c r="K14" s="116"/>
      <c r="L14" s="117"/>
      <c r="M14" s="118"/>
      <c r="N14" s="118"/>
      <c r="O14" s="118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</row>
    <row r="15" spans="1:249" s="120" customFormat="1" ht="21" customHeight="1" hidden="1">
      <c r="A15" s="111"/>
      <c r="B15" s="112"/>
      <c r="C15" s="112"/>
      <c r="D15" s="112"/>
      <c r="E15" s="113"/>
      <c r="F15" s="114"/>
      <c r="G15" s="121"/>
      <c r="H15" s="121"/>
      <c r="I15" s="121"/>
      <c r="J15" s="121"/>
      <c r="K15" s="121"/>
      <c r="L15" s="122"/>
      <c r="M15" s="118"/>
      <c r="N15" s="118"/>
      <c r="O15" s="118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</row>
    <row r="16" spans="1:249" s="120" customFormat="1" ht="21" customHeight="1" hidden="1">
      <c r="A16" s="111"/>
      <c r="B16" s="112"/>
      <c r="C16" s="112"/>
      <c r="D16" s="112"/>
      <c r="E16" s="113"/>
      <c r="F16" s="114"/>
      <c r="G16" s="121"/>
      <c r="H16" s="121"/>
      <c r="I16" s="121"/>
      <c r="J16" s="121"/>
      <c r="K16" s="121"/>
      <c r="L16" s="122"/>
      <c r="M16" s="118"/>
      <c r="N16" s="118"/>
      <c r="O16" s="118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</row>
    <row r="17" spans="1:249" s="120" customFormat="1" ht="21" customHeight="1" hidden="1">
      <c r="A17" s="111"/>
      <c r="B17" s="112"/>
      <c r="C17" s="112"/>
      <c r="D17" s="112"/>
      <c r="E17" s="113"/>
      <c r="F17" s="114"/>
      <c r="G17" s="121"/>
      <c r="H17" s="121"/>
      <c r="I17" s="121"/>
      <c r="J17" s="121"/>
      <c r="K17" s="121"/>
      <c r="L17" s="122"/>
      <c r="M17" s="118"/>
      <c r="N17" s="118"/>
      <c r="O17" s="118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</row>
    <row r="18" spans="1:249" s="120" customFormat="1" ht="21" customHeight="1" hidden="1">
      <c r="A18" s="111"/>
      <c r="B18" s="112"/>
      <c r="C18" s="112"/>
      <c r="D18" s="112"/>
      <c r="E18" s="113"/>
      <c r="F18" s="114"/>
      <c r="G18" s="121"/>
      <c r="H18" s="121"/>
      <c r="I18" s="121"/>
      <c r="J18" s="121"/>
      <c r="K18" s="121"/>
      <c r="L18" s="122"/>
      <c r="M18" s="118"/>
      <c r="N18" s="118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</row>
    <row r="19" spans="1:249" s="120" customFormat="1" ht="21" customHeight="1" hidden="1">
      <c r="A19" s="111"/>
      <c r="B19" s="112"/>
      <c r="C19" s="112"/>
      <c r="D19" s="112"/>
      <c r="E19" s="113"/>
      <c r="F19" s="114"/>
      <c r="G19" s="121"/>
      <c r="H19" s="121"/>
      <c r="I19" s="121"/>
      <c r="J19" s="121"/>
      <c r="K19" s="121"/>
      <c r="L19" s="122"/>
      <c r="M19" s="118"/>
      <c r="N19" s="118"/>
      <c r="O19" s="118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</row>
    <row r="20" spans="1:249" s="120" customFormat="1" ht="27" customHeight="1">
      <c r="A20" s="111"/>
      <c r="B20" s="112"/>
      <c r="C20" s="112"/>
      <c r="D20" s="112"/>
      <c r="E20" s="113"/>
      <c r="F20" s="114"/>
      <c r="G20" s="121"/>
      <c r="H20" s="121"/>
      <c r="I20" s="121"/>
      <c r="J20" s="121"/>
      <c r="K20" s="121"/>
      <c r="L20" s="122"/>
      <c r="M20" s="118"/>
      <c r="N20" s="118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</row>
  </sheetData>
  <mergeCells count="17">
    <mergeCell ref="A1:O1"/>
    <mergeCell ref="N3:O3"/>
    <mergeCell ref="A4:A6"/>
    <mergeCell ref="B4:D4"/>
    <mergeCell ref="E4:E6"/>
    <mergeCell ref="F4:O4"/>
    <mergeCell ref="B5:B6"/>
    <mergeCell ref="C5:C6"/>
    <mergeCell ref="D5:D6"/>
    <mergeCell ref="F5:F6"/>
    <mergeCell ref="L5:L6"/>
    <mergeCell ref="M5:N5"/>
    <mergeCell ref="O5:O6"/>
    <mergeCell ref="G5:H5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76"/>
  <sheetViews>
    <sheetView workbookViewId="0" topLeftCell="A1">
      <selection activeCell="F73" sqref="F73"/>
    </sheetView>
  </sheetViews>
  <sheetFormatPr defaultColWidth="6.875" defaultRowHeight="14.25"/>
  <cols>
    <col min="1" max="1" width="14.00390625" style="7" customWidth="1"/>
    <col min="2" max="4" width="5.625" style="7" customWidth="1"/>
    <col min="5" max="5" width="31.50390625" style="7" bestFit="1" customWidth="1"/>
    <col min="6" max="6" width="11.75390625" style="7" customWidth="1"/>
    <col min="7" max="10" width="9.875" style="7" customWidth="1"/>
    <col min="11" max="15" width="6.875" style="7" customWidth="1"/>
    <col min="16" max="16" width="19.875" style="7" customWidth="1"/>
    <col min="17" max="17" width="9.75390625" style="7" customWidth="1"/>
    <col min="18" max="18" width="10.75390625" style="7" customWidth="1"/>
    <col min="19" max="248" width="6.875" style="7" customWidth="1"/>
    <col min="249" max="254" width="6.875" style="0" customWidth="1"/>
  </cols>
  <sheetData>
    <row r="1" spans="1:11" ht="27">
      <c r="A1" s="71" t="s">
        <v>173</v>
      </c>
      <c r="B1" s="71"/>
      <c r="C1" s="71"/>
      <c r="D1" s="71"/>
      <c r="E1" s="71"/>
      <c r="F1" s="71"/>
      <c r="G1" s="71"/>
      <c r="H1" s="71"/>
      <c r="I1" s="71"/>
      <c r="J1" s="71"/>
      <c r="K1" s="73"/>
    </row>
    <row r="2" spans="9:12" ht="14.25">
      <c r="I2" s="285" t="s">
        <v>163</v>
      </c>
      <c r="J2" s="285"/>
      <c r="K2"/>
      <c r="L2"/>
    </row>
    <row r="3" spans="1:12" ht="17.25" customHeight="1">
      <c r="A3" s="74" t="s">
        <v>164</v>
      </c>
      <c r="B3" s="99"/>
      <c r="C3" s="99"/>
      <c r="D3" s="99"/>
      <c r="E3" s="99"/>
      <c r="I3" s="285" t="s">
        <v>3</v>
      </c>
      <c r="J3" s="286"/>
      <c r="K3"/>
      <c r="L3"/>
    </row>
    <row r="4" spans="1:11" s="81" customFormat="1" ht="12">
      <c r="A4" s="287" t="s">
        <v>139</v>
      </c>
      <c r="B4" s="279" t="s">
        <v>165</v>
      </c>
      <c r="C4" s="279"/>
      <c r="D4" s="279"/>
      <c r="E4" s="306" t="s">
        <v>159</v>
      </c>
      <c r="F4" s="75" t="s">
        <v>141</v>
      </c>
      <c r="G4" s="76"/>
      <c r="H4" s="76"/>
      <c r="I4" s="76"/>
      <c r="J4" s="79"/>
      <c r="K4" s="80"/>
    </row>
    <row r="5" spans="1:11" s="81" customFormat="1" ht="12">
      <c r="A5" s="287"/>
      <c r="B5" s="307" t="s">
        <v>16</v>
      </c>
      <c r="C5" s="307" t="s">
        <v>17</v>
      </c>
      <c r="D5" s="307" t="s">
        <v>18</v>
      </c>
      <c r="E5" s="306"/>
      <c r="F5" s="296" t="s">
        <v>13</v>
      </c>
      <c r="G5" s="298" t="s">
        <v>19</v>
      </c>
      <c r="H5" s="299"/>
      <c r="I5" s="284"/>
      <c r="J5" s="296" t="s">
        <v>20</v>
      </c>
      <c r="K5" s="80"/>
    </row>
    <row r="6" spans="1:11" s="81" customFormat="1" ht="24">
      <c r="A6" s="287"/>
      <c r="B6" s="308"/>
      <c r="C6" s="308"/>
      <c r="D6" s="308"/>
      <c r="E6" s="306"/>
      <c r="F6" s="297"/>
      <c r="G6" s="84" t="s">
        <v>151</v>
      </c>
      <c r="H6" s="84" t="s">
        <v>152</v>
      </c>
      <c r="I6" s="84" t="s">
        <v>153</v>
      </c>
      <c r="J6" s="297"/>
      <c r="K6" s="80"/>
    </row>
    <row r="7" spans="1:248" s="80" customFormat="1" ht="18.75" customHeight="1">
      <c r="A7" s="100"/>
      <c r="B7" s="101"/>
      <c r="C7" s="101"/>
      <c r="D7" s="101"/>
      <c r="E7" s="102" t="s">
        <v>13</v>
      </c>
      <c r="F7" s="124">
        <f>SUM(F8+F85)</f>
        <v>2895.5499999999997</v>
      </c>
      <c r="G7" s="124">
        <f>SUM(G8+G85)</f>
        <v>1994.6999999999998</v>
      </c>
      <c r="H7" s="124">
        <f>SUM(H8+H85)</f>
        <v>390.93</v>
      </c>
      <c r="I7" s="124">
        <f>SUM(I8+I85)</f>
        <v>157.42</v>
      </c>
      <c r="J7" s="124">
        <f>SUM(J8+J85)</f>
        <v>352.5</v>
      </c>
      <c r="K7" s="105"/>
      <c r="L7" s="105"/>
      <c r="M7" s="303"/>
      <c r="N7" s="304"/>
      <c r="O7" s="304"/>
      <c r="P7" s="305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</row>
    <row r="8" spans="1:27" ht="18.75" customHeight="1">
      <c r="A8" s="145" t="s">
        <v>174</v>
      </c>
      <c r="B8" s="101"/>
      <c r="C8" s="101"/>
      <c r="D8" s="101"/>
      <c r="E8" s="102"/>
      <c r="F8" s="124">
        <f>SUM(G8:J8)</f>
        <v>2865.5499999999997</v>
      </c>
      <c r="G8" s="124">
        <f>SUM(G73+G78+G81+G94)</f>
        <v>1994.6999999999998</v>
      </c>
      <c r="H8" s="124">
        <f>SUM(H73+H78+H81+H94)</f>
        <v>390.93</v>
      </c>
      <c r="I8" s="124">
        <f>SUM(I73+I78+I81+I94)</f>
        <v>157.42</v>
      </c>
      <c r="J8" s="124">
        <f>SUM(J73+J78+J81+J94)</f>
        <v>322.5</v>
      </c>
      <c r="M8" s="302"/>
      <c r="N8" s="302"/>
      <c r="O8" s="302"/>
      <c r="P8" s="305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</row>
    <row r="9" spans="1:27" ht="18.75" customHeight="1" hidden="1">
      <c r="A9" s="127"/>
      <c r="B9" s="128">
        <v>208</v>
      </c>
      <c r="C9" s="128"/>
      <c r="D9" s="128"/>
      <c r="E9" s="129" t="s">
        <v>66</v>
      </c>
      <c r="F9" s="130">
        <f>SUM(G9:J9)</f>
        <v>204.23000000000002</v>
      </c>
      <c r="G9" s="131">
        <v>115.9</v>
      </c>
      <c r="H9" s="131">
        <v>8.37</v>
      </c>
      <c r="I9" s="131">
        <v>79.96</v>
      </c>
      <c r="J9" s="130"/>
      <c r="M9" s="302"/>
      <c r="N9" s="302"/>
      <c r="O9" s="302"/>
      <c r="P9" s="305"/>
      <c r="Q9" s="301"/>
      <c r="R9" s="301"/>
      <c r="S9" s="125"/>
      <c r="T9" s="125"/>
      <c r="U9" s="125"/>
      <c r="V9" s="301"/>
      <c r="W9" s="301"/>
      <c r="X9" s="301"/>
      <c r="Y9" s="301"/>
      <c r="Z9" s="301"/>
      <c r="AA9" s="301"/>
    </row>
    <row r="10" spans="1:27" ht="18.75" customHeight="1" hidden="1">
      <c r="A10" s="127"/>
      <c r="B10" s="128"/>
      <c r="C10" s="128">
        <v>5</v>
      </c>
      <c r="D10" s="128"/>
      <c r="E10" s="129" t="s">
        <v>166</v>
      </c>
      <c r="F10" s="130">
        <f aca="true" t="shared" si="0" ref="F10:F72">SUM(G10:J10)</f>
        <v>204.23000000000002</v>
      </c>
      <c r="G10" s="131">
        <v>115.9</v>
      </c>
      <c r="H10" s="131">
        <v>8.37</v>
      </c>
      <c r="I10" s="131">
        <v>79.96</v>
      </c>
      <c r="J10" s="130"/>
      <c r="M10" s="132"/>
      <c r="N10" s="132"/>
      <c r="O10" s="132"/>
      <c r="P10" s="132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1:27" ht="18.75" customHeight="1" hidden="1">
      <c r="A11" s="127"/>
      <c r="B11" s="128">
        <v>208</v>
      </c>
      <c r="C11" s="128">
        <v>5</v>
      </c>
      <c r="D11" s="128">
        <v>1</v>
      </c>
      <c r="E11" s="129" t="s">
        <v>167</v>
      </c>
      <c r="F11" s="130">
        <f t="shared" si="0"/>
        <v>88.33</v>
      </c>
      <c r="G11" s="131">
        <v>0</v>
      </c>
      <c r="H11" s="131">
        <v>8.37</v>
      </c>
      <c r="I11" s="131">
        <v>79.96</v>
      </c>
      <c r="J11" s="130"/>
      <c r="M11" s="134"/>
      <c r="N11" s="135"/>
      <c r="O11" s="135"/>
      <c r="P11" s="134"/>
      <c r="Q11" s="136"/>
      <c r="R11" s="136"/>
      <c r="S11" s="136"/>
      <c r="T11" s="136"/>
      <c r="U11" s="136"/>
      <c r="V11" s="136"/>
      <c r="W11" s="136"/>
      <c r="X11" s="136"/>
      <c r="Y11" s="136"/>
      <c r="Z11" s="137"/>
      <c r="AA11" s="137"/>
    </row>
    <row r="12" spans="1:27" ht="18.75" customHeight="1" hidden="1">
      <c r="A12" s="127"/>
      <c r="B12" s="128">
        <v>208</v>
      </c>
      <c r="C12" s="128">
        <v>5</v>
      </c>
      <c r="D12" s="128">
        <v>5</v>
      </c>
      <c r="E12" s="129" t="s">
        <v>69</v>
      </c>
      <c r="F12" s="130">
        <f t="shared" si="0"/>
        <v>115.9</v>
      </c>
      <c r="G12" s="131">
        <v>115.9</v>
      </c>
      <c r="H12" s="131">
        <v>0</v>
      </c>
      <c r="I12" s="131">
        <v>0</v>
      </c>
      <c r="J12" s="130"/>
      <c r="M12" s="134"/>
      <c r="N12" s="135"/>
      <c r="O12" s="135"/>
      <c r="P12" s="134"/>
      <c r="Q12" s="136"/>
      <c r="R12" s="136"/>
      <c r="S12" s="136"/>
      <c r="T12" s="136"/>
      <c r="U12" s="136"/>
      <c r="V12" s="136"/>
      <c r="W12" s="136"/>
      <c r="X12" s="136"/>
      <c r="Y12" s="136"/>
      <c r="Z12" s="137"/>
      <c r="AA12" s="137"/>
    </row>
    <row r="13" spans="1:27" ht="18.75" customHeight="1" hidden="1">
      <c r="A13" s="127"/>
      <c r="B13" s="128">
        <v>210</v>
      </c>
      <c r="C13" s="128"/>
      <c r="D13" s="128"/>
      <c r="E13" s="129" t="s">
        <v>168</v>
      </c>
      <c r="F13" s="130">
        <f t="shared" si="0"/>
        <v>46.28</v>
      </c>
      <c r="G13" s="131">
        <v>46.28</v>
      </c>
      <c r="H13" s="131">
        <v>0</v>
      </c>
      <c r="I13" s="131">
        <v>0</v>
      </c>
      <c r="J13" s="130"/>
      <c r="M13" s="134"/>
      <c r="N13" s="135"/>
      <c r="O13" s="135"/>
      <c r="P13" s="134"/>
      <c r="Q13" s="136"/>
      <c r="R13" s="136"/>
      <c r="S13" s="136"/>
      <c r="T13" s="136"/>
      <c r="U13" s="136"/>
      <c r="V13" s="136"/>
      <c r="W13" s="136"/>
      <c r="X13" s="136"/>
      <c r="Y13" s="136"/>
      <c r="Z13" s="137"/>
      <c r="AA13" s="137"/>
    </row>
    <row r="14" spans="1:27" ht="18.75" customHeight="1" hidden="1">
      <c r="A14" s="127"/>
      <c r="B14" s="128"/>
      <c r="C14" s="128">
        <v>11</v>
      </c>
      <c r="D14" s="128"/>
      <c r="E14" s="129" t="s">
        <v>72</v>
      </c>
      <c r="F14" s="130">
        <f t="shared" si="0"/>
        <v>46.28</v>
      </c>
      <c r="G14" s="131">
        <v>46.28</v>
      </c>
      <c r="H14" s="131">
        <v>0</v>
      </c>
      <c r="I14" s="131">
        <v>0</v>
      </c>
      <c r="J14" s="130"/>
      <c r="M14" s="134"/>
      <c r="N14" s="135"/>
      <c r="O14" s="135"/>
      <c r="P14" s="134"/>
      <c r="Q14" s="136"/>
      <c r="R14" s="136"/>
      <c r="S14" s="136"/>
      <c r="T14" s="136"/>
      <c r="U14" s="136"/>
      <c r="V14" s="136"/>
      <c r="W14" s="136"/>
      <c r="X14" s="136"/>
      <c r="Y14" s="136"/>
      <c r="Z14" s="137"/>
      <c r="AA14" s="137"/>
    </row>
    <row r="15" spans="1:27" ht="18.75" customHeight="1" hidden="1">
      <c r="A15" s="127"/>
      <c r="B15" s="128">
        <v>210</v>
      </c>
      <c r="C15" s="128">
        <v>11</v>
      </c>
      <c r="D15" s="128">
        <v>1</v>
      </c>
      <c r="E15" s="129" t="s">
        <v>73</v>
      </c>
      <c r="F15" s="130">
        <f t="shared" si="0"/>
        <v>46.28</v>
      </c>
      <c r="G15" s="131">
        <v>46.28</v>
      </c>
      <c r="H15" s="131">
        <v>0</v>
      </c>
      <c r="I15" s="131">
        <v>0</v>
      </c>
      <c r="J15" s="130"/>
      <c r="M15" s="134"/>
      <c r="N15" s="135"/>
      <c r="O15" s="135"/>
      <c r="P15" s="134"/>
      <c r="Q15" s="136"/>
      <c r="R15" s="136"/>
      <c r="S15" s="136"/>
      <c r="T15" s="136"/>
      <c r="U15" s="136"/>
      <c r="V15" s="136"/>
      <c r="W15" s="136"/>
      <c r="X15" s="136"/>
      <c r="Y15" s="136"/>
      <c r="Z15" s="137"/>
      <c r="AA15" s="137"/>
    </row>
    <row r="16" spans="1:27" ht="18.75" customHeight="1" hidden="1">
      <c r="A16" s="127"/>
      <c r="B16" s="128">
        <v>212</v>
      </c>
      <c r="C16" s="128"/>
      <c r="D16" s="128"/>
      <c r="E16" s="129" t="s">
        <v>74</v>
      </c>
      <c r="F16" s="130">
        <f t="shared" si="0"/>
        <v>771.2900000000001</v>
      </c>
      <c r="G16" s="131">
        <v>603.1</v>
      </c>
      <c r="H16" s="131">
        <v>165.24</v>
      </c>
      <c r="I16" s="131">
        <v>2.95</v>
      </c>
      <c r="J16" s="130"/>
      <c r="M16" s="134"/>
      <c r="N16" s="135"/>
      <c r="O16" s="135"/>
      <c r="P16" s="134"/>
      <c r="Q16" s="136"/>
      <c r="R16" s="136"/>
      <c r="S16" s="136"/>
      <c r="T16" s="136"/>
      <c r="U16" s="136"/>
      <c r="V16" s="136"/>
      <c r="W16" s="136"/>
      <c r="X16" s="136"/>
      <c r="Y16" s="136"/>
      <c r="Z16" s="137"/>
      <c r="AA16" s="137"/>
    </row>
    <row r="17" spans="1:27" ht="18.75" customHeight="1" hidden="1">
      <c r="A17" s="127"/>
      <c r="B17" s="128"/>
      <c r="C17" s="128">
        <v>1</v>
      </c>
      <c r="D17" s="128"/>
      <c r="E17" s="129" t="s">
        <v>75</v>
      </c>
      <c r="F17" s="130">
        <f t="shared" si="0"/>
        <v>771.2900000000001</v>
      </c>
      <c r="G17" s="131">
        <v>603.1</v>
      </c>
      <c r="H17" s="131">
        <v>165.24</v>
      </c>
      <c r="I17" s="131">
        <v>2.95</v>
      </c>
      <c r="J17" s="130"/>
      <c r="M17" s="134"/>
      <c r="N17" s="135"/>
      <c r="O17" s="135"/>
      <c r="P17" s="134"/>
      <c r="Q17" s="136"/>
      <c r="R17" s="136"/>
      <c r="S17" s="136"/>
      <c r="T17" s="136"/>
      <c r="U17" s="136"/>
      <c r="V17" s="136"/>
      <c r="W17" s="136"/>
      <c r="X17" s="136"/>
      <c r="Y17" s="136"/>
      <c r="Z17" s="137"/>
      <c r="AA17" s="137"/>
    </row>
    <row r="18" spans="1:27" ht="18.75" customHeight="1" hidden="1">
      <c r="A18" s="127"/>
      <c r="B18" s="128">
        <v>212</v>
      </c>
      <c r="C18" s="128">
        <v>1</v>
      </c>
      <c r="D18" s="128">
        <v>1</v>
      </c>
      <c r="E18" s="129" t="s">
        <v>169</v>
      </c>
      <c r="F18" s="130">
        <f t="shared" si="0"/>
        <v>771.2900000000001</v>
      </c>
      <c r="G18" s="131">
        <v>603.1</v>
      </c>
      <c r="H18" s="131">
        <v>165.24</v>
      </c>
      <c r="I18" s="131">
        <v>2.95</v>
      </c>
      <c r="J18" s="130"/>
      <c r="M18" s="134"/>
      <c r="N18" s="135"/>
      <c r="O18" s="135"/>
      <c r="P18" s="134"/>
      <c r="Q18" s="136"/>
      <c r="R18" s="136"/>
      <c r="S18" s="136"/>
      <c r="T18" s="136"/>
      <c r="U18" s="136"/>
      <c r="V18" s="136"/>
      <c r="W18" s="136"/>
      <c r="X18" s="136"/>
      <c r="Y18" s="136"/>
      <c r="Z18" s="137"/>
      <c r="AA18" s="137"/>
    </row>
    <row r="19" spans="1:27" ht="18.75" customHeight="1" hidden="1">
      <c r="A19" s="127"/>
      <c r="B19" s="128">
        <v>212</v>
      </c>
      <c r="C19" s="128">
        <v>1</v>
      </c>
      <c r="D19" s="128">
        <v>4</v>
      </c>
      <c r="E19" s="129" t="s">
        <v>77</v>
      </c>
      <c r="F19" s="130">
        <f t="shared" si="0"/>
        <v>0</v>
      </c>
      <c r="G19" s="131">
        <v>0</v>
      </c>
      <c r="H19" s="131">
        <v>0</v>
      </c>
      <c r="I19" s="131">
        <v>0</v>
      </c>
      <c r="J19" s="130"/>
      <c r="M19" s="134"/>
      <c r="N19" s="135"/>
      <c r="O19" s="135"/>
      <c r="P19" s="134"/>
      <c r="Q19" s="136"/>
      <c r="R19" s="136"/>
      <c r="S19" s="136"/>
      <c r="T19" s="136"/>
      <c r="U19" s="136"/>
      <c r="V19" s="136"/>
      <c r="W19" s="136"/>
      <c r="X19" s="136"/>
      <c r="Y19" s="136"/>
      <c r="Z19" s="137"/>
      <c r="AA19" s="137"/>
    </row>
    <row r="20" spans="1:27" ht="18.75" customHeight="1" hidden="1">
      <c r="A20" s="127"/>
      <c r="B20" s="128">
        <v>212</v>
      </c>
      <c r="C20" s="128">
        <v>1</v>
      </c>
      <c r="D20" s="128">
        <v>99</v>
      </c>
      <c r="E20" s="129" t="s">
        <v>79</v>
      </c>
      <c r="F20" s="130">
        <f t="shared" si="0"/>
        <v>0</v>
      </c>
      <c r="G20" s="131">
        <v>0</v>
      </c>
      <c r="H20" s="131">
        <v>0</v>
      </c>
      <c r="I20" s="131">
        <v>0</v>
      </c>
      <c r="J20" s="130"/>
      <c r="M20" s="138"/>
      <c r="N20" s="139" t="s">
        <v>92</v>
      </c>
      <c r="O20" s="139"/>
      <c r="P20" s="138" t="s">
        <v>75</v>
      </c>
      <c r="Q20" s="140">
        <v>972.28</v>
      </c>
      <c r="R20" s="140">
        <v>972.28</v>
      </c>
      <c r="S20" s="140">
        <v>972.28</v>
      </c>
      <c r="T20" s="140">
        <v>972.28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1">
        <v>0</v>
      </c>
      <c r="AA20" s="141">
        <v>0</v>
      </c>
    </row>
    <row r="21" spans="1:27" ht="18.75" customHeight="1" hidden="1">
      <c r="A21" s="127"/>
      <c r="B21" s="128">
        <v>221</v>
      </c>
      <c r="C21" s="128"/>
      <c r="D21" s="128"/>
      <c r="E21" s="129" t="s">
        <v>87</v>
      </c>
      <c r="F21" s="130">
        <f t="shared" si="0"/>
        <v>66.15</v>
      </c>
      <c r="G21" s="131">
        <v>66.15</v>
      </c>
      <c r="H21" s="131">
        <v>0</v>
      </c>
      <c r="I21" s="131">
        <v>0</v>
      </c>
      <c r="J21" s="130"/>
      <c r="M21" s="57">
        <v>212</v>
      </c>
      <c r="N21" s="58" t="s">
        <v>96</v>
      </c>
      <c r="O21" s="58" t="s">
        <v>92</v>
      </c>
      <c r="P21" s="57" t="s">
        <v>76</v>
      </c>
      <c r="Q21" s="59">
        <v>815.28</v>
      </c>
      <c r="R21" s="59">
        <v>815.28</v>
      </c>
      <c r="S21" s="59">
        <v>815.28</v>
      </c>
      <c r="T21" s="59">
        <v>815.28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61">
        <v>0</v>
      </c>
      <c r="AA21" s="61">
        <v>0</v>
      </c>
    </row>
    <row r="22" spans="1:27" ht="18.75" customHeight="1" hidden="1">
      <c r="A22" s="127"/>
      <c r="B22" s="128"/>
      <c r="C22" s="128">
        <v>2</v>
      </c>
      <c r="D22" s="128"/>
      <c r="E22" s="129" t="s">
        <v>88</v>
      </c>
      <c r="F22" s="130">
        <f t="shared" si="0"/>
        <v>66.15</v>
      </c>
      <c r="G22" s="131">
        <v>66.15</v>
      </c>
      <c r="H22" s="131">
        <v>0</v>
      </c>
      <c r="I22" s="131">
        <v>0</v>
      </c>
      <c r="J22" s="130"/>
      <c r="M22" s="57">
        <v>212</v>
      </c>
      <c r="N22" s="58" t="s">
        <v>96</v>
      </c>
      <c r="O22" s="58" t="s">
        <v>97</v>
      </c>
      <c r="P22" s="57" t="s">
        <v>77</v>
      </c>
      <c r="Q22" s="59">
        <v>77</v>
      </c>
      <c r="R22" s="59">
        <v>77</v>
      </c>
      <c r="S22" s="59">
        <v>77</v>
      </c>
      <c r="T22" s="59">
        <v>77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61">
        <v>0</v>
      </c>
      <c r="AA22" s="61">
        <v>0</v>
      </c>
    </row>
    <row r="23" spans="1:27" ht="18.75" customHeight="1" hidden="1">
      <c r="A23" s="87"/>
      <c r="B23" s="128">
        <v>221</v>
      </c>
      <c r="C23" s="128">
        <v>2</v>
      </c>
      <c r="D23" s="128">
        <v>1</v>
      </c>
      <c r="E23" s="129" t="s">
        <v>89</v>
      </c>
      <c r="F23" s="130">
        <f t="shared" si="0"/>
        <v>66.15</v>
      </c>
      <c r="G23" s="131">
        <v>66.15</v>
      </c>
      <c r="H23" s="131">
        <v>0</v>
      </c>
      <c r="I23" s="131">
        <v>0</v>
      </c>
      <c r="J23" s="130"/>
      <c r="M23" s="57">
        <v>212</v>
      </c>
      <c r="N23" s="58" t="s">
        <v>96</v>
      </c>
      <c r="O23" s="58" t="s">
        <v>98</v>
      </c>
      <c r="P23" s="57" t="s">
        <v>79</v>
      </c>
      <c r="Q23" s="59">
        <v>80</v>
      </c>
      <c r="R23" s="59">
        <v>80</v>
      </c>
      <c r="S23" s="59">
        <v>80</v>
      </c>
      <c r="T23" s="59">
        <v>80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61">
        <v>0</v>
      </c>
      <c r="AA23" s="61">
        <v>0</v>
      </c>
    </row>
    <row r="24" spans="1:10" ht="18.75" customHeight="1" hidden="1">
      <c r="A24" s="87"/>
      <c r="B24" s="142"/>
      <c r="C24" s="142"/>
      <c r="D24" s="142"/>
      <c r="E24" s="143"/>
      <c r="F24" s="130">
        <f t="shared" si="0"/>
        <v>66.15</v>
      </c>
      <c r="G24" s="131">
        <v>66.15</v>
      </c>
      <c r="H24" s="130"/>
      <c r="I24" s="130"/>
      <c r="J24" s="130"/>
    </row>
    <row r="25" spans="1:10" ht="18.75" customHeight="1" hidden="1">
      <c r="A25" s="87"/>
      <c r="B25" s="142"/>
      <c r="C25" s="142"/>
      <c r="D25" s="142"/>
      <c r="E25" s="143"/>
      <c r="F25" s="130">
        <f t="shared" si="0"/>
        <v>0</v>
      </c>
      <c r="G25" s="144"/>
      <c r="H25" s="130"/>
      <c r="I25" s="130"/>
      <c r="J25" s="130"/>
    </row>
    <row r="26" spans="1:10" ht="18.75" customHeight="1" hidden="1">
      <c r="A26" s="87"/>
      <c r="B26" s="142"/>
      <c r="C26" s="142"/>
      <c r="D26" s="142"/>
      <c r="E26" s="143"/>
      <c r="F26" s="130">
        <f t="shared" si="0"/>
        <v>0</v>
      </c>
      <c r="G26" s="130"/>
      <c r="H26" s="144"/>
      <c r="I26" s="130"/>
      <c r="J26" s="130"/>
    </row>
    <row r="27" spans="1:10" ht="18.75" customHeight="1" hidden="1">
      <c r="A27" s="87"/>
      <c r="B27" s="142"/>
      <c r="C27" s="142"/>
      <c r="D27" s="142"/>
      <c r="E27" s="143"/>
      <c r="F27" s="130">
        <f t="shared" si="0"/>
        <v>0</v>
      </c>
      <c r="G27" s="130"/>
      <c r="H27" s="144"/>
      <c r="I27" s="130"/>
      <c r="J27" s="130"/>
    </row>
    <row r="28" spans="1:10" ht="18.75" customHeight="1" hidden="1">
      <c r="A28" s="87"/>
      <c r="B28" s="142"/>
      <c r="C28" s="142"/>
      <c r="D28" s="142"/>
      <c r="E28" s="143"/>
      <c r="F28" s="130">
        <f t="shared" si="0"/>
        <v>0</v>
      </c>
      <c r="G28" s="130"/>
      <c r="H28" s="144"/>
      <c r="I28" s="130"/>
      <c r="J28" s="130"/>
    </row>
    <row r="29" spans="1:10" ht="18.75" customHeight="1" hidden="1">
      <c r="A29" s="87"/>
      <c r="B29" s="142"/>
      <c r="C29" s="142"/>
      <c r="D29" s="142"/>
      <c r="E29" s="143"/>
      <c r="F29" s="130">
        <f t="shared" si="0"/>
        <v>0</v>
      </c>
      <c r="G29" s="130"/>
      <c r="H29" s="144"/>
      <c r="I29" s="130"/>
      <c r="J29" s="130"/>
    </row>
    <row r="30" spans="1:10" ht="18.75" customHeight="1" hidden="1">
      <c r="A30" s="87"/>
      <c r="B30" s="142"/>
      <c r="C30" s="142"/>
      <c r="D30" s="142"/>
      <c r="E30" s="143"/>
      <c r="F30" s="130">
        <f t="shared" si="0"/>
        <v>0</v>
      </c>
      <c r="G30" s="130"/>
      <c r="H30" s="144"/>
      <c r="I30" s="130"/>
      <c r="J30" s="130"/>
    </row>
    <row r="31" spans="1:10" ht="18.75" customHeight="1" hidden="1">
      <c r="A31" s="87"/>
      <c r="B31" s="142"/>
      <c r="C31" s="142"/>
      <c r="D31" s="142"/>
      <c r="E31" s="143"/>
      <c r="F31" s="130">
        <f t="shared" si="0"/>
        <v>0</v>
      </c>
      <c r="G31" s="130"/>
      <c r="H31" s="144"/>
      <c r="I31" s="130"/>
      <c r="J31" s="130"/>
    </row>
    <row r="32" spans="1:10" ht="18.75" customHeight="1" hidden="1">
      <c r="A32" s="87"/>
      <c r="B32" s="142"/>
      <c r="C32" s="142"/>
      <c r="D32" s="142"/>
      <c r="E32" s="143"/>
      <c r="F32" s="130">
        <f t="shared" si="0"/>
        <v>0</v>
      </c>
      <c r="G32" s="130"/>
      <c r="H32" s="144"/>
      <c r="I32" s="130"/>
      <c r="J32" s="130"/>
    </row>
    <row r="33" spans="1:10" ht="18.75" customHeight="1" hidden="1">
      <c r="A33" s="87"/>
      <c r="B33" s="142"/>
      <c r="C33" s="142"/>
      <c r="D33" s="142"/>
      <c r="E33" s="143"/>
      <c r="F33" s="130">
        <f t="shared" si="0"/>
        <v>0</v>
      </c>
      <c r="G33" s="130"/>
      <c r="H33" s="144"/>
      <c r="I33" s="130"/>
      <c r="J33" s="130"/>
    </row>
    <row r="34" spans="1:10" ht="18.75" customHeight="1" hidden="1">
      <c r="A34" s="87"/>
      <c r="B34" s="142"/>
      <c r="C34" s="142"/>
      <c r="D34" s="142"/>
      <c r="E34" s="143"/>
      <c r="F34" s="130">
        <f t="shared" si="0"/>
        <v>0</v>
      </c>
      <c r="G34" s="130"/>
      <c r="H34" s="144"/>
      <c r="I34" s="130"/>
      <c r="J34" s="130"/>
    </row>
    <row r="35" spans="1:10" ht="18.75" customHeight="1" hidden="1">
      <c r="A35" s="87"/>
      <c r="B35" s="142"/>
      <c r="C35" s="142"/>
      <c r="D35" s="142"/>
      <c r="E35" s="143"/>
      <c r="F35" s="130">
        <f t="shared" si="0"/>
        <v>0</v>
      </c>
      <c r="G35" s="130"/>
      <c r="H35" s="144"/>
      <c r="I35" s="130"/>
      <c r="J35" s="130"/>
    </row>
    <row r="36" spans="1:10" ht="18.75" customHeight="1" hidden="1">
      <c r="A36" s="87"/>
      <c r="B36" s="142"/>
      <c r="C36" s="142"/>
      <c r="D36" s="142"/>
      <c r="E36" s="143"/>
      <c r="F36" s="130">
        <f t="shared" si="0"/>
        <v>0</v>
      </c>
      <c r="G36" s="130"/>
      <c r="H36" s="144"/>
      <c r="I36" s="130"/>
      <c r="J36" s="130"/>
    </row>
    <row r="37" spans="1:10" ht="18.75" customHeight="1" hidden="1">
      <c r="A37" s="87"/>
      <c r="B37" s="142"/>
      <c r="C37" s="142"/>
      <c r="D37" s="142"/>
      <c r="E37" s="143"/>
      <c r="F37" s="130">
        <f t="shared" si="0"/>
        <v>0</v>
      </c>
      <c r="G37" s="130"/>
      <c r="H37" s="144"/>
      <c r="I37" s="130"/>
      <c r="J37" s="130"/>
    </row>
    <row r="38" spans="1:10" ht="18.75" customHeight="1" hidden="1">
      <c r="A38" s="87"/>
      <c r="B38" s="142"/>
      <c r="C38" s="142"/>
      <c r="D38" s="142"/>
      <c r="E38" s="143"/>
      <c r="F38" s="130">
        <f t="shared" si="0"/>
        <v>0</v>
      </c>
      <c r="G38" s="130"/>
      <c r="H38" s="144"/>
      <c r="I38" s="130"/>
      <c r="J38" s="130"/>
    </row>
    <row r="39" spans="1:10" ht="18.75" customHeight="1" hidden="1">
      <c r="A39" s="87"/>
      <c r="B39" s="142"/>
      <c r="C39" s="142"/>
      <c r="D39" s="142"/>
      <c r="E39" s="143"/>
      <c r="F39" s="130">
        <f t="shared" si="0"/>
        <v>0</v>
      </c>
      <c r="G39" s="130"/>
      <c r="H39" s="144"/>
      <c r="I39" s="130"/>
      <c r="J39" s="130"/>
    </row>
    <row r="40" spans="1:10" ht="18.75" customHeight="1" hidden="1">
      <c r="A40" s="87"/>
      <c r="B40" s="142"/>
      <c r="C40" s="142"/>
      <c r="D40" s="142"/>
      <c r="E40" s="143"/>
      <c r="F40" s="130">
        <f t="shared" si="0"/>
        <v>0</v>
      </c>
      <c r="G40" s="130"/>
      <c r="H40" s="144"/>
      <c r="I40" s="130"/>
      <c r="J40" s="130"/>
    </row>
    <row r="41" spans="1:10" ht="18.75" customHeight="1" hidden="1">
      <c r="A41" s="87"/>
      <c r="B41" s="142"/>
      <c r="C41" s="142"/>
      <c r="D41" s="142"/>
      <c r="E41" s="143"/>
      <c r="F41" s="130">
        <f t="shared" si="0"/>
        <v>0</v>
      </c>
      <c r="G41" s="130"/>
      <c r="H41" s="144"/>
      <c r="I41" s="130"/>
      <c r="J41" s="130"/>
    </row>
    <row r="42" spans="1:10" ht="18.75" customHeight="1" hidden="1">
      <c r="A42" s="87"/>
      <c r="B42" s="142"/>
      <c r="C42" s="142"/>
      <c r="D42" s="142"/>
      <c r="E42" s="143"/>
      <c r="F42" s="130">
        <f t="shared" si="0"/>
        <v>0</v>
      </c>
      <c r="G42" s="130"/>
      <c r="H42" s="144"/>
      <c r="I42" s="130"/>
      <c r="J42" s="130"/>
    </row>
    <row r="43" spans="1:10" ht="18.75" customHeight="1" hidden="1">
      <c r="A43" s="87"/>
      <c r="B43" s="142"/>
      <c r="C43" s="142"/>
      <c r="D43" s="142"/>
      <c r="E43" s="143"/>
      <c r="F43" s="130">
        <f t="shared" si="0"/>
        <v>0</v>
      </c>
      <c r="G43" s="130"/>
      <c r="H43" s="144"/>
      <c r="I43" s="130"/>
      <c r="J43" s="130"/>
    </row>
    <row r="44" spans="1:10" ht="18.75" customHeight="1" hidden="1">
      <c r="A44" s="87"/>
      <c r="B44" s="142"/>
      <c r="C44" s="142"/>
      <c r="D44" s="142"/>
      <c r="E44" s="143"/>
      <c r="F44" s="130">
        <f t="shared" si="0"/>
        <v>0</v>
      </c>
      <c r="G44" s="130"/>
      <c r="H44" s="144"/>
      <c r="I44" s="130"/>
      <c r="J44" s="130"/>
    </row>
    <row r="45" spans="1:10" ht="18.75" customHeight="1" hidden="1">
      <c r="A45" s="87"/>
      <c r="B45" s="142"/>
      <c r="C45" s="142"/>
      <c r="D45" s="142"/>
      <c r="E45" s="143"/>
      <c r="F45" s="130">
        <f t="shared" si="0"/>
        <v>0</v>
      </c>
      <c r="G45" s="130"/>
      <c r="H45" s="144"/>
      <c r="I45" s="130"/>
      <c r="J45" s="130"/>
    </row>
    <row r="46" spans="1:10" ht="18.75" customHeight="1" hidden="1">
      <c r="A46" s="87"/>
      <c r="B46" s="142"/>
      <c r="C46" s="142"/>
      <c r="D46" s="142"/>
      <c r="E46" s="143"/>
      <c r="F46" s="130">
        <f t="shared" si="0"/>
        <v>0</v>
      </c>
      <c r="G46" s="130"/>
      <c r="H46" s="130"/>
      <c r="I46" s="144"/>
      <c r="J46" s="130"/>
    </row>
    <row r="47" spans="1:10" ht="18.75" customHeight="1" hidden="1">
      <c r="A47" s="87"/>
      <c r="B47" s="142"/>
      <c r="C47" s="142"/>
      <c r="D47" s="142"/>
      <c r="E47" s="143"/>
      <c r="F47" s="130">
        <f t="shared" si="0"/>
        <v>0</v>
      </c>
      <c r="G47" s="130"/>
      <c r="H47" s="130"/>
      <c r="I47" s="144"/>
      <c r="J47" s="130"/>
    </row>
    <row r="48" spans="1:10" ht="18.75" customHeight="1" hidden="1">
      <c r="A48" s="87"/>
      <c r="B48" s="142"/>
      <c r="C48" s="142"/>
      <c r="D48" s="142"/>
      <c r="E48" s="143"/>
      <c r="F48" s="130">
        <f t="shared" si="0"/>
        <v>0</v>
      </c>
      <c r="G48" s="130"/>
      <c r="H48" s="130"/>
      <c r="I48" s="144"/>
      <c r="J48" s="130"/>
    </row>
    <row r="49" spans="1:10" ht="18.75" customHeight="1" hidden="1">
      <c r="A49" s="87"/>
      <c r="B49" s="142"/>
      <c r="C49" s="142"/>
      <c r="D49" s="142"/>
      <c r="E49" s="143"/>
      <c r="F49" s="130">
        <f t="shared" si="0"/>
        <v>0</v>
      </c>
      <c r="G49" s="130"/>
      <c r="H49" s="130"/>
      <c r="I49" s="144"/>
      <c r="J49" s="130"/>
    </row>
    <row r="50" spans="1:10" ht="18.75" customHeight="1" hidden="1">
      <c r="A50" s="87"/>
      <c r="B50" s="142"/>
      <c r="C50" s="142"/>
      <c r="D50" s="142"/>
      <c r="E50" s="143"/>
      <c r="F50" s="130">
        <f t="shared" si="0"/>
        <v>0</v>
      </c>
      <c r="G50" s="130"/>
      <c r="H50" s="130"/>
      <c r="I50" s="144"/>
      <c r="J50" s="130"/>
    </row>
    <row r="51" spans="1:10" ht="18.75" customHeight="1" hidden="1">
      <c r="A51" s="87"/>
      <c r="B51" s="142"/>
      <c r="C51" s="142"/>
      <c r="D51" s="142"/>
      <c r="E51" s="143"/>
      <c r="F51" s="130">
        <f t="shared" si="0"/>
        <v>0</v>
      </c>
      <c r="G51" s="130"/>
      <c r="H51" s="130"/>
      <c r="I51" s="144"/>
      <c r="J51" s="144"/>
    </row>
    <row r="52" spans="1:10" ht="18.75" customHeight="1" hidden="1">
      <c r="A52" s="87"/>
      <c r="B52" s="142"/>
      <c r="C52" s="142"/>
      <c r="D52" s="142"/>
      <c r="E52" s="143"/>
      <c r="F52" s="130">
        <f t="shared" si="0"/>
        <v>0</v>
      </c>
      <c r="G52" s="130"/>
      <c r="H52" s="130"/>
      <c r="I52" s="144"/>
      <c r="J52" s="144"/>
    </row>
    <row r="53" spans="1:10" ht="18.75" customHeight="1" hidden="1">
      <c r="A53" s="87"/>
      <c r="B53" s="142"/>
      <c r="C53" s="142"/>
      <c r="D53" s="142"/>
      <c r="E53" s="143"/>
      <c r="F53" s="130">
        <f t="shared" si="0"/>
        <v>0</v>
      </c>
      <c r="G53" s="130"/>
      <c r="H53" s="130"/>
      <c r="I53" s="144"/>
      <c r="J53" s="144"/>
    </row>
    <row r="54" spans="1:10" ht="18.75" customHeight="1" hidden="1">
      <c r="A54" s="87"/>
      <c r="B54" s="142"/>
      <c r="C54" s="142"/>
      <c r="D54" s="142"/>
      <c r="E54" s="143"/>
      <c r="F54" s="130">
        <f t="shared" si="0"/>
        <v>0</v>
      </c>
      <c r="G54" s="130"/>
      <c r="H54" s="130"/>
      <c r="I54" s="144"/>
      <c r="J54" s="144"/>
    </row>
    <row r="55" spans="1:10" ht="18.75" customHeight="1" hidden="1">
      <c r="A55" s="87"/>
      <c r="B55" s="142"/>
      <c r="C55" s="142"/>
      <c r="D55" s="142"/>
      <c r="E55" s="143"/>
      <c r="F55" s="130">
        <f t="shared" si="0"/>
        <v>0</v>
      </c>
      <c r="G55" s="130"/>
      <c r="H55" s="130"/>
      <c r="I55" s="144"/>
      <c r="J55" s="144"/>
    </row>
    <row r="56" spans="1:10" ht="18.75" customHeight="1" hidden="1">
      <c r="A56" s="87"/>
      <c r="B56" s="142"/>
      <c r="C56" s="142"/>
      <c r="D56" s="142"/>
      <c r="E56" s="143"/>
      <c r="F56" s="130">
        <f t="shared" si="0"/>
        <v>0</v>
      </c>
      <c r="G56" s="130"/>
      <c r="H56" s="130"/>
      <c r="I56" s="144"/>
      <c r="J56" s="144"/>
    </row>
    <row r="57" spans="1:10" ht="18.75" customHeight="1" hidden="1">
      <c r="A57" s="87"/>
      <c r="B57" s="142"/>
      <c r="C57" s="142"/>
      <c r="D57" s="142"/>
      <c r="E57" s="143"/>
      <c r="F57" s="130">
        <f t="shared" si="0"/>
        <v>0</v>
      </c>
      <c r="G57" s="130"/>
      <c r="H57" s="130"/>
      <c r="I57" s="144"/>
      <c r="J57" s="144"/>
    </row>
    <row r="58" spans="1:10" ht="18.75" customHeight="1" hidden="1">
      <c r="A58" s="87"/>
      <c r="B58" s="142"/>
      <c r="C58" s="142"/>
      <c r="D58" s="142"/>
      <c r="E58" s="143"/>
      <c r="F58" s="130">
        <f t="shared" si="0"/>
        <v>0</v>
      </c>
      <c r="G58" s="130"/>
      <c r="H58" s="130"/>
      <c r="I58" s="144"/>
      <c r="J58" s="144"/>
    </row>
    <row r="59" spans="1:10" ht="18.75" customHeight="1" hidden="1">
      <c r="A59" s="87"/>
      <c r="B59" s="142"/>
      <c r="C59" s="142"/>
      <c r="D59" s="142"/>
      <c r="E59" s="143"/>
      <c r="F59" s="130">
        <f t="shared" si="0"/>
        <v>0</v>
      </c>
      <c r="G59" s="130"/>
      <c r="H59" s="130"/>
      <c r="I59" s="144"/>
      <c r="J59" s="144"/>
    </row>
    <row r="60" spans="1:10" ht="18.75" customHeight="1" hidden="1">
      <c r="A60" s="87"/>
      <c r="B60" s="142"/>
      <c r="C60" s="142"/>
      <c r="D60" s="142"/>
      <c r="E60" s="143"/>
      <c r="F60" s="130">
        <f t="shared" si="0"/>
        <v>0</v>
      </c>
      <c r="G60" s="130"/>
      <c r="H60" s="130"/>
      <c r="I60" s="144"/>
      <c r="J60" s="144"/>
    </row>
    <row r="61" spans="1:10" ht="18.75" customHeight="1" hidden="1">
      <c r="A61" s="87"/>
      <c r="B61" s="142"/>
      <c r="C61" s="142"/>
      <c r="D61" s="142"/>
      <c r="E61" s="143"/>
      <c r="F61" s="130">
        <f t="shared" si="0"/>
        <v>0</v>
      </c>
      <c r="G61" s="130"/>
      <c r="H61" s="130"/>
      <c r="I61" s="144"/>
      <c r="J61" s="144"/>
    </row>
    <row r="62" spans="1:10" ht="18.75" customHeight="1" hidden="1">
      <c r="A62" s="87"/>
      <c r="B62" s="142"/>
      <c r="C62" s="142"/>
      <c r="D62" s="142"/>
      <c r="E62" s="143"/>
      <c r="F62" s="130">
        <f t="shared" si="0"/>
        <v>0</v>
      </c>
      <c r="G62" s="130"/>
      <c r="H62" s="130"/>
      <c r="I62" s="144"/>
      <c r="J62" s="144"/>
    </row>
    <row r="63" spans="1:10" ht="18.75" customHeight="1" hidden="1">
      <c r="A63" s="87"/>
      <c r="B63" s="142"/>
      <c r="C63" s="142"/>
      <c r="D63" s="142"/>
      <c r="E63" s="143"/>
      <c r="F63" s="130">
        <f t="shared" si="0"/>
        <v>0</v>
      </c>
      <c r="G63" s="130"/>
      <c r="H63" s="130"/>
      <c r="I63" s="144"/>
      <c r="J63" s="144"/>
    </row>
    <row r="64" spans="1:10" ht="18.75" customHeight="1" hidden="1">
      <c r="A64" s="87"/>
      <c r="B64" s="142"/>
      <c r="C64" s="142"/>
      <c r="D64" s="142"/>
      <c r="E64" s="143"/>
      <c r="F64" s="130">
        <f t="shared" si="0"/>
        <v>0</v>
      </c>
      <c r="G64" s="130"/>
      <c r="H64" s="130"/>
      <c r="I64" s="144"/>
      <c r="J64" s="144"/>
    </row>
    <row r="65" spans="1:10" ht="18.75" customHeight="1" hidden="1">
      <c r="A65" s="87"/>
      <c r="B65" s="142"/>
      <c r="C65" s="142"/>
      <c r="D65" s="142"/>
      <c r="E65" s="143"/>
      <c r="F65" s="130">
        <f t="shared" si="0"/>
        <v>0</v>
      </c>
      <c r="G65" s="130"/>
      <c r="H65" s="130"/>
      <c r="I65" s="144"/>
      <c r="J65" s="144"/>
    </row>
    <row r="66" spans="1:10" ht="18.75" customHeight="1" hidden="1">
      <c r="A66" s="87"/>
      <c r="B66" s="142"/>
      <c r="C66" s="142"/>
      <c r="D66" s="142"/>
      <c r="E66" s="143"/>
      <c r="F66" s="130">
        <f t="shared" si="0"/>
        <v>0</v>
      </c>
      <c r="G66" s="130"/>
      <c r="H66" s="130"/>
      <c r="I66" s="144"/>
      <c r="J66" s="144"/>
    </row>
    <row r="67" spans="1:10" ht="18.75" customHeight="1" hidden="1">
      <c r="A67" s="87"/>
      <c r="B67" s="142"/>
      <c r="C67" s="142"/>
      <c r="D67" s="142"/>
      <c r="E67" s="143"/>
      <c r="F67" s="130">
        <f t="shared" si="0"/>
        <v>0</v>
      </c>
      <c r="G67" s="130"/>
      <c r="H67" s="130"/>
      <c r="I67" s="144"/>
      <c r="J67" s="144"/>
    </row>
    <row r="68" spans="1:10" ht="18.75" customHeight="1" hidden="1">
      <c r="A68" s="87"/>
      <c r="B68" s="142"/>
      <c r="C68" s="142"/>
      <c r="D68" s="142"/>
      <c r="E68" s="143"/>
      <c r="F68" s="130">
        <f t="shared" si="0"/>
        <v>0</v>
      </c>
      <c r="G68" s="130"/>
      <c r="H68" s="130"/>
      <c r="I68" s="144"/>
      <c r="J68" s="144"/>
    </row>
    <row r="69" spans="1:10" ht="18.75" customHeight="1" hidden="1">
      <c r="A69" s="87"/>
      <c r="B69" s="142"/>
      <c r="C69" s="142"/>
      <c r="D69" s="142"/>
      <c r="E69" s="143"/>
      <c r="F69" s="130">
        <f t="shared" si="0"/>
        <v>0</v>
      </c>
      <c r="G69" s="130"/>
      <c r="H69" s="130"/>
      <c r="I69" s="144"/>
      <c r="J69" s="144"/>
    </row>
    <row r="70" spans="1:10" ht="18.75" customHeight="1" hidden="1">
      <c r="A70" s="87"/>
      <c r="B70" s="142"/>
      <c r="C70" s="142"/>
      <c r="D70" s="142"/>
      <c r="E70" s="143"/>
      <c r="F70" s="130">
        <f t="shared" si="0"/>
        <v>0</v>
      </c>
      <c r="G70" s="130"/>
      <c r="H70" s="130"/>
      <c r="I70" s="144"/>
      <c r="J70" s="144"/>
    </row>
    <row r="71" spans="1:10" ht="18.75" customHeight="1" hidden="1">
      <c r="A71" s="87"/>
      <c r="B71" s="142"/>
      <c r="C71" s="142"/>
      <c r="D71" s="142"/>
      <c r="E71" s="143"/>
      <c r="F71" s="130">
        <f t="shared" si="0"/>
        <v>0</v>
      </c>
      <c r="G71" s="130"/>
      <c r="H71" s="130"/>
      <c r="I71" s="144"/>
      <c r="J71" s="144"/>
    </row>
    <row r="72" spans="1:10" ht="18.75" customHeight="1" hidden="1">
      <c r="A72" s="87"/>
      <c r="B72" s="142"/>
      <c r="C72" s="142"/>
      <c r="D72" s="142"/>
      <c r="E72" s="143"/>
      <c r="F72" s="130">
        <f t="shared" si="0"/>
        <v>0</v>
      </c>
      <c r="G72" s="130"/>
      <c r="H72" s="130"/>
      <c r="I72" s="144"/>
      <c r="J72" s="144"/>
    </row>
    <row r="73" spans="1:10" ht="18.75" customHeight="1">
      <c r="A73" s="87"/>
      <c r="B73" s="157" t="s">
        <v>104</v>
      </c>
      <c r="C73" s="157"/>
      <c r="D73" s="157"/>
      <c r="E73" s="158" t="s">
        <v>66</v>
      </c>
      <c r="F73" s="159">
        <v>189.1</v>
      </c>
      <c r="G73" s="160">
        <v>288.89</v>
      </c>
      <c r="H73" s="160">
        <v>63.87</v>
      </c>
      <c r="I73" s="160">
        <v>150.2</v>
      </c>
      <c r="J73" s="160">
        <v>0</v>
      </c>
    </row>
    <row r="74" spans="1:10" ht="18.75" customHeight="1">
      <c r="A74" s="87"/>
      <c r="B74" s="157"/>
      <c r="C74" s="157" t="s">
        <v>90</v>
      </c>
      <c r="D74" s="157"/>
      <c r="E74" s="158" t="s">
        <v>67</v>
      </c>
      <c r="F74" s="159">
        <f>SUM(F75:F76)</f>
        <v>432.96</v>
      </c>
      <c r="G74" s="160">
        <v>288.89</v>
      </c>
      <c r="H74" s="160">
        <v>63.87</v>
      </c>
      <c r="I74" s="160">
        <v>150.2</v>
      </c>
      <c r="J74" s="160">
        <v>0</v>
      </c>
    </row>
    <row r="75" spans="1:10" ht="18.75" customHeight="1">
      <c r="A75" s="87"/>
      <c r="B75" s="157" t="s">
        <v>105</v>
      </c>
      <c r="C75" s="157" t="s">
        <v>91</v>
      </c>
      <c r="D75" s="157" t="s">
        <v>92</v>
      </c>
      <c r="E75" s="158" t="s">
        <v>68</v>
      </c>
      <c r="F75" s="159">
        <f>SUM(G75:J75)</f>
        <v>214.07</v>
      </c>
      <c r="G75" s="160">
        <v>0</v>
      </c>
      <c r="H75" s="160">
        <v>63.87</v>
      </c>
      <c r="I75" s="160">
        <v>150.2</v>
      </c>
      <c r="J75" s="160">
        <v>0</v>
      </c>
    </row>
    <row r="76" spans="1:18" ht="18.75" customHeight="1">
      <c r="A76" s="87"/>
      <c r="B76" s="157" t="s">
        <v>105</v>
      </c>
      <c r="C76" s="157" t="s">
        <v>91</v>
      </c>
      <c r="D76" s="157" t="s">
        <v>90</v>
      </c>
      <c r="E76" s="158" t="s">
        <v>69</v>
      </c>
      <c r="F76" s="159">
        <f>SUM(G76:J76)</f>
        <v>218.89</v>
      </c>
      <c r="G76" s="160">
        <v>218.89</v>
      </c>
      <c r="H76" s="160">
        <v>0</v>
      </c>
      <c r="I76" s="160">
        <v>0</v>
      </c>
      <c r="J76" s="160">
        <v>0</v>
      </c>
      <c r="M76" s="134"/>
      <c r="N76" s="135"/>
      <c r="O76" s="135"/>
      <c r="P76" s="134"/>
      <c r="Q76" s="136"/>
      <c r="R76" s="136"/>
    </row>
    <row r="77" spans="1:18" ht="18.75" customHeight="1">
      <c r="A77" s="87"/>
      <c r="B77" s="157" t="s">
        <v>105</v>
      </c>
      <c r="C77" s="157" t="s">
        <v>91</v>
      </c>
      <c r="D77" s="157" t="s">
        <v>93</v>
      </c>
      <c r="E77" s="158" t="s">
        <v>70</v>
      </c>
      <c r="F77" s="161">
        <v>47.6</v>
      </c>
      <c r="G77" s="160">
        <v>70</v>
      </c>
      <c r="H77" s="160">
        <v>0</v>
      </c>
      <c r="I77" s="160">
        <v>0</v>
      </c>
      <c r="J77" s="160">
        <v>0</v>
      </c>
      <c r="M77" s="134"/>
      <c r="N77" s="135"/>
      <c r="O77" s="135"/>
      <c r="P77" s="134"/>
      <c r="Q77" s="136"/>
      <c r="R77" s="136"/>
    </row>
    <row r="78" spans="1:18" ht="18.75" customHeight="1">
      <c r="A78" s="87"/>
      <c r="B78" s="157" t="s">
        <v>106</v>
      </c>
      <c r="C78" s="157"/>
      <c r="D78" s="157"/>
      <c r="E78" s="158" t="s">
        <v>71</v>
      </c>
      <c r="F78" s="161">
        <v>47.6</v>
      </c>
      <c r="G78" s="160">
        <v>169.44</v>
      </c>
      <c r="H78" s="160">
        <v>0</v>
      </c>
      <c r="I78" s="160">
        <v>0</v>
      </c>
      <c r="J78" s="160">
        <v>0</v>
      </c>
      <c r="M78" s="134"/>
      <c r="N78" s="135"/>
      <c r="O78" s="135"/>
      <c r="P78" s="134"/>
      <c r="Q78" s="136"/>
      <c r="R78" s="136"/>
    </row>
    <row r="79" spans="1:18" ht="18.75" customHeight="1">
      <c r="A79" s="87"/>
      <c r="B79" s="157"/>
      <c r="C79" s="157" t="s">
        <v>94</v>
      </c>
      <c r="D79" s="157"/>
      <c r="E79" s="158" t="s">
        <v>72</v>
      </c>
      <c r="F79" s="161">
        <v>47.6</v>
      </c>
      <c r="G79" s="160">
        <v>169.44</v>
      </c>
      <c r="H79" s="160">
        <v>0</v>
      </c>
      <c r="I79" s="160">
        <v>0</v>
      </c>
      <c r="J79" s="160">
        <v>0</v>
      </c>
      <c r="M79" s="134"/>
      <c r="N79" s="135"/>
      <c r="O79" s="135"/>
      <c r="P79" s="134"/>
      <c r="Q79" s="136"/>
      <c r="R79" s="136"/>
    </row>
    <row r="80" spans="1:18" ht="18.75" customHeight="1">
      <c r="A80" s="87"/>
      <c r="B80" s="157" t="s">
        <v>107</v>
      </c>
      <c r="C80" s="157" t="s">
        <v>95</v>
      </c>
      <c r="D80" s="157" t="s">
        <v>92</v>
      </c>
      <c r="E80" s="158" t="s">
        <v>73</v>
      </c>
      <c r="F80" s="159">
        <v>972.28</v>
      </c>
      <c r="G80" s="160">
        <v>169.44</v>
      </c>
      <c r="H80" s="160">
        <v>0</v>
      </c>
      <c r="I80" s="160">
        <v>0</v>
      </c>
      <c r="J80" s="160">
        <v>0</v>
      </c>
      <c r="M80" s="134"/>
      <c r="N80" s="135"/>
      <c r="O80" s="135"/>
      <c r="P80" s="134"/>
      <c r="Q80" s="136"/>
      <c r="R80" s="136"/>
    </row>
    <row r="81" spans="1:18" ht="18.75" customHeight="1">
      <c r="A81" s="87"/>
      <c r="B81" s="157" t="s">
        <v>108</v>
      </c>
      <c r="C81" s="157"/>
      <c r="D81" s="157"/>
      <c r="E81" s="158" t="s">
        <v>74</v>
      </c>
      <c r="F81" s="159">
        <f>SUM(F82:F84)</f>
        <v>1876.05</v>
      </c>
      <c r="G81" s="160">
        <v>1384.77</v>
      </c>
      <c r="H81" s="160">
        <v>327.06</v>
      </c>
      <c r="I81" s="160">
        <v>7.22</v>
      </c>
      <c r="J81" s="160">
        <v>322.5</v>
      </c>
      <c r="M81" s="134"/>
      <c r="N81" s="135"/>
      <c r="O81" s="135"/>
      <c r="P81" s="134"/>
      <c r="Q81" s="136"/>
      <c r="R81" s="136"/>
    </row>
    <row r="82" spans="1:18" ht="18.75" customHeight="1">
      <c r="A82" s="87"/>
      <c r="B82" s="157"/>
      <c r="C82" s="157" t="s">
        <v>92</v>
      </c>
      <c r="D82" s="157"/>
      <c r="E82" s="158" t="s">
        <v>75</v>
      </c>
      <c r="F82" s="159">
        <f>SUM(G82:I82)</f>
        <v>1719.05</v>
      </c>
      <c r="G82" s="160">
        <v>1384.77</v>
      </c>
      <c r="H82" s="160">
        <v>327.06</v>
      </c>
      <c r="I82" s="160">
        <v>7.22</v>
      </c>
      <c r="J82" s="160">
        <v>114.93</v>
      </c>
      <c r="M82" s="134"/>
      <c r="N82" s="135"/>
      <c r="O82" s="135"/>
      <c r="P82" s="134"/>
      <c r="Q82" s="136"/>
      <c r="R82" s="136"/>
    </row>
    <row r="83" spans="1:18" ht="18.75" customHeight="1">
      <c r="A83" s="87"/>
      <c r="B83" s="157" t="s">
        <v>109</v>
      </c>
      <c r="C83" s="157" t="s">
        <v>96</v>
      </c>
      <c r="D83" s="157" t="s">
        <v>92</v>
      </c>
      <c r="E83" s="158" t="s">
        <v>76</v>
      </c>
      <c r="F83" s="159">
        <v>77</v>
      </c>
      <c r="G83" s="160">
        <v>1384.77</v>
      </c>
      <c r="H83" s="160">
        <v>327.06</v>
      </c>
      <c r="I83" s="160">
        <v>7.22</v>
      </c>
      <c r="J83" s="160">
        <v>0</v>
      </c>
      <c r="M83" s="134"/>
      <c r="N83" s="135"/>
      <c r="O83" s="135"/>
      <c r="P83" s="134"/>
      <c r="Q83" s="136"/>
      <c r="R83" s="136"/>
    </row>
    <row r="84" spans="1:18" ht="18.75" customHeight="1">
      <c r="A84" s="87"/>
      <c r="B84" s="157" t="s">
        <v>109</v>
      </c>
      <c r="C84" s="157" t="s">
        <v>96</v>
      </c>
      <c r="D84" s="157" t="s">
        <v>97</v>
      </c>
      <c r="E84" s="158" t="s">
        <v>77</v>
      </c>
      <c r="F84" s="159">
        <v>80</v>
      </c>
      <c r="G84" s="160">
        <v>0</v>
      </c>
      <c r="H84" s="160">
        <v>0</v>
      </c>
      <c r="I84" s="160">
        <v>0</v>
      </c>
      <c r="J84" s="160">
        <v>1.23</v>
      </c>
      <c r="M84" s="134"/>
      <c r="N84" s="135"/>
      <c r="O84" s="135"/>
      <c r="P84" s="134"/>
      <c r="Q84" s="136"/>
      <c r="R84" s="136"/>
    </row>
    <row r="85" spans="1:18" ht="18.75" customHeight="1">
      <c r="A85" s="145"/>
      <c r="B85" s="157" t="s">
        <v>109</v>
      </c>
      <c r="C85" s="157" t="s">
        <v>96</v>
      </c>
      <c r="D85" s="157" t="s">
        <v>93</v>
      </c>
      <c r="E85" s="158" t="s">
        <v>78</v>
      </c>
      <c r="F85" s="162">
        <f aca="true" t="shared" si="1" ref="F85:F96">SUM(G85:J85)</f>
        <v>30</v>
      </c>
      <c r="G85" s="160">
        <v>0</v>
      </c>
      <c r="H85" s="160">
        <v>0</v>
      </c>
      <c r="I85" s="160">
        <v>0</v>
      </c>
      <c r="J85" s="160">
        <v>30</v>
      </c>
      <c r="M85" s="134"/>
      <c r="N85" s="135"/>
      <c r="O85" s="135"/>
      <c r="P85" s="134"/>
      <c r="Q85" s="136"/>
      <c r="R85" s="136"/>
    </row>
    <row r="86" spans="1:248" s="10" customFormat="1" ht="18.75" customHeight="1">
      <c r="A86" s="87"/>
      <c r="B86" s="157" t="s">
        <v>109</v>
      </c>
      <c r="C86" s="157" t="s">
        <v>96</v>
      </c>
      <c r="D86" s="157" t="s">
        <v>98</v>
      </c>
      <c r="E86" s="158" t="s">
        <v>79</v>
      </c>
      <c r="F86" s="162">
        <f t="shared" si="1"/>
        <v>83.7</v>
      </c>
      <c r="G86" s="160">
        <v>0</v>
      </c>
      <c r="H86" s="160">
        <v>0</v>
      </c>
      <c r="I86" s="160">
        <v>0</v>
      </c>
      <c r="J86" s="160">
        <v>83.7</v>
      </c>
      <c r="K86" s="152"/>
      <c r="L86" s="152"/>
      <c r="M86" s="134"/>
      <c r="N86" s="135"/>
      <c r="O86" s="135"/>
      <c r="P86" s="134"/>
      <c r="Q86" s="136"/>
      <c r="R86" s="136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  <c r="EQ86" s="152"/>
      <c r="ER86" s="152"/>
      <c r="ES86" s="152"/>
      <c r="ET86" s="152"/>
      <c r="EU86" s="152"/>
      <c r="EV86" s="152"/>
      <c r="EW86" s="152"/>
      <c r="EX86" s="152"/>
      <c r="EY86" s="152"/>
      <c r="EZ86" s="152"/>
      <c r="FA86" s="152"/>
      <c r="FB86" s="152"/>
      <c r="FC86" s="152"/>
      <c r="FD86" s="152"/>
      <c r="FE86" s="152"/>
      <c r="FF86" s="152"/>
      <c r="FG86" s="152"/>
      <c r="FH86" s="152"/>
      <c r="FI86" s="152"/>
      <c r="FJ86" s="152"/>
      <c r="FK86" s="152"/>
      <c r="FL86" s="152"/>
      <c r="FM86" s="152"/>
      <c r="FN86" s="152"/>
      <c r="FO86" s="152"/>
      <c r="FP86" s="152"/>
      <c r="FQ86" s="152"/>
      <c r="FR86" s="152"/>
      <c r="FS86" s="152"/>
      <c r="FT86" s="152"/>
      <c r="FU86" s="152"/>
      <c r="FV86" s="152"/>
      <c r="FW86" s="152"/>
      <c r="FX86" s="152"/>
      <c r="FY86" s="152"/>
      <c r="FZ86" s="152"/>
      <c r="GA86" s="152"/>
      <c r="GB86" s="152"/>
      <c r="GC86" s="152"/>
      <c r="GD86" s="152"/>
      <c r="GE86" s="152"/>
      <c r="GF86" s="152"/>
      <c r="GG86" s="152"/>
      <c r="GH86" s="152"/>
      <c r="GI86" s="152"/>
      <c r="GJ86" s="152"/>
      <c r="GK86" s="152"/>
      <c r="GL86" s="152"/>
      <c r="GM86" s="152"/>
      <c r="GN86" s="152"/>
      <c r="GO86" s="152"/>
      <c r="GP86" s="152"/>
      <c r="GQ86" s="152"/>
      <c r="GR86" s="152"/>
      <c r="GS86" s="152"/>
      <c r="GT86" s="152"/>
      <c r="GU86" s="152"/>
      <c r="GV86" s="152"/>
      <c r="GW86" s="152"/>
      <c r="GX86" s="152"/>
      <c r="GY86" s="152"/>
      <c r="GZ86" s="152"/>
      <c r="HA86" s="152"/>
      <c r="HB86" s="152"/>
      <c r="HC86" s="152"/>
      <c r="HD86" s="152"/>
      <c r="HE86" s="152"/>
      <c r="HF86" s="152"/>
      <c r="HG86" s="152"/>
      <c r="HH86" s="152"/>
      <c r="HI86" s="152"/>
      <c r="HJ86" s="152"/>
      <c r="HK86" s="152"/>
      <c r="HL86" s="152"/>
      <c r="HM86" s="152"/>
      <c r="HN86" s="152"/>
      <c r="HO86" s="152"/>
      <c r="HP86" s="152"/>
      <c r="HQ86" s="152"/>
      <c r="HR86" s="152"/>
      <c r="HS86" s="152"/>
      <c r="HT86" s="152"/>
      <c r="HU86" s="152"/>
      <c r="HV86" s="152"/>
      <c r="HW86" s="152"/>
      <c r="HX86" s="152"/>
      <c r="HY86" s="152"/>
      <c r="HZ86" s="152"/>
      <c r="IA86" s="152"/>
      <c r="IB86" s="152"/>
      <c r="IC86" s="152"/>
      <c r="ID86" s="152"/>
      <c r="IE86" s="152"/>
      <c r="IF86" s="152"/>
      <c r="IG86" s="152"/>
      <c r="IH86" s="152"/>
      <c r="II86" s="152"/>
      <c r="IJ86" s="152"/>
      <c r="IK86" s="152"/>
      <c r="IL86" s="152"/>
      <c r="IM86" s="152"/>
      <c r="IN86" s="152"/>
    </row>
    <row r="87" spans="1:248" s="10" customFormat="1" ht="18.75" customHeight="1">
      <c r="A87" s="156"/>
      <c r="B87" s="157"/>
      <c r="C87" s="157" t="s">
        <v>99</v>
      </c>
      <c r="D87" s="157"/>
      <c r="E87" s="158" t="s">
        <v>80</v>
      </c>
      <c r="F87" s="162">
        <f t="shared" si="1"/>
        <v>40.67</v>
      </c>
      <c r="G87" s="160">
        <v>0</v>
      </c>
      <c r="H87" s="160">
        <v>0</v>
      </c>
      <c r="I87" s="160">
        <v>0</v>
      </c>
      <c r="J87" s="160">
        <v>40.67</v>
      </c>
      <c r="K87" s="152"/>
      <c r="L87" s="152"/>
      <c r="M87" s="134"/>
      <c r="N87" s="135"/>
      <c r="O87" s="135"/>
      <c r="P87" s="134"/>
      <c r="Q87" s="136"/>
      <c r="R87" s="136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  <c r="ED87" s="152"/>
      <c r="EE87" s="152"/>
      <c r="EF87" s="152"/>
      <c r="EG87" s="152"/>
      <c r="EH87" s="152"/>
      <c r="EI87" s="152"/>
      <c r="EJ87" s="152"/>
      <c r="EK87" s="152"/>
      <c r="EL87" s="152"/>
      <c r="EM87" s="152"/>
      <c r="EN87" s="152"/>
      <c r="EO87" s="152"/>
      <c r="EP87" s="152"/>
      <c r="EQ87" s="152"/>
      <c r="ER87" s="152"/>
      <c r="ES87" s="152"/>
      <c r="ET87" s="152"/>
      <c r="EU87" s="152"/>
      <c r="EV87" s="152"/>
      <c r="EW87" s="152"/>
      <c r="EX87" s="152"/>
      <c r="EY87" s="152"/>
      <c r="EZ87" s="152"/>
      <c r="FA87" s="152"/>
      <c r="FB87" s="152"/>
      <c r="FC87" s="152"/>
      <c r="FD87" s="152"/>
      <c r="FE87" s="152"/>
      <c r="FF87" s="152"/>
      <c r="FG87" s="152"/>
      <c r="FH87" s="152"/>
      <c r="FI87" s="152"/>
      <c r="FJ87" s="152"/>
      <c r="FK87" s="152"/>
      <c r="FL87" s="152"/>
      <c r="FM87" s="152"/>
      <c r="FN87" s="152"/>
      <c r="FO87" s="152"/>
      <c r="FP87" s="152"/>
      <c r="FQ87" s="152"/>
      <c r="FR87" s="152"/>
      <c r="FS87" s="152"/>
      <c r="FT87" s="152"/>
      <c r="FU87" s="152"/>
      <c r="FV87" s="152"/>
      <c r="FW87" s="152"/>
      <c r="FX87" s="152"/>
      <c r="FY87" s="152"/>
      <c r="FZ87" s="152"/>
      <c r="GA87" s="152"/>
      <c r="GB87" s="152"/>
      <c r="GC87" s="152"/>
      <c r="GD87" s="152"/>
      <c r="GE87" s="152"/>
      <c r="GF87" s="152"/>
      <c r="GG87" s="152"/>
      <c r="GH87" s="152"/>
      <c r="GI87" s="152"/>
      <c r="GJ87" s="152"/>
      <c r="GK87" s="152"/>
      <c r="GL87" s="152"/>
      <c r="GM87" s="152"/>
      <c r="GN87" s="152"/>
      <c r="GO87" s="152"/>
      <c r="GP87" s="152"/>
      <c r="GQ87" s="152"/>
      <c r="GR87" s="152"/>
      <c r="GS87" s="152"/>
      <c r="GT87" s="152"/>
      <c r="GU87" s="152"/>
      <c r="GV87" s="152"/>
      <c r="GW87" s="152"/>
      <c r="GX87" s="152"/>
      <c r="GY87" s="152"/>
      <c r="GZ87" s="152"/>
      <c r="HA87" s="152"/>
      <c r="HB87" s="152"/>
      <c r="HC87" s="152"/>
      <c r="HD87" s="152"/>
      <c r="HE87" s="152"/>
      <c r="HF87" s="152"/>
      <c r="HG87" s="152"/>
      <c r="HH87" s="152"/>
      <c r="HI87" s="152"/>
      <c r="HJ87" s="152"/>
      <c r="HK87" s="152"/>
      <c r="HL87" s="152"/>
      <c r="HM87" s="152"/>
      <c r="HN87" s="152"/>
      <c r="HO87" s="152"/>
      <c r="HP87" s="152"/>
      <c r="HQ87" s="152"/>
      <c r="HR87" s="152"/>
      <c r="HS87" s="152"/>
      <c r="HT87" s="152"/>
      <c r="HU87" s="152"/>
      <c r="HV87" s="152"/>
      <c r="HW87" s="152"/>
      <c r="HX87" s="152"/>
      <c r="HY87" s="152"/>
      <c r="HZ87" s="152"/>
      <c r="IA87" s="152"/>
      <c r="IB87" s="152"/>
      <c r="IC87" s="152"/>
      <c r="ID87" s="152"/>
      <c r="IE87" s="152"/>
      <c r="IF87" s="152"/>
      <c r="IG87" s="152"/>
      <c r="IH87" s="152"/>
      <c r="II87" s="152"/>
      <c r="IJ87" s="152"/>
      <c r="IK87" s="152"/>
      <c r="IL87" s="152"/>
      <c r="IM87" s="152"/>
      <c r="IN87" s="152"/>
    </row>
    <row r="88" spans="1:248" s="10" customFormat="1" ht="16.5" customHeight="1">
      <c r="A88" s="87"/>
      <c r="B88" s="157" t="s">
        <v>109</v>
      </c>
      <c r="C88" s="157" t="s">
        <v>100</v>
      </c>
      <c r="D88" s="157" t="s">
        <v>92</v>
      </c>
      <c r="E88" s="158" t="s">
        <v>81</v>
      </c>
      <c r="F88" s="162">
        <f t="shared" si="1"/>
        <v>40.67</v>
      </c>
      <c r="G88" s="160">
        <v>0</v>
      </c>
      <c r="H88" s="160">
        <v>0</v>
      </c>
      <c r="I88" s="160">
        <v>0</v>
      </c>
      <c r="J88" s="160">
        <v>40.67</v>
      </c>
      <c r="K88" s="152"/>
      <c r="L88" s="152"/>
      <c r="M88" s="134"/>
      <c r="N88" s="135"/>
      <c r="O88" s="135"/>
      <c r="P88" s="134"/>
      <c r="Q88" s="136"/>
      <c r="R88" s="136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2"/>
      <c r="EF88" s="152"/>
      <c r="EG88" s="152"/>
      <c r="EH88" s="152"/>
      <c r="EI88" s="152"/>
      <c r="EJ88" s="152"/>
      <c r="EK88" s="152"/>
      <c r="EL88" s="152"/>
      <c r="EM88" s="152"/>
      <c r="EN88" s="152"/>
      <c r="EO88" s="152"/>
      <c r="EP88" s="152"/>
      <c r="EQ88" s="152"/>
      <c r="ER88" s="152"/>
      <c r="ES88" s="152"/>
      <c r="ET88" s="152"/>
      <c r="EU88" s="152"/>
      <c r="EV88" s="152"/>
      <c r="EW88" s="152"/>
      <c r="EX88" s="152"/>
      <c r="EY88" s="152"/>
      <c r="EZ88" s="152"/>
      <c r="FA88" s="152"/>
      <c r="FB88" s="152"/>
      <c r="FC88" s="152"/>
      <c r="FD88" s="152"/>
      <c r="FE88" s="152"/>
      <c r="FF88" s="152"/>
      <c r="FG88" s="152"/>
      <c r="FH88" s="152"/>
      <c r="FI88" s="152"/>
      <c r="FJ88" s="152"/>
      <c r="FK88" s="152"/>
      <c r="FL88" s="152"/>
      <c r="FM88" s="152"/>
      <c r="FN88" s="152"/>
      <c r="FO88" s="152"/>
      <c r="FP88" s="152"/>
      <c r="FQ88" s="152"/>
      <c r="FR88" s="152"/>
      <c r="FS88" s="152"/>
      <c r="FT88" s="152"/>
      <c r="FU88" s="152"/>
      <c r="FV88" s="152"/>
      <c r="FW88" s="152"/>
      <c r="FX88" s="152"/>
      <c r="FY88" s="152"/>
      <c r="FZ88" s="152"/>
      <c r="GA88" s="152"/>
      <c r="GB88" s="152"/>
      <c r="GC88" s="152"/>
      <c r="GD88" s="152"/>
      <c r="GE88" s="152"/>
      <c r="GF88" s="152"/>
      <c r="GG88" s="152"/>
      <c r="GH88" s="152"/>
      <c r="GI88" s="152"/>
      <c r="GJ88" s="152"/>
      <c r="GK88" s="152"/>
      <c r="GL88" s="152"/>
      <c r="GM88" s="152"/>
      <c r="GN88" s="152"/>
      <c r="GO88" s="152"/>
      <c r="GP88" s="152"/>
      <c r="GQ88" s="152"/>
      <c r="GR88" s="152"/>
      <c r="GS88" s="152"/>
      <c r="GT88" s="152"/>
      <c r="GU88" s="152"/>
      <c r="GV88" s="152"/>
      <c r="GW88" s="152"/>
      <c r="GX88" s="152"/>
      <c r="GY88" s="152"/>
      <c r="GZ88" s="152"/>
      <c r="HA88" s="152"/>
      <c r="HB88" s="152"/>
      <c r="HC88" s="152"/>
      <c r="HD88" s="152"/>
      <c r="HE88" s="152"/>
      <c r="HF88" s="152"/>
      <c r="HG88" s="152"/>
      <c r="HH88" s="152"/>
      <c r="HI88" s="152"/>
      <c r="HJ88" s="152"/>
      <c r="HK88" s="152"/>
      <c r="HL88" s="152"/>
      <c r="HM88" s="152"/>
      <c r="HN88" s="152"/>
      <c r="HO88" s="152"/>
      <c r="HP88" s="152"/>
      <c r="HQ88" s="152"/>
      <c r="HR88" s="152"/>
      <c r="HS88" s="152"/>
      <c r="HT88" s="152"/>
      <c r="HU88" s="152"/>
      <c r="HV88" s="152"/>
      <c r="HW88" s="152"/>
      <c r="HX88" s="152"/>
      <c r="HY88" s="152"/>
      <c r="HZ88" s="152"/>
      <c r="IA88" s="152"/>
      <c r="IB88" s="152"/>
      <c r="IC88" s="152"/>
      <c r="ID88" s="152"/>
      <c r="IE88" s="152"/>
      <c r="IF88" s="152"/>
      <c r="IG88" s="152"/>
      <c r="IH88" s="152"/>
      <c r="II88" s="152"/>
      <c r="IJ88" s="152"/>
      <c r="IK88" s="152"/>
      <c r="IL88" s="152"/>
      <c r="IM88" s="152"/>
      <c r="IN88" s="152"/>
    </row>
    <row r="89" spans="1:249" s="10" customFormat="1" ht="16.5" customHeight="1">
      <c r="A89" s="146"/>
      <c r="B89" s="157"/>
      <c r="C89" s="157" t="s">
        <v>101</v>
      </c>
      <c r="D89" s="157"/>
      <c r="E89" s="158" t="s">
        <v>82</v>
      </c>
      <c r="F89" s="162">
        <f t="shared" si="1"/>
        <v>85</v>
      </c>
      <c r="G89" s="160">
        <v>0</v>
      </c>
      <c r="H89" s="160">
        <v>0</v>
      </c>
      <c r="I89" s="160">
        <v>0</v>
      </c>
      <c r="J89" s="160">
        <v>85</v>
      </c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/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/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/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/>
      <c r="IM89" s="152"/>
      <c r="IN89" s="152"/>
      <c r="IO89" s="152"/>
    </row>
    <row r="90" spans="1:249" s="10" customFormat="1" ht="16.5" customHeight="1">
      <c r="A90" s="146"/>
      <c r="B90" s="157" t="s">
        <v>109</v>
      </c>
      <c r="C90" s="157" t="s">
        <v>102</v>
      </c>
      <c r="D90" s="157" t="s">
        <v>101</v>
      </c>
      <c r="E90" s="158" t="s">
        <v>83</v>
      </c>
      <c r="F90" s="162">
        <f t="shared" si="1"/>
        <v>5</v>
      </c>
      <c r="G90" s="160">
        <v>0</v>
      </c>
      <c r="H90" s="160">
        <v>0</v>
      </c>
      <c r="I90" s="160">
        <v>0</v>
      </c>
      <c r="J90" s="160">
        <v>5</v>
      </c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2"/>
      <c r="EL90" s="152"/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2"/>
      <c r="EY90" s="152"/>
      <c r="EZ90" s="152"/>
      <c r="FA90" s="152"/>
      <c r="FB90" s="152"/>
      <c r="FC90" s="152"/>
      <c r="FD90" s="152"/>
      <c r="FE90" s="152"/>
      <c r="FF90" s="152"/>
      <c r="FG90" s="152"/>
      <c r="FH90" s="152"/>
      <c r="FI90" s="152"/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2"/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2"/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2"/>
      <c r="IM90" s="152"/>
      <c r="IN90" s="152"/>
      <c r="IO90" s="152"/>
    </row>
    <row r="91" spans="1:249" s="10" customFormat="1" ht="16.5" customHeight="1">
      <c r="A91" s="146"/>
      <c r="B91" s="157" t="s">
        <v>109</v>
      </c>
      <c r="C91" s="157" t="s">
        <v>102</v>
      </c>
      <c r="D91" s="157" t="s">
        <v>98</v>
      </c>
      <c r="E91" s="158" t="s">
        <v>84</v>
      </c>
      <c r="F91" s="162">
        <f t="shared" si="1"/>
        <v>80</v>
      </c>
      <c r="G91" s="160">
        <v>0</v>
      </c>
      <c r="H91" s="160">
        <v>0</v>
      </c>
      <c r="I91" s="160">
        <v>0</v>
      </c>
      <c r="J91" s="160">
        <v>80</v>
      </c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  <c r="EB91" s="152"/>
      <c r="EC91" s="152"/>
      <c r="ED91" s="152"/>
      <c r="EE91" s="152"/>
      <c r="EF91" s="152"/>
      <c r="EG91" s="152"/>
      <c r="EH91" s="152"/>
      <c r="EI91" s="152"/>
      <c r="EJ91" s="152"/>
      <c r="EK91" s="152"/>
      <c r="EL91" s="152"/>
      <c r="EM91" s="152"/>
      <c r="EN91" s="152"/>
      <c r="EO91" s="152"/>
      <c r="EP91" s="152"/>
      <c r="EQ91" s="152"/>
      <c r="ER91" s="152"/>
      <c r="ES91" s="152"/>
      <c r="ET91" s="152"/>
      <c r="EU91" s="152"/>
      <c r="EV91" s="152"/>
      <c r="EW91" s="152"/>
      <c r="EX91" s="152"/>
      <c r="EY91" s="152"/>
      <c r="EZ91" s="152"/>
      <c r="FA91" s="152"/>
      <c r="FB91" s="152"/>
      <c r="FC91" s="152"/>
      <c r="FD91" s="152"/>
      <c r="FE91" s="152"/>
      <c r="FF91" s="152"/>
      <c r="FG91" s="152"/>
      <c r="FH91" s="152"/>
      <c r="FI91" s="152"/>
      <c r="FJ91" s="152"/>
      <c r="FK91" s="152"/>
      <c r="FL91" s="152"/>
      <c r="FM91" s="152"/>
      <c r="FN91" s="152"/>
      <c r="FO91" s="152"/>
      <c r="FP91" s="152"/>
      <c r="FQ91" s="152"/>
      <c r="FR91" s="152"/>
      <c r="FS91" s="152"/>
      <c r="FT91" s="152"/>
      <c r="FU91" s="152"/>
      <c r="FV91" s="152"/>
      <c r="FW91" s="152"/>
      <c r="FX91" s="152"/>
      <c r="FY91" s="152"/>
      <c r="FZ91" s="152"/>
      <c r="GA91" s="152"/>
      <c r="GB91" s="152"/>
      <c r="GC91" s="152"/>
      <c r="GD91" s="152"/>
      <c r="GE91" s="152"/>
      <c r="GF91" s="152"/>
      <c r="GG91" s="152"/>
      <c r="GH91" s="152"/>
      <c r="GI91" s="152"/>
      <c r="GJ91" s="152"/>
      <c r="GK91" s="152"/>
      <c r="GL91" s="152"/>
      <c r="GM91" s="152"/>
      <c r="GN91" s="152"/>
      <c r="GO91" s="152"/>
      <c r="GP91" s="152"/>
      <c r="GQ91" s="152"/>
      <c r="GR91" s="152"/>
      <c r="GS91" s="152"/>
      <c r="GT91" s="152"/>
      <c r="GU91" s="152"/>
      <c r="GV91" s="152"/>
      <c r="GW91" s="152"/>
      <c r="GX91" s="152"/>
      <c r="GY91" s="152"/>
      <c r="GZ91" s="152"/>
      <c r="HA91" s="152"/>
      <c r="HB91" s="152"/>
      <c r="HC91" s="152"/>
      <c r="HD91" s="152"/>
      <c r="HE91" s="152"/>
      <c r="HF91" s="152"/>
      <c r="HG91" s="152"/>
      <c r="HH91" s="152"/>
      <c r="HI91" s="152"/>
      <c r="HJ91" s="152"/>
      <c r="HK91" s="152"/>
      <c r="HL91" s="152"/>
      <c r="HM91" s="152"/>
      <c r="HN91" s="152"/>
      <c r="HO91" s="152"/>
      <c r="HP91" s="152"/>
      <c r="HQ91" s="152"/>
      <c r="HR91" s="152"/>
      <c r="HS91" s="152"/>
      <c r="HT91" s="152"/>
      <c r="HU91" s="152"/>
      <c r="HV91" s="152"/>
      <c r="HW91" s="152"/>
      <c r="HX91" s="152"/>
      <c r="HY91" s="152"/>
      <c r="HZ91" s="152"/>
      <c r="IA91" s="152"/>
      <c r="IB91" s="152"/>
      <c r="IC91" s="152"/>
      <c r="ID91" s="152"/>
      <c r="IE91" s="152"/>
      <c r="IF91" s="152"/>
      <c r="IG91" s="152"/>
      <c r="IH91" s="152"/>
      <c r="II91" s="152"/>
      <c r="IJ91" s="152"/>
      <c r="IK91" s="152"/>
      <c r="IL91" s="152"/>
      <c r="IM91" s="152"/>
      <c r="IN91" s="152"/>
      <c r="IO91" s="152"/>
    </row>
    <row r="92" spans="1:249" s="10" customFormat="1" ht="16.5" customHeight="1">
      <c r="A92" s="146"/>
      <c r="B92" s="157"/>
      <c r="C92" s="157" t="s">
        <v>93</v>
      </c>
      <c r="D92" s="157"/>
      <c r="E92" s="158" t="s">
        <v>85</v>
      </c>
      <c r="F92" s="162">
        <f t="shared" si="1"/>
        <v>81.9</v>
      </c>
      <c r="G92" s="160">
        <v>0</v>
      </c>
      <c r="H92" s="160">
        <v>0</v>
      </c>
      <c r="I92" s="160">
        <v>0</v>
      </c>
      <c r="J92" s="160">
        <v>81.9</v>
      </c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P92" s="152"/>
      <c r="EQ92" s="152"/>
      <c r="ER92" s="152"/>
      <c r="ES92" s="152"/>
      <c r="ET92" s="152"/>
      <c r="EU92" s="152"/>
      <c r="EV92" s="152"/>
      <c r="EW92" s="152"/>
      <c r="EX92" s="152"/>
      <c r="EY92" s="152"/>
      <c r="EZ92" s="152"/>
      <c r="FA92" s="152"/>
      <c r="FB92" s="152"/>
      <c r="FC92" s="152"/>
      <c r="FD92" s="152"/>
      <c r="FE92" s="152"/>
      <c r="FF92" s="152"/>
      <c r="FG92" s="152"/>
      <c r="FH92" s="152"/>
      <c r="FI92" s="152"/>
      <c r="FJ92" s="152"/>
      <c r="FK92" s="152"/>
      <c r="FL92" s="152"/>
      <c r="FM92" s="152"/>
      <c r="FN92" s="152"/>
      <c r="FO92" s="152"/>
      <c r="FP92" s="152"/>
      <c r="FQ92" s="152"/>
      <c r="FR92" s="152"/>
      <c r="FS92" s="152"/>
      <c r="FT92" s="152"/>
      <c r="FU92" s="152"/>
      <c r="FV92" s="152"/>
      <c r="FW92" s="152"/>
      <c r="FX92" s="152"/>
      <c r="FY92" s="152"/>
      <c r="FZ92" s="152"/>
      <c r="GA92" s="152"/>
      <c r="GB92" s="152"/>
      <c r="GC92" s="152"/>
      <c r="GD92" s="152"/>
      <c r="GE92" s="152"/>
      <c r="GF92" s="152"/>
      <c r="GG92" s="152"/>
      <c r="GH92" s="152"/>
      <c r="GI92" s="152"/>
      <c r="GJ92" s="152"/>
      <c r="GK92" s="152"/>
      <c r="GL92" s="152"/>
      <c r="GM92" s="152"/>
      <c r="GN92" s="152"/>
      <c r="GO92" s="152"/>
      <c r="GP92" s="152"/>
      <c r="GQ92" s="152"/>
      <c r="GR92" s="152"/>
      <c r="GS92" s="152"/>
      <c r="GT92" s="152"/>
      <c r="GU92" s="152"/>
      <c r="GV92" s="152"/>
      <c r="GW92" s="152"/>
      <c r="GX92" s="152"/>
      <c r="GY92" s="152"/>
      <c r="GZ92" s="152"/>
      <c r="HA92" s="152"/>
      <c r="HB92" s="152"/>
      <c r="HC92" s="152"/>
      <c r="HD92" s="152"/>
      <c r="HE92" s="152"/>
      <c r="HF92" s="152"/>
      <c r="HG92" s="152"/>
      <c r="HH92" s="152"/>
      <c r="HI92" s="152"/>
      <c r="HJ92" s="152"/>
      <c r="HK92" s="152"/>
      <c r="HL92" s="152"/>
      <c r="HM92" s="152"/>
      <c r="HN92" s="152"/>
      <c r="HO92" s="152"/>
      <c r="HP92" s="152"/>
      <c r="HQ92" s="152"/>
      <c r="HR92" s="152"/>
      <c r="HS92" s="152"/>
      <c r="HT92" s="152"/>
      <c r="HU92" s="152"/>
      <c r="HV92" s="152"/>
      <c r="HW92" s="152"/>
      <c r="HX92" s="152"/>
      <c r="HY92" s="152"/>
      <c r="HZ92" s="152"/>
      <c r="IA92" s="152"/>
      <c r="IB92" s="152"/>
      <c r="IC92" s="152"/>
      <c r="ID92" s="152"/>
      <c r="IE92" s="152"/>
      <c r="IF92" s="152"/>
      <c r="IG92" s="152"/>
      <c r="IH92" s="152"/>
      <c r="II92" s="152"/>
      <c r="IJ92" s="152"/>
      <c r="IK92" s="152"/>
      <c r="IL92" s="152"/>
      <c r="IM92" s="152"/>
      <c r="IN92" s="152"/>
      <c r="IO92" s="152"/>
    </row>
    <row r="93" spans="1:249" s="10" customFormat="1" ht="16.5" customHeight="1">
      <c r="A93" s="146"/>
      <c r="B93" s="157" t="s">
        <v>109</v>
      </c>
      <c r="C93" s="157" t="s">
        <v>103</v>
      </c>
      <c r="D93" s="157" t="s">
        <v>92</v>
      </c>
      <c r="E93" s="158" t="s">
        <v>86</v>
      </c>
      <c r="F93" s="162">
        <f t="shared" si="1"/>
        <v>81.9</v>
      </c>
      <c r="G93" s="160">
        <v>0</v>
      </c>
      <c r="H93" s="160">
        <v>0</v>
      </c>
      <c r="I93" s="160">
        <v>0</v>
      </c>
      <c r="J93" s="160">
        <v>81.9</v>
      </c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2"/>
      <c r="DY93" s="152"/>
      <c r="DZ93" s="152"/>
      <c r="EA93" s="152"/>
      <c r="EB93" s="152"/>
      <c r="EC93" s="152"/>
      <c r="ED93" s="152"/>
      <c r="EE93" s="152"/>
      <c r="EF93" s="152"/>
      <c r="EG93" s="152"/>
      <c r="EH93" s="152"/>
      <c r="EI93" s="152"/>
      <c r="EJ93" s="152"/>
      <c r="EK93" s="152"/>
      <c r="EL93" s="152"/>
      <c r="EM93" s="152"/>
      <c r="EN93" s="152"/>
      <c r="EO93" s="152"/>
      <c r="EP93" s="152"/>
      <c r="EQ93" s="152"/>
      <c r="ER93" s="152"/>
      <c r="ES93" s="152"/>
      <c r="ET93" s="152"/>
      <c r="EU93" s="152"/>
      <c r="EV93" s="152"/>
      <c r="EW93" s="152"/>
      <c r="EX93" s="152"/>
      <c r="EY93" s="152"/>
      <c r="EZ93" s="152"/>
      <c r="FA93" s="152"/>
      <c r="FB93" s="152"/>
      <c r="FC93" s="152"/>
      <c r="FD93" s="152"/>
      <c r="FE93" s="152"/>
      <c r="FF93" s="152"/>
      <c r="FG93" s="152"/>
      <c r="FH93" s="152"/>
      <c r="FI93" s="152"/>
      <c r="FJ93" s="152"/>
      <c r="FK93" s="152"/>
      <c r="FL93" s="152"/>
      <c r="FM93" s="152"/>
      <c r="FN93" s="152"/>
      <c r="FO93" s="152"/>
      <c r="FP93" s="152"/>
      <c r="FQ93" s="152"/>
      <c r="FR93" s="152"/>
      <c r="FS93" s="152"/>
      <c r="FT93" s="152"/>
      <c r="FU93" s="152"/>
      <c r="FV93" s="152"/>
      <c r="FW93" s="152"/>
      <c r="FX93" s="152"/>
      <c r="FY93" s="152"/>
      <c r="FZ93" s="152"/>
      <c r="GA93" s="152"/>
      <c r="GB93" s="152"/>
      <c r="GC93" s="152"/>
      <c r="GD93" s="152"/>
      <c r="GE93" s="152"/>
      <c r="GF93" s="152"/>
      <c r="GG93" s="152"/>
      <c r="GH93" s="152"/>
      <c r="GI93" s="152"/>
      <c r="GJ93" s="152"/>
      <c r="GK93" s="152"/>
      <c r="GL93" s="152"/>
      <c r="GM93" s="152"/>
      <c r="GN93" s="152"/>
      <c r="GO93" s="152"/>
      <c r="GP93" s="152"/>
      <c r="GQ93" s="152"/>
      <c r="GR93" s="152"/>
      <c r="GS93" s="152"/>
      <c r="GT93" s="152"/>
      <c r="GU93" s="152"/>
      <c r="GV93" s="152"/>
      <c r="GW93" s="152"/>
      <c r="GX93" s="152"/>
      <c r="GY93" s="152"/>
      <c r="GZ93" s="152"/>
      <c r="HA93" s="152"/>
      <c r="HB93" s="152"/>
      <c r="HC93" s="152"/>
      <c r="HD93" s="152"/>
      <c r="HE93" s="152"/>
      <c r="HF93" s="152"/>
      <c r="HG93" s="152"/>
      <c r="HH93" s="152"/>
      <c r="HI93" s="152"/>
      <c r="HJ93" s="152"/>
      <c r="HK93" s="152"/>
      <c r="HL93" s="152"/>
      <c r="HM93" s="152"/>
      <c r="HN93" s="152"/>
      <c r="HO93" s="152"/>
      <c r="HP93" s="152"/>
      <c r="HQ93" s="152"/>
      <c r="HR93" s="152"/>
      <c r="HS93" s="152"/>
      <c r="HT93" s="152"/>
      <c r="HU93" s="152"/>
      <c r="HV93" s="152"/>
      <c r="HW93" s="152"/>
      <c r="HX93" s="152"/>
      <c r="HY93" s="152"/>
      <c r="HZ93" s="152"/>
      <c r="IA93" s="152"/>
      <c r="IB93" s="152"/>
      <c r="IC93" s="152"/>
      <c r="ID93" s="152"/>
      <c r="IE93" s="152"/>
      <c r="IF93" s="152"/>
      <c r="IG93" s="152"/>
      <c r="IH93" s="152"/>
      <c r="II93" s="152"/>
      <c r="IJ93" s="152"/>
      <c r="IK93" s="152"/>
      <c r="IL93" s="152"/>
      <c r="IM93" s="152"/>
      <c r="IN93" s="152"/>
      <c r="IO93" s="152"/>
    </row>
    <row r="94" spans="1:249" s="10" customFormat="1" ht="16.5" customHeight="1">
      <c r="A94" s="146"/>
      <c r="B94" s="157" t="s">
        <v>110</v>
      </c>
      <c r="C94" s="157"/>
      <c r="D94" s="157"/>
      <c r="E94" s="158" t="s">
        <v>87</v>
      </c>
      <c r="F94" s="162">
        <f t="shared" si="1"/>
        <v>151.6</v>
      </c>
      <c r="G94" s="160">
        <v>151.6</v>
      </c>
      <c r="H94" s="160">
        <v>0</v>
      </c>
      <c r="I94" s="160">
        <v>0</v>
      </c>
      <c r="J94" s="160">
        <v>0</v>
      </c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2"/>
      <c r="EN94" s="152"/>
      <c r="EO94" s="152"/>
      <c r="EP94" s="152"/>
      <c r="EQ94" s="152"/>
      <c r="ER94" s="152"/>
      <c r="ES94" s="152"/>
      <c r="ET94" s="152"/>
      <c r="EU94" s="152"/>
      <c r="EV94" s="152"/>
      <c r="EW94" s="152"/>
      <c r="EX94" s="152"/>
      <c r="EY94" s="152"/>
      <c r="EZ94" s="152"/>
      <c r="FA94" s="152"/>
      <c r="FB94" s="152"/>
      <c r="FC94" s="152"/>
      <c r="FD94" s="152"/>
      <c r="FE94" s="152"/>
      <c r="FF94" s="152"/>
      <c r="FG94" s="152"/>
      <c r="FH94" s="152"/>
      <c r="FI94" s="152"/>
      <c r="FJ94" s="152"/>
      <c r="FK94" s="152"/>
      <c r="FL94" s="152"/>
      <c r="FM94" s="152"/>
      <c r="FN94" s="152"/>
      <c r="FO94" s="152"/>
      <c r="FP94" s="152"/>
      <c r="FQ94" s="152"/>
      <c r="FR94" s="152"/>
      <c r="FS94" s="152"/>
      <c r="FT94" s="152"/>
      <c r="FU94" s="152"/>
      <c r="FV94" s="152"/>
      <c r="FW94" s="152"/>
      <c r="FX94" s="152"/>
      <c r="FY94" s="152"/>
      <c r="FZ94" s="152"/>
      <c r="GA94" s="152"/>
      <c r="GB94" s="152"/>
      <c r="GC94" s="152"/>
      <c r="GD94" s="152"/>
      <c r="GE94" s="152"/>
      <c r="GF94" s="152"/>
      <c r="GG94" s="152"/>
      <c r="GH94" s="152"/>
      <c r="GI94" s="152"/>
      <c r="GJ94" s="152"/>
      <c r="GK94" s="152"/>
      <c r="GL94" s="152"/>
      <c r="GM94" s="152"/>
      <c r="GN94" s="152"/>
      <c r="GO94" s="152"/>
      <c r="GP94" s="152"/>
      <c r="GQ94" s="152"/>
      <c r="GR94" s="152"/>
      <c r="GS94" s="152"/>
      <c r="GT94" s="152"/>
      <c r="GU94" s="152"/>
      <c r="GV94" s="152"/>
      <c r="GW94" s="152"/>
      <c r="GX94" s="152"/>
      <c r="GY94" s="152"/>
      <c r="GZ94" s="152"/>
      <c r="HA94" s="152"/>
      <c r="HB94" s="152"/>
      <c r="HC94" s="152"/>
      <c r="HD94" s="152"/>
      <c r="HE94" s="152"/>
      <c r="HF94" s="152"/>
      <c r="HG94" s="152"/>
      <c r="HH94" s="152"/>
      <c r="HI94" s="152"/>
      <c r="HJ94" s="152"/>
      <c r="HK94" s="152"/>
      <c r="HL94" s="152"/>
      <c r="HM94" s="152"/>
      <c r="HN94" s="152"/>
      <c r="HO94" s="152"/>
      <c r="HP94" s="152"/>
      <c r="HQ94" s="152"/>
      <c r="HR94" s="152"/>
      <c r="HS94" s="152"/>
      <c r="HT94" s="152"/>
      <c r="HU94" s="152"/>
      <c r="HV94" s="152"/>
      <c r="HW94" s="152"/>
      <c r="HX94" s="152"/>
      <c r="HY94" s="152"/>
      <c r="HZ94" s="152"/>
      <c r="IA94" s="152"/>
      <c r="IB94" s="152"/>
      <c r="IC94" s="152"/>
      <c r="ID94" s="152"/>
      <c r="IE94" s="152"/>
      <c r="IF94" s="152"/>
      <c r="IG94" s="152"/>
      <c r="IH94" s="152"/>
      <c r="II94" s="152"/>
      <c r="IJ94" s="152"/>
      <c r="IK94" s="152"/>
      <c r="IL94" s="152"/>
      <c r="IM94" s="152"/>
      <c r="IN94" s="152"/>
      <c r="IO94" s="152"/>
    </row>
    <row r="95" spans="1:249" s="10" customFormat="1" ht="16.5" customHeight="1">
      <c r="A95" s="146"/>
      <c r="B95" s="157"/>
      <c r="C95" s="157" t="s">
        <v>99</v>
      </c>
      <c r="D95" s="157"/>
      <c r="E95" s="158" t="s">
        <v>88</v>
      </c>
      <c r="F95" s="162">
        <f t="shared" si="1"/>
        <v>151.6</v>
      </c>
      <c r="G95" s="160">
        <v>151.6</v>
      </c>
      <c r="H95" s="160">
        <v>0</v>
      </c>
      <c r="I95" s="160">
        <v>0</v>
      </c>
      <c r="J95" s="160">
        <v>0</v>
      </c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  <c r="EB95" s="152"/>
      <c r="EC95" s="152"/>
      <c r="ED95" s="152"/>
      <c r="EE95" s="152"/>
      <c r="EF95" s="152"/>
      <c r="EG95" s="152"/>
      <c r="EH95" s="152"/>
      <c r="EI95" s="152"/>
      <c r="EJ95" s="152"/>
      <c r="EK95" s="152"/>
      <c r="EL95" s="152"/>
      <c r="EM95" s="152"/>
      <c r="EN95" s="152"/>
      <c r="EO95" s="152"/>
      <c r="EP95" s="152"/>
      <c r="EQ95" s="152"/>
      <c r="ER95" s="152"/>
      <c r="ES95" s="152"/>
      <c r="ET95" s="152"/>
      <c r="EU95" s="152"/>
      <c r="EV95" s="152"/>
      <c r="EW95" s="152"/>
      <c r="EX95" s="152"/>
      <c r="EY95" s="152"/>
      <c r="EZ95" s="152"/>
      <c r="FA95" s="152"/>
      <c r="FB95" s="152"/>
      <c r="FC95" s="152"/>
      <c r="FD95" s="152"/>
      <c r="FE95" s="152"/>
      <c r="FF95" s="152"/>
      <c r="FG95" s="152"/>
      <c r="FH95" s="152"/>
      <c r="FI95" s="152"/>
      <c r="FJ95" s="152"/>
      <c r="FK95" s="152"/>
      <c r="FL95" s="152"/>
      <c r="FM95" s="152"/>
      <c r="FN95" s="152"/>
      <c r="FO95" s="152"/>
      <c r="FP95" s="152"/>
      <c r="FQ95" s="152"/>
      <c r="FR95" s="152"/>
      <c r="FS95" s="152"/>
      <c r="FT95" s="152"/>
      <c r="FU95" s="152"/>
      <c r="FV95" s="152"/>
      <c r="FW95" s="152"/>
      <c r="FX95" s="152"/>
      <c r="FY95" s="152"/>
      <c r="FZ95" s="152"/>
      <c r="GA95" s="152"/>
      <c r="GB95" s="152"/>
      <c r="GC95" s="152"/>
      <c r="GD95" s="152"/>
      <c r="GE95" s="152"/>
      <c r="GF95" s="152"/>
      <c r="GG95" s="152"/>
      <c r="GH95" s="152"/>
      <c r="GI95" s="152"/>
      <c r="GJ95" s="152"/>
      <c r="GK95" s="152"/>
      <c r="GL95" s="152"/>
      <c r="GM95" s="152"/>
      <c r="GN95" s="152"/>
      <c r="GO95" s="152"/>
      <c r="GP95" s="152"/>
      <c r="GQ95" s="152"/>
      <c r="GR95" s="152"/>
      <c r="GS95" s="152"/>
      <c r="GT95" s="152"/>
      <c r="GU95" s="152"/>
      <c r="GV95" s="152"/>
      <c r="GW95" s="152"/>
      <c r="GX95" s="152"/>
      <c r="GY95" s="152"/>
      <c r="GZ95" s="152"/>
      <c r="HA95" s="152"/>
      <c r="HB95" s="152"/>
      <c r="HC95" s="152"/>
      <c r="HD95" s="152"/>
      <c r="HE95" s="152"/>
      <c r="HF95" s="152"/>
      <c r="HG95" s="152"/>
      <c r="HH95" s="152"/>
      <c r="HI95" s="152"/>
      <c r="HJ95" s="152"/>
      <c r="HK95" s="152"/>
      <c r="HL95" s="152"/>
      <c r="HM95" s="152"/>
      <c r="HN95" s="152"/>
      <c r="HO95" s="152"/>
      <c r="HP95" s="152"/>
      <c r="HQ95" s="152"/>
      <c r="HR95" s="152"/>
      <c r="HS95" s="152"/>
      <c r="HT95" s="152"/>
      <c r="HU95" s="152"/>
      <c r="HV95" s="152"/>
      <c r="HW95" s="152"/>
      <c r="HX95" s="152"/>
      <c r="HY95" s="152"/>
      <c r="HZ95" s="152"/>
      <c r="IA95" s="152"/>
      <c r="IB95" s="152"/>
      <c r="IC95" s="152"/>
      <c r="ID95" s="152"/>
      <c r="IE95" s="152"/>
      <c r="IF95" s="152"/>
      <c r="IG95" s="152"/>
      <c r="IH95" s="152"/>
      <c r="II95" s="152"/>
      <c r="IJ95" s="152"/>
      <c r="IK95" s="152"/>
      <c r="IL95" s="152"/>
      <c r="IM95" s="152"/>
      <c r="IN95" s="152"/>
      <c r="IO95" s="152"/>
    </row>
    <row r="96" spans="1:249" s="10" customFormat="1" ht="16.5" customHeight="1">
      <c r="A96" s="146"/>
      <c r="B96" s="157" t="s">
        <v>111</v>
      </c>
      <c r="C96" s="157" t="s">
        <v>100</v>
      </c>
      <c r="D96" s="157" t="s">
        <v>92</v>
      </c>
      <c r="E96" s="158" t="s">
        <v>89</v>
      </c>
      <c r="F96" s="162">
        <f t="shared" si="1"/>
        <v>151.6</v>
      </c>
      <c r="G96" s="160">
        <v>151.6</v>
      </c>
      <c r="H96" s="160">
        <v>0</v>
      </c>
      <c r="I96" s="160">
        <v>0</v>
      </c>
      <c r="J96" s="160">
        <v>0</v>
      </c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2"/>
      <c r="ED96" s="152"/>
      <c r="EE96" s="152"/>
      <c r="EF96" s="152"/>
      <c r="EG96" s="152"/>
      <c r="EH96" s="152"/>
      <c r="EI96" s="152"/>
      <c r="EJ96" s="152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2"/>
      <c r="EV96" s="152"/>
      <c r="EW96" s="152"/>
      <c r="EX96" s="152"/>
      <c r="EY96" s="152"/>
      <c r="EZ96" s="152"/>
      <c r="FA96" s="152"/>
      <c r="FB96" s="152"/>
      <c r="FC96" s="152"/>
      <c r="FD96" s="152"/>
      <c r="FE96" s="152"/>
      <c r="FF96" s="152"/>
      <c r="FG96" s="152"/>
      <c r="FH96" s="152"/>
      <c r="FI96" s="152"/>
      <c r="FJ96" s="152"/>
      <c r="FK96" s="152"/>
      <c r="FL96" s="152"/>
      <c r="FM96" s="152"/>
      <c r="FN96" s="152"/>
      <c r="FO96" s="152"/>
      <c r="FP96" s="152"/>
      <c r="FQ96" s="152"/>
      <c r="FR96" s="152"/>
      <c r="FS96" s="152"/>
      <c r="FT96" s="152"/>
      <c r="FU96" s="152"/>
      <c r="FV96" s="152"/>
      <c r="FW96" s="152"/>
      <c r="FX96" s="152"/>
      <c r="FY96" s="152"/>
      <c r="FZ96" s="152"/>
      <c r="GA96" s="152"/>
      <c r="GB96" s="152"/>
      <c r="GC96" s="152"/>
      <c r="GD96" s="152"/>
      <c r="GE96" s="152"/>
      <c r="GF96" s="152"/>
      <c r="GG96" s="152"/>
      <c r="GH96" s="152"/>
      <c r="GI96" s="152"/>
      <c r="GJ96" s="152"/>
      <c r="GK96" s="152"/>
      <c r="GL96" s="152"/>
      <c r="GM96" s="152"/>
      <c r="GN96" s="152"/>
      <c r="GO96" s="152"/>
      <c r="GP96" s="152"/>
      <c r="GQ96" s="152"/>
      <c r="GR96" s="152"/>
      <c r="GS96" s="152"/>
      <c r="GT96" s="152"/>
      <c r="GU96" s="152"/>
      <c r="GV96" s="152"/>
      <c r="GW96" s="152"/>
      <c r="GX96" s="152"/>
      <c r="GY96" s="152"/>
      <c r="GZ96" s="152"/>
      <c r="HA96" s="152"/>
      <c r="HB96" s="152"/>
      <c r="HC96" s="152"/>
      <c r="HD96" s="152"/>
      <c r="HE96" s="152"/>
      <c r="HF96" s="152"/>
      <c r="HG96" s="152"/>
      <c r="HH96" s="152"/>
      <c r="HI96" s="152"/>
      <c r="HJ96" s="152"/>
      <c r="HK96" s="152"/>
      <c r="HL96" s="152"/>
      <c r="HM96" s="152"/>
      <c r="HN96" s="152"/>
      <c r="HO96" s="152"/>
      <c r="HP96" s="152"/>
      <c r="HQ96" s="152"/>
      <c r="HR96" s="152"/>
      <c r="HS96" s="152"/>
      <c r="HT96" s="152"/>
      <c r="HU96" s="152"/>
      <c r="HV96" s="152"/>
      <c r="HW96" s="152"/>
      <c r="HX96" s="152"/>
      <c r="HY96" s="152"/>
      <c r="HZ96" s="152"/>
      <c r="IA96" s="152"/>
      <c r="IB96" s="152"/>
      <c r="IC96" s="152"/>
      <c r="ID96" s="152"/>
      <c r="IE96" s="152"/>
      <c r="IF96" s="152"/>
      <c r="IG96" s="152"/>
      <c r="IH96" s="152"/>
      <c r="II96" s="152"/>
      <c r="IJ96" s="152"/>
      <c r="IK96" s="152"/>
      <c r="IL96" s="152"/>
      <c r="IM96" s="152"/>
      <c r="IN96" s="152"/>
      <c r="IO96" s="152"/>
    </row>
    <row r="97" spans="2:249" s="10" customFormat="1" ht="16.5" customHeight="1">
      <c r="B97" s="150"/>
      <c r="C97" s="150"/>
      <c r="D97" s="150"/>
      <c r="E97" s="151"/>
      <c r="F97" s="147"/>
      <c r="G97" s="147"/>
      <c r="H97" s="147"/>
      <c r="I97" s="147"/>
      <c r="J97" s="147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2"/>
      <c r="ED97" s="152"/>
      <c r="EE97" s="152"/>
      <c r="EF97" s="152"/>
      <c r="EG97" s="152"/>
      <c r="EH97" s="152"/>
      <c r="EI97" s="152"/>
      <c r="EJ97" s="152"/>
      <c r="EK97" s="152"/>
      <c r="EL97" s="152"/>
      <c r="EM97" s="152"/>
      <c r="EN97" s="152"/>
      <c r="EO97" s="152"/>
      <c r="EP97" s="152"/>
      <c r="EQ97" s="152"/>
      <c r="ER97" s="152"/>
      <c r="ES97" s="152"/>
      <c r="ET97" s="152"/>
      <c r="EU97" s="152"/>
      <c r="EV97" s="152"/>
      <c r="EW97" s="152"/>
      <c r="EX97" s="152"/>
      <c r="EY97" s="152"/>
      <c r="EZ97" s="152"/>
      <c r="FA97" s="152"/>
      <c r="FB97" s="152"/>
      <c r="FC97" s="152"/>
      <c r="FD97" s="152"/>
      <c r="FE97" s="152"/>
      <c r="FF97" s="152"/>
      <c r="FG97" s="152"/>
      <c r="FH97" s="152"/>
      <c r="FI97" s="152"/>
      <c r="FJ97" s="152"/>
      <c r="FK97" s="152"/>
      <c r="FL97" s="152"/>
      <c r="FM97" s="152"/>
      <c r="FN97" s="152"/>
      <c r="FO97" s="152"/>
      <c r="FP97" s="152"/>
      <c r="FQ97" s="152"/>
      <c r="FR97" s="152"/>
      <c r="FS97" s="152"/>
      <c r="FT97" s="152"/>
      <c r="FU97" s="152"/>
      <c r="FV97" s="152"/>
      <c r="FW97" s="152"/>
      <c r="FX97" s="152"/>
      <c r="FY97" s="152"/>
      <c r="FZ97" s="152"/>
      <c r="GA97" s="152"/>
      <c r="GB97" s="152"/>
      <c r="GC97" s="152"/>
      <c r="GD97" s="152"/>
      <c r="GE97" s="152"/>
      <c r="GF97" s="152"/>
      <c r="GG97" s="152"/>
      <c r="GH97" s="152"/>
      <c r="GI97" s="152"/>
      <c r="GJ97" s="152"/>
      <c r="GK97" s="152"/>
      <c r="GL97" s="152"/>
      <c r="GM97" s="152"/>
      <c r="GN97" s="152"/>
      <c r="GO97" s="152"/>
      <c r="GP97" s="152"/>
      <c r="GQ97" s="152"/>
      <c r="GR97" s="152"/>
      <c r="GS97" s="152"/>
      <c r="GT97" s="152"/>
      <c r="GU97" s="152"/>
      <c r="GV97" s="152"/>
      <c r="GW97" s="152"/>
      <c r="GX97" s="152"/>
      <c r="GY97" s="152"/>
      <c r="GZ97" s="152"/>
      <c r="HA97" s="152"/>
      <c r="HB97" s="152"/>
      <c r="HC97" s="152"/>
      <c r="HD97" s="152"/>
      <c r="HE97" s="152"/>
      <c r="HF97" s="152"/>
      <c r="HG97" s="152"/>
      <c r="HH97" s="152"/>
      <c r="HI97" s="152"/>
      <c r="HJ97" s="152"/>
      <c r="HK97" s="152"/>
      <c r="HL97" s="152"/>
      <c r="HM97" s="152"/>
      <c r="HN97" s="152"/>
      <c r="HO97" s="152"/>
      <c r="HP97" s="152"/>
      <c r="HQ97" s="152"/>
      <c r="HR97" s="152"/>
      <c r="HS97" s="152"/>
      <c r="HT97" s="152"/>
      <c r="HU97" s="152"/>
      <c r="HV97" s="152"/>
      <c r="HW97" s="152"/>
      <c r="HX97" s="152"/>
      <c r="HY97" s="152"/>
      <c r="HZ97" s="152"/>
      <c r="IA97" s="152"/>
      <c r="IB97" s="152"/>
      <c r="IC97" s="152"/>
      <c r="ID97" s="152"/>
      <c r="IE97" s="152"/>
      <c r="IF97" s="152"/>
      <c r="IG97" s="152"/>
      <c r="IH97" s="152"/>
      <c r="II97" s="152"/>
      <c r="IJ97" s="152"/>
      <c r="IK97" s="152"/>
      <c r="IL97" s="152"/>
      <c r="IM97" s="152"/>
      <c r="IN97" s="152"/>
      <c r="IO97" s="152"/>
    </row>
    <row r="98" spans="2:249" s="10" customFormat="1" ht="16.5" customHeight="1">
      <c r="B98" s="150"/>
      <c r="C98" s="150"/>
      <c r="D98" s="150"/>
      <c r="E98" s="151"/>
      <c r="F98" s="147"/>
      <c r="G98" s="147"/>
      <c r="H98" s="147"/>
      <c r="I98" s="147"/>
      <c r="J98" s="147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152"/>
      <c r="EC98" s="152"/>
      <c r="ED98" s="152"/>
      <c r="EE98" s="152"/>
      <c r="EF98" s="152"/>
      <c r="EG98" s="152"/>
      <c r="EH98" s="152"/>
      <c r="EI98" s="152"/>
      <c r="EJ98" s="152"/>
      <c r="EK98" s="152"/>
      <c r="EL98" s="152"/>
      <c r="EM98" s="152"/>
      <c r="EN98" s="152"/>
      <c r="EO98" s="152"/>
      <c r="EP98" s="152"/>
      <c r="EQ98" s="152"/>
      <c r="ER98" s="152"/>
      <c r="ES98" s="152"/>
      <c r="ET98" s="152"/>
      <c r="EU98" s="152"/>
      <c r="EV98" s="152"/>
      <c r="EW98" s="152"/>
      <c r="EX98" s="152"/>
      <c r="EY98" s="152"/>
      <c r="EZ98" s="152"/>
      <c r="FA98" s="152"/>
      <c r="FB98" s="152"/>
      <c r="FC98" s="152"/>
      <c r="FD98" s="152"/>
      <c r="FE98" s="152"/>
      <c r="FF98" s="152"/>
      <c r="FG98" s="152"/>
      <c r="FH98" s="152"/>
      <c r="FI98" s="152"/>
      <c r="FJ98" s="152"/>
      <c r="FK98" s="152"/>
      <c r="FL98" s="152"/>
      <c r="FM98" s="152"/>
      <c r="FN98" s="152"/>
      <c r="FO98" s="152"/>
      <c r="FP98" s="152"/>
      <c r="FQ98" s="152"/>
      <c r="FR98" s="152"/>
      <c r="FS98" s="152"/>
      <c r="FT98" s="152"/>
      <c r="FU98" s="152"/>
      <c r="FV98" s="152"/>
      <c r="FW98" s="152"/>
      <c r="FX98" s="152"/>
      <c r="FY98" s="152"/>
      <c r="FZ98" s="152"/>
      <c r="GA98" s="152"/>
      <c r="GB98" s="152"/>
      <c r="GC98" s="152"/>
      <c r="GD98" s="152"/>
      <c r="GE98" s="152"/>
      <c r="GF98" s="152"/>
      <c r="GG98" s="152"/>
      <c r="GH98" s="152"/>
      <c r="GI98" s="152"/>
      <c r="GJ98" s="152"/>
      <c r="GK98" s="152"/>
      <c r="GL98" s="152"/>
      <c r="GM98" s="152"/>
      <c r="GN98" s="152"/>
      <c r="GO98" s="152"/>
      <c r="GP98" s="152"/>
      <c r="GQ98" s="152"/>
      <c r="GR98" s="152"/>
      <c r="GS98" s="152"/>
      <c r="GT98" s="152"/>
      <c r="GU98" s="152"/>
      <c r="GV98" s="152"/>
      <c r="GW98" s="152"/>
      <c r="GX98" s="152"/>
      <c r="GY98" s="152"/>
      <c r="GZ98" s="152"/>
      <c r="HA98" s="152"/>
      <c r="HB98" s="152"/>
      <c r="HC98" s="152"/>
      <c r="HD98" s="152"/>
      <c r="HE98" s="152"/>
      <c r="HF98" s="152"/>
      <c r="HG98" s="152"/>
      <c r="HH98" s="152"/>
      <c r="HI98" s="152"/>
      <c r="HJ98" s="152"/>
      <c r="HK98" s="152"/>
      <c r="HL98" s="152"/>
      <c r="HM98" s="152"/>
      <c r="HN98" s="152"/>
      <c r="HO98" s="152"/>
      <c r="HP98" s="152"/>
      <c r="HQ98" s="152"/>
      <c r="HR98" s="152"/>
      <c r="HS98" s="152"/>
      <c r="HT98" s="152"/>
      <c r="HU98" s="152"/>
      <c r="HV98" s="152"/>
      <c r="HW98" s="152"/>
      <c r="HX98" s="152"/>
      <c r="HY98" s="152"/>
      <c r="HZ98" s="152"/>
      <c r="IA98" s="152"/>
      <c r="IB98" s="152"/>
      <c r="IC98" s="152"/>
      <c r="ID98" s="152"/>
      <c r="IE98" s="152"/>
      <c r="IF98" s="152"/>
      <c r="IG98" s="152"/>
      <c r="IH98" s="152"/>
      <c r="II98" s="152"/>
      <c r="IJ98" s="152"/>
      <c r="IK98" s="152"/>
      <c r="IL98" s="152"/>
      <c r="IM98" s="152"/>
      <c r="IN98" s="152"/>
      <c r="IO98" s="152"/>
    </row>
    <row r="99" spans="2:249" s="10" customFormat="1" ht="16.5" customHeight="1">
      <c r="B99" s="150"/>
      <c r="C99" s="150"/>
      <c r="D99" s="150"/>
      <c r="E99" s="151"/>
      <c r="F99" s="147"/>
      <c r="G99" s="147"/>
      <c r="H99" s="147"/>
      <c r="I99" s="147"/>
      <c r="J99" s="147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  <c r="DD99" s="152"/>
      <c r="DE99" s="152"/>
      <c r="DF99" s="152"/>
      <c r="DG99" s="152"/>
      <c r="DH99" s="152"/>
      <c r="DI99" s="152"/>
      <c r="DJ99" s="152"/>
      <c r="DK99" s="152"/>
      <c r="DL99" s="152"/>
      <c r="DM99" s="152"/>
      <c r="DN99" s="152"/>
      <c r="DO99" s="152"/>
      <c r="DP99" s="152"/>
      <c r="DQ99" s="152"/>
      <c r="DR99" s="152"/>
      <c r="DS99" s="152"/>
      <c r="DT99" s="152"/>
      <c r="DU99" s="152"/>
      <c r="DV99" s="152"/>
      <c r="DW99" s="152"/>
      <c r="DX99" s="152"/>
      <c r="DY99" s="152"/>
      <c r="DZ99" s="152"/>
      <c r="EA99" s="152"/>
      <c r="EB99" s="152"/>
      <c r="EC99" s="152"/>
      <c r="ED99" s="152"/>
      <c r="EE99" s="152"/>
      <c r="EF99" s="152"/>
      <c r="EG99" s="152"/>
      <c r="EH99" s="152"/>
      <c r="EI99" s="152"/>
      <c r="EJ99" s="152"/>
      <c r="EK99" s="152"/>
      <c r="EL99" s="152"/>
      <c r="EM99" s="152"/>
      <c r="EN99" s="152"/>
      <c r="EO99" s="152"/>
      <c r="EP99" s="152"/>
      <c r="EQ99" s="152"/>
      <c r="ER99" s="152"/>
      <c r="ES99" s="152"/>
      <c r="ET99" s="152"/>
      <c r="EU99" s="152"/>
      <c r="EV99" s="152"/>
      <c r="EW99" s="152"/>
      <c r="EX99" s="152"/>
      <c r="EY99" s="152"/>
      <c r="EZ99" s="152"/>
      <c r="FA99" s="152"/>
      <c r="FB99" s="152"/>
      <c r="FC99" s="152"/>
      <c r="FD99" s="152"/>
      <c r="FE99" s="152"/>
      <c r="FF99" s="152"/>
      <c r="FG99" s="152"/>
      <c r="FH99" s="152"/>
      <c r="FI99" s="152"/>
      <c r="FJ99" s="152"/>
      <c r="FK99" s="152"/>
      <c r="FL99" s="152"/>
      <c r="FM99" s="152"/>
      <c r="FN99" s="152"/>
      <c r="FO99" s="152"/>
      <c r="FP99" s="152"/>
      <c r="FQ99" s="152"/>
      <c r="FR99" s="152"/>
      <c r="FS99" s="152"/>
      <c r="FT99" s="152"/>
      <c r="FU99" s="152"/>
      <c r="FV99" s="152"/>
      <c r="FW99" s="152"/>
      <c r="FX99" s="152"/>
      <c r="FY99" s="152"/>
      <c r="FZ99" s="152"/>
      <c r="GA99" s="152"/>
      <c r="GB99" s="152"/>
      <c r="GC99" s="152"/>
      <c r="GD99" s="152"/>
      <c r="GE99" s="152"/>
      <c r="GF99" s="152"/>
      <c r="GG99" s="152"/>
      <c r="GH99" s="152"/>
      <c r="GI99" s="152"/>
      <c r="GJ99" s="152"/>
      <c r="GK99" s="152"/>
      <c r="GL99" s="152"/>
      <c r="GM99" s="152"/>
      <c r="GN99" s="152"/>
      <c r="GO99" s="152"/>
      <c r="GP99" s="152"/>
      <c r="GQ99" s="152"/>
      <c r="GR99" s="152"/>
      <c r="GS99" s="152"/>
      <c r="GT99" s="152"/>
      <c r="GU99" s="152"/>
      <c r="GV99" s="152"/>
      <c r="GW99" s="152"/>
      <c r="GX99" s="152"/>
      <c r="GY99" s="152"/>
      <c r="GZ99" s="152"/>
      <c r="HA99" s="152"/>
      <c r="HB99" s="152"/>
      <c r="HC99" s="152"/>
      <c r="HD99" s="152"/>
      <c r="HE99" s="152"/>
      <c r="HF99" s="152"/>
      <c r="HG99" s="152"/>
      <c r="HH99" s="152"/>
      <c r="HI99" s="152"/>
      <c r="HJ99" s="152"/>
      <c r="HK99" s="152"/>
      <c r="HL99" s="152"/>
      <c r="HM99" s="152"/>
      <c r="HN99" s="152"/>
      <c r="HO99" s="152"/>
      <c r="HP99" s="152"/>
      <c r="HQ99" s="152"/>
      <c r="HR99" s="152"/>
      <c r="HS99" s="152"/>
      <c r="HT99" s="152"/>
      <c r="HU99" s="152"/>
      <c r="HV99" s="152"/>
      <c r="HW99" s="152"/>
      <c r="HX99" s="152"/>
      <c r="HY99" s="152"/>
      <c r="HZ99" s="152"/>
      <c r="IA99" s="152"/>
      <c r="IB99" s="152"/>
      <c r="IC99" s="152"/>
      <c r="ID99" s="152"/>
      <c r="IE99" s="152"/>
      <c r="IF99" s="152"/>
      <c r="IG99" s="152"/>
      <c r="IH99" s="152"/>
      <c r="II99" s="152"/>
      <c r="IJ99" s="152"/>
      <c r="IK99" s="152"/>
      <c r="IL99" s="152"/>
      <c r="IM99" s="152"/>
      <c r="IN99" s="152"/>
      <c r="IO99" s="152"/>
    </row>
    <row r="100" spans="2:249" s="10" customFormat="1" ht="16.5" customHeight="1">
      <c r="B100" s="150"/>
      <c r="C100" s="150"/>
      <c r="D100" s="150"/>
      <c r="E100" s="151"/>
      <c r="F100" s="147"/>
      <c r="G100" s="147"/>
      <c r="H100" s="147"/>
      <c r="I100" s="147"/>
      <c r="J100" s="147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2"/>
      <c r="DE100" s="152"/>
      <c r="DF100" s="152"/>
      <c r="DG100" s="152"/>
      <c r="DH100" s="152"/>
      <c r="DI100" s="152"/>
      <c r="DJ100" s="152"/>
      <c r="DK100" s="152"/>
      <c r="DL100" s="152"/>
      <c r="DM100" s="152"/>
      <c r="DN100" s="152"/>
      <c r="DO100" s="152"/>
      <c r="DP100" s="152"/>
      <c r="DQ100" s="152"/>
      <c r="DR100" s="152"/>
      <c r="DS100" s="152"/>
      <c r="DT100" s="152"/>
      <c r="DU100" s="152"/>
      <c r="DV100" s="152"/>
      <c r="DW100" s="152"/>
      <c r="DX100" s="152"/>
      <c r="DY100" s="152"/>
      <c r="DZ100" s="152"/>
      <c r="EA100" s="152"/>
      <c r="EB100" s="152"/>
      <c r="EC100" s="152"/>
      <c r="ED100" s="152"/>
      <c r="EE100" s="152"/>
      <c r="EF100" s="152"/>
      <c r="EG100" s="152"/>
      <c r="EH100" s="152"/>
      <c r="EI100" s="152"/>
      <c r="EJ100" s="152"/>
      <c r="EK100" s="152"/>
      <c r="EL100" s="152"/>
      <c r="EM100" s="152"/>
      <c r="EN100" s="152"/>
      <c r="EO100" s="152"/>
      <c r="EP100" s="152"/>
      <c r="EQ100" s="152"/>
      <c r="ER100" s="152"/>
      <c r="ES100" s="152"/>
      <c r="ET100" s="152"/>
      <c r="EU100" s="152"/>
      <c r="EV100" s="152"/>
      <c r="EW100" s="152"/>
      <c r="EX100" s="152"/>
      <c r="EY100" s="152"/>
      <c r="EZ100" s="152"/>
      <c r="FA100" s="152"/>
      <c r="FB100" s="152"/>
      <c r="FC100" s="152"/>
      <c r="FD100" s="152"/>
      <c r="FE100" s="152"/>
      <c r="FF100" s="152"/>
      <c r="FG100" s="152"/>
      <c r="FH100" s="152"/>
      <c r="FI100" s="152"/>
      <c r="FJ100" s="152"/>
      <c r="FK100" s="152"/>
      <c r="FL100" s="152"/>
      <c r="FM100" s="152"/>
      <c r="FN100" s="152"/>
      <c r="FO100" s="152"/>
      <c r="FP100" s="152"/>
      <c r="FQ100" s="152"/>
      <c r="FR100" s="152"/>
      <c r="FS100" s="152"/>
      <c r="FT100" s="152"/>
      <c r="FU100" s="152"/>
      <c r="FV100" s="152"/>
      <c r="FW100" s="152"/>
      <c r="FX100" s="152"/>
      <c r="FY100" s="152"/>
      <c r="FZ100" s="152"/>
      <c r="GA100" s="152"/>
      <c r="GB100" s="152"/>
      <c r="GC100" s="152"/>
      <c r="GD100" s="152"/>
      <c r="GE100" s="152"/>
      <c r="GF100" s="152"/>
      <c r="GG100" s="152"/>
      <c r="GH100" s="152"/>
      <c r="GI100" s="152"/>
      <c r="GJ100" s="152"/>
      <c r="GK100" s="152"/>
      <c r="GL100" s="152"/>
      <c r="GM100" s="152"/>
      <c r="GN100" s="152"/>
      <c r="GO100" s="152"/>
      <c r="GP100" s="152"/>
      <c r="GQ100" s="152"/>
      <c r="GR100" s="152"/>
      <c r="GS100" s="152"/>
      <c r="GT100" s="152"/>
      <c r="GU100" s="152"/>
      <c r="GV100" s="152"/>
      <c r="GW100" s="152"/>
      <c r="GX100" s="152"/>
      <c r="GY100" s="152"/>
      <c r="GZ100" s="152"/>
      <c r="HA100" s="152"/>
      <c r="HB100" s="152"/>
      <c r="HC100" s="152"/>
      <c r="HD100" s="152"/>
      <c r="HE100" s="152"/>
      <c r="HF100" s="152"/>
      <c r="HG100" s="152"/>
      <c r="HH100" s="152"/>
      <c r="HI100" s="152"/>
      <c r="HJ100" s="152"/>
      <c r="HK100" s="152"/>
      <c r="HL100" s="152"/>
      <c r="HM100" s="152"/>
      <c r="HN100" s="152"/>
      <c r="HO100" s="152"/>
      <c r="HP100" s="152"/>
      <c r="HQ100" s="152"/>
      <c r="HR100" s="152"/>
      <c r="HS100" s="152"/>
      <c r="HT100" s="152"/>
      <c r="HU100" s="152"/>
      <c r="HV100" s="152"/>
      <c r="HW100" s="152"/>
      <c r="HX100" s="152"/>
      <c r="HY100" s="152"/>
      <c r="HZ100" s="152"/>
      <c r="IA100" s="152"/>
      <c r="IB100" s="152"/>
      <c r="IC100" s="152"/>
      <c r="ID100" s="152"/>
      <c r="IE100" s="152"/>
      <c r="IF100" s="152"/>
      <c r="IG100" s="152"/>
      <c r="IH100" s="152"/>
      <c r="II100" s="152"/>
      <c r="IJ100" s="152"/>
      <c r="IK100" s="152"/>
      <c r="IL100" s="152"/>
      <c r="IM100" s="152"/>
      <c r="IN100" s="152"/>
      <c r="IO100" s="152"/>
    </row>
    <row r="101" spans="2:249" s="10" customFormat="1" ht="16.5" customHeight="1">
      <c r="B101" s="150"/>
      <c r="C101" s="150"/>
      <c r="D101" s="150"/>
      <c r="E101" s="151"/>
      <c r="F101" s="147"/>
      <c r="G101" s="147"/>
      <c r="H101" s="147"/>
      <c r="I101" s="147"/>
      <c r="J101" s="147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  <c r="EC101" s="152"/>
      <c r="ED101" s="152"/>
      <c r="EE101" s="152"/>
      <c r="EF101" s="152"/>
      <c r="EG101" s="152"/>
      <c r="EH101" s="152"/>
      <c r="EI101" s="152"/>
      <c r="EJ101" s="152"/>
      <c r="EK101" s="152"/>
      <c r="EL101" s="152"/>
      <c r="EM101" s="152"/>
      <c r="EN101" s="152"/>
      <c r="EO101" s="152"/>
      <c r="EP101" s="152"/>
      <c r="EQ101" s="152"/>
      <c r="ER101" s="152"/>
      <c r="ES101" s="152"/>
      <c r="ET101" s="152"/>
      <c r="EU101" s="152"/>
      <c r="EV101" s="152"/>
      <c r="EW101" s="152"/>
      <c r="EX101" s="152"/>
      <c r="EY101" s="152"/>
      <c r="EZ101" s="152"/>
      <c r="FA101" s="152"/>
      <c r="FB101" s="152"/>
      <c r="FC101" s="152"/>
      <c r="FD101" s="152"/>
      <c r="FE101" s="152"/>
      <c r="FF101" s="152"/>
      <c r="FG101" s="152"/>
      <c r="FH101" s="152"/>
      <c r="FI101" s="152"/>
      <c r="FJ101" s="152"/>
      <c r="FK101" s="152"/>
      <c r="FL101" s="152"/>
      <c r="FM101" s="152"/>
      <c r="FN101" s="152"/>
      <c r="FO101" s="152"/>
      <c r="FP101" s="152"/>
      <c r="FQ101" s="152"/>
      <c r="FR101" s="152"/>
      <c r="FS101" s="152"/>
      <c r="FT101" s="152"/>
      <c r="FU101" s="152"/>
      <c r="FV101" s="152"/>
      <c r="FW101" s="152"/>
      <c r="FX101" s="152"/>
      <c r="FY101" s="152"/>
      <c r="FZ101" s="152"/>
      <c r="GA101" s="152"/>
      <c r="GB101" s="152"/>
      <c r="GC101" s="152"/>
      <c r="GD101" s="152"/>
      <c r="GE101" s="152"/>
      <c r="GF101" s="152"/>
      <c r="GG101" s="152"/>
      <c r="GH101" s="152"/>
      <c r="GI101" s="152"/>
      <c r="GJ101" s="152"/>
      <c r="GK101" s="152"/>
      <c r="GL101" s="152"/>
      <c r="GM101" s="152"/>
      <c r="GN101" s="152"/>
      <c r="GO101" s="152"/>
      <c r="GP101" s="152"/>
      <c r="GQ101" s="152"/>
      <c r="GR101" s="152"/>
      <c r="GS101" s="152"/>
      <c r="GT101" s="152"/>
      <c r="GU101" s="152"/>
      <c r="GV101" s="152"/>
      <c r="GW101" s="152"/>
      <c r="GX101" s="152"/>
      <c r="GY101" s="152"/>
      <c r="GZ101" s="152"/>
      <c r="HA101" s="152"/>
      <c r="HB101" s="152"/>
      <c r="HC101" s="152"/>
      <c r="HD101" s="152"/>
      <c r="HE101" s="152"/>
      <c r="HF101" s="152"/>
      <c r="HG101" s="152"/>
      <c r="HH101" s="152"/>
      <c r="HI101" s="152"/>
      <c r="HJ101" s="152"/>
      <c r="HK101" s="152"/>
      <c r="HL101" s="152"/>
      <c r="HM101" s="152"/>
      <c r="HN101" s="152"/>
      <c r="HO101" s="152"/>
      <c r="HP101" s="152"/>
      <c r="HQ101" s="152"/>
      <c r="HR101" s="152"/>
      <c r="HS101" s="152"/>
      <c r="HT101" s="152"/>
      <c r="HU101" s="152"/>
      <c r="HV101" s="152"/>
      <c r="HW101" s="152"/>
      <c r="HX101" s="152"/>
      <c r="HY101" s="152"/>
      <c r="HZ101" s="152"/>
      <c r="IA101" s="152"/>
      <c r="IB101" s="152"/>
      <c r="IC101" s="152"/>
      <c r="ID101" s="152"/>
      <c r="IE101" s="152"/>
      <c r="IF101" s="152"/>
      <c r="IG101" s="152"/>
      <c r="IH101" s="152"/>
      <c r="II101" s="152"/>
      <c r="IJ101" s="152"/>
      <c r="IK101" s="152"/>
      <c r="IL101" s="152"/>
      <c r="IM101" s="152"/>
      <c r="IN101" s="152"/>
      <c r="IO101" s="152"/>
    </row>
    <row r="102" spans="2:249" s="10" customFormat="1" ht="16.5" customHeight="1">
      <c r="B102" s="150"/>
      <c r="C102" s="150"/>
      <c r="D102" s="150"/>
      <c r="E102" s="151"/>
      <c r="F102" s="147"/>
      <c r="G102" s="147"/>
      <c r="H102" s="147"/>
      <c r="I102" s="147"/>
      <c r="J102" s="147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152"/>
      <c r="EI102" s="152"/>
      <c r="EJ102" s="152"/>
      <c r="EK102" s="152"/>
      <c r="EL102" s="152"/>
      <c r="EM102" s="152"/>
      <c r="EN102" s="152"/>
      <c r="EO102" s="152"/>
      <c r="EP102" s="152"/>
      <c r="EQ102" s="152"/>
      <c r="ER102" s="152"/>
      <c r="ES102" s="152"/>
      <c r="ET102" s="152"/>
      <c r="EU102" s="152"/>
      <c r="EV102" s="152"/>
      <c r="EW102" s="152"/>
      <c r="EX102" s="152"/>
      <c r="EY102" s="152"/>
      <c r="EZ102" s="152"/>
      <c r="FA102" s="152"/>
      <c r="FB102" s="152"/>
      <c r="FC102" s="152"/>
      <c r="FD102" s="152"/>
      <c r="FE102" s="152"/>
      <c r="FF102" s="152"/>
      <c r="FG102" s="152"/>
      <c r="FH102" s="152"/>
      <c r="FI102" s="152"/>
      <c r="FJ102" s="152"/>
      <c r="FK102" s="152"/>
      <c r="FL102" s="152"/>
      <c r="FM102" s="152"/>
      <c r="FN102" s="152"/>
      <c r="FO102" s="152"/>
      <c r="FP102" s="152"/>
      <c r="FQ102" s="152"/>
      <c r="FR102" s="152"/>
      <c r="FS102" s="152"/>
      <c r="FT102" s="152"/>
      <c r="FU102" s="152"/>
      <c r="FV102" s="152"/>
      <c r="FW102" s="152"/>
      <c r="FX102" s="152"/>
      <c r="FY102" s="152"/>
      <c r="FZ102" s="152"/>
      <c r="GA102" s="152"/>
      <c r="GB102" s="152"/>
      <c r="GC102" s="152"/>
      <c r="GD102" s="152"/>
      <c r="GE102" s="152"/>
      <c r="GF102" s="152"/>
      <c r="GG102" s="152"/>
      <c r="GH102" s="152"/>
      <c r="GI102" s="152"/>
      <c r="GJ102" s="152"/>
      <c r="GK102" s="152"/>
      <c r="GL102" s="152"/>
      <c r="GM102" s="152"/>
      <c r="GN102" s="152"/>
      <c r="GO102" s="152"/>
      <c r="GP102" s="152"/>
      <c r="GQ102" s="152"/>
      <c r="GR102" s="152"/>
      <c r="GS102" s="152"/>
      <c r="GT102" s="152"/>
      <c r="GU102" s="152"/>
      <c r="GV102" s="152"/>
      <c r="GW102" s="152"/>
      <c r="GX102" s="152"/>
      <c r="GY102" s="152"/>
      <c r="GZ102" s="152"/>
      <c r="HA102" s="152"/>
      <c r="HB102" s="152"/>
      <c r="HC102" s="152"/>
      <c r="HD102" s="152"/>
      <c r="HE102" s="152"/>
      <c r="HF102" s="152"/>
      <c r="HG102" s="152"/>
      <c r="HH102" s="152"/>
      <c r="HI102" s="152"/>
      <c r="HJ102" s="152"/>
      <c r="HK102" s="152"/>
      <c r="HL102" s="152"/>
      <c r="HM102" s="152"/>
      <c r="HN102" s="152"/>
      <c r="HO102" s="152"/>
      <c r="HP102" s="152"/>
      <c r="HQ102" s="152"/>
      <c r="HR102" s="152"/>
      <c r="HS102" s="152"/>
      <c r="HT102" s="152"/>
      <c r="HU102" s="152"/>
      <c r="HV102" s="152"/>
      <c r="HW102" s="152"/>
      <c r="HX102" s="152"/>
      <c r="HY102" s="152"/>
      <c r="HZ102" s="152"/>
      <c r="IA102" s="152"/>
      <c r="IB102" s="152"/>
      <c r="IC102" s="152"/>
      <c r="ID102" s="152"/>
      <c r="IE102" s="152"/>
      <c r="IF102" s="152"/>
      <c r="IG102" s="152"/>
      <c r="IH102" s="152"/>
      <c r="II102" s="152"/>
      <c r="IJ102" s="152"/>
      <c r="IK102" s="152"/>
      <c r="IL102" s="152"/>
      <c r="IM102" s="152"/>
      <c r="IN102" s="152"/>
      <c r="IO102" s="152"/>
    </row>
    <row r="103" spans="1:249" s="10" customFormat="1" ht="16.5" customHeight="1">
      <c r="A103" s="149"/>
      <c r="B103" s="150"/>
      <c r="C103" s="150"/>
      <c r="D103" s="150"/>
      <c r="E103" s="151"/>
      <c r="F103" s="147"/>
      <c r="G103" s="147"/>
      <c r="H103" s="147"/>
      <c r="I103" s="147"/>
      <c r="J103" s="147"/>
      <c r="K103" s="147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152"/>
      <c r="EF103" s="152"/>
      <c r="EG103" s="152"/>
      <c r="EH103" s="152"/>
      <c r="EI103" s="152"/>
      <c r="EJ103" s="152"/>
      <c r="EK103" s="152"/>
      <c r="EL103" s="152"/>
      <c r="EM103" s="152"/>
      <c r="EN103" s="152"/>
      <c r="EO103" s="152"/>
      <c r="EP103" s="152"/>
      <c r="EQ103" s="152"/>
      <c r="ER103" s="152"/>
      <c r="ES103" s="152"/>
      <c r="ET103" s="152"/>
      <c r="EU103" s="152"/>
      <c r="EV103" s="152"/>
      <c r="EW103" s="152"/>
      <c r="EX103" s="152"/>
      <c r="EY103" s="152"/>
      <c r="EZ103" s="152"/>
      <c r="FA103" s="152"/>
      <c r="FB103" s="152"/>
      <c r="FC103" s="152"/>
      <c r="FD103" s="152"/>
      <c r="FE103" s="152"/>
      <c r="FF103" s="152"/>
      <c r="FG103" s="152"/>
      <c r="FH103" s="152"/>
      <c r="FI103" s="152"/>
      <c r="FJ103" s="152"/>
      <c r="FK103" s="152"/>
      <c r="FL103" s="152"/>
      <c r="FM103" s="152"/>
      <c r="FN103" s="152"/>
      <c r="FO103" s="152"/>
      <c r="FP103" s="152"/>
      <c r="FQ103" s="152"/>
      <c r="FR103" s="152"/>
      <c r="FS103" s="152"/>
      <c r="FT103" s="152"/>
      <c r="FU103" s="152"/>
      <c r="FV103" s="152"/>
      <c r="FW103" s="152"/>
      <c r="FX103" s="152"/>
      <c r="FY103" s="152"/>
      <c r="FZ103" s="152"/>
      <c r="GA103" s="152"/>
      <c r="GB103" s="152"/>
      <c r="GC103" s="152"/>
      <c r="GD103" s="152"/>
      <c r="GE103" s="152"/>
      <c r="GF103" s="152"/>
      <c r="GG103" s="152"/>
      <c r="GH103" s="152"/>
      <c r="GI103" s="152"/>
      <c r="GJ103" s="152"/>
      <c r="GK103" s="152"/>
      <c r="GL103" s="152"/>
      <c r="GM103" s="152"/>
      <c r="GN103" s="152"/>
      <c r="GO103" s="152"/>
      <c r="GP103" s="152"/>
      <c r="GQ103" s="152"/>
      <c r="GR103" s="152"/>
      <c r="GS103" s="152"/>
      <c r="GT103" s="152"/>
      <c r="GU103" s="152"/>
      <c r="GV103" s="152"/>
      <c r="GW103" s="152"/>
      <c r="GX103" s="152"/>
      <c r="GY103" s="152"/>
      <c r="GZ103" s="152"/>
      <c r="HA103" s="152"/>
      <c r="HB103" s="152"/>
      <c r="HC103" s="152"/>
      <c r="HD103" s="152"/>
      <c r="HE103" s="152"/>
      <c r="HF103" s="152"/>
      <c r="HG103" s="152"/>
      <c r="HH103" s="152"/>
      <c r="HI103" s="152"/>
      <c r="HJ103" s="152"/>
      <c r="HK103" s="152"/>
      <c r="HL103" s="152"/>
      <c r="HM103" s="152"/>
      <c r="HN103" s="152"/>
      <c r="HO103" s="152"/>
      <c r="HP103" s="152"/>
      <c r="HQ103" s="152"/>
      <c r="HR103" s="152"/>
      <c r="HS103" s="152"/>
      <c r="HT103" s="152"/>
      <c r="HU103" s="152"/>
      <c r="HV103" s="152"/>
      <c r="HW103" s="152"/>
      <c r="HX103" s="152"/>
      <c r="HY103" s="152"/>
      <c r="HZ103" s="152"/>
      <c r="IA103" s="152"/>
      <c r="IB103" s="152"/>
      <c r="IC103" s="152"/>
      <c r="ID103" s="152"/>
      <c r="IE103" s="152"/>
      <c r="IF103" s="152"/>
      <c r="IG103" s="152"/>
      <c r="IH103" s="152"/>
      <c r="II103" s="152"/>
      <c r="IJ103" s="152"/>
      <c r="IK103" s="152"/>
      <c r="IL103" s="152"/>
      <c r="IM103" s="152"/>
      <c r="IN103" s="152"/>
      <c r="IO103" s="152"/>
    </row>
    <row r="104" spans="2:249" s="10" customFormat="1" ht="16.5" customHeight="1">
      <c r="B104" s="150"/>
      <c r="C104" s="150"/>
      <c r="D104" s="150"/>
      <c r="E104" s="151"/>
      <c r="F104" s="147"/>
      <c r="G104" s="147"/>
      <c r="H104" s="147"/>
      <c r="I104" s="147"/>
      <c r="J104" s="147"/>
      <c r="K104" s="147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/>
      <c r="DU104" s="152"/>
      <c r="DV104" s="152"/>
      <c r="DW104" s="152"/>
      <c r="DX104" s="152"/>
      <c r="DY104" s="152"/>
      <c r="DZ104" s="152"/>
      <c r="EA104" s="152"/>
      <c r="EB104" s="152"/>
      <c r="EC104" s="152"/>
      <c r="ED104" s="152"/>
      <c r="EE104" s="152"/>
      <c r="EF104" s="152"/>
      <c r="EG104" s="152"/>
      <c r="EH104" s="152"/>
      <c r="EI104" s="152"/>
      <c r="EJ104" s="152"/>
      <c r="EK104" s="152"/>
      <c r="EL104" s="152"/>
      <c r="EM104" s="152"/>
      <c r="EN104" s="152"/>
      <c r="EO104" s="152"/>
      <c r="EP104" s="152"/>
      <c r="EQ104" s="152"/>
      <c r="ER104" s="152"/>
      <c r="ES104" s="152"/>
      <c r="ET104" s="152"/>
      <c r="EU104" s="152"/>
      <c r="EV104" s="152"/>
      <c r="EW104" s="152"/>
      <c r="EX104" s="152"/>
      <c r="EY104" s="152"/>
      <c r="EZ104" s="152"/>
      <c r="FA104" s="152"/>
      <c r="FB104" s="152"/>
      <c r="FC104" s="152"/>
      <c r="FD104" s="152"/>
      <c r="FE104" s="152"/>
      <c r="FF104" s="152"/>
      <c r="FG104" s="152"/>
      <c r="FH104" s="152"/>
      <c r="FI104" s="152"/>
      <c r="FJ104" s="152"/>
      <c r="FK104" s="152"/>
      <c r="FL104" s="152"/>
      <c r="FM104" s="152"/>
      <c r="FN104" s="152"/>
      <c r="FO104" s="152"/>
      <c r="FP104" s="152"/>
      <c r="FQ104" s="152"/>
      <c r="FR104" s="152"/>
      <c r="FS104" s="152"/>
      <c r="FT104" s="152"/>
      <c r="FU104" s="152"/>
      <c r="FV104" s="152"/>
      <c r="FW104" s="152"/>
      <c r="FX104" s="152"/>
      <c r="FY104" s="152"/>
      <c r="FZ104" s="152"/>
      <c r="GA104" s="152"/>
      <c r="GB104" s="152"/>
      <c r="GC104" s="152"/>
      <c r="GD104" s="152"/>
      <c r="GE104" s="152"/>
      <c r="GF104" s="152"/>
      <c r="GG104" s="152"/>
      <c r="GH104" s="152"/>
      <c r="GI104" s="152"/>
      <c r="GJ104" s="152"/>
      <c r="GK104" s="152"/>
      <c r="GL104" s="152"/>
      <c r="GM104" s="152"/>
      <c r="GN104" s="152"/>
      <c r="GO104" s="152"/>
      <c r="GP104" s="152"/>
      <c r="GQ104" s="152"/>
      <c r="GR104" s="152"/>
      <c r="GS104" s="152"/>
      <c r="GT104" s="152"/>
      <c r="GU104" s="152"/>
      <c r="GV104" s="152"/>
      <c r="GW104" s="152"/>
      <c r="GX104" s="152"/>
      <c r="GY104" s="152"/>
      <c r="GZ104" s="152"/>
      <c r="HA104" s="152"/>
      <c r="HB104" s="152"/>
      <c r="HC104" s="152"/>
      <c r="HD104" s="152"/>
      <c r="HE104" s="152"/>
      <c r="HF104" s="152"/>
      <c r="HG104" s="152"/>
      <c r="HH104" s="152"/>
      <c r="HI104" s="152"/>
      <c r="HJ104" s="152"/>
      <c r="HK104" s="152"/>
      <c r="HL104" s="152"/>
      <c r="HM104" s="152"/>
      <c r="HN104" s="152"/>
      <c r="HO104" s="152"/>
      <c r="HP104" s="152"/>
      <c r="HQ104" s="152"/>
      <c r="HR104" s="152"/>
      <c r="HS104" s="152"/>
      <c r="HT104" s="152"/>
      <c r="HU104" s="152"/>
      <c r="HV104" s="152"/>
      <c r="HW104" s="152"/>
      <c r="HX104" s="152"/>
      <c r="HY104" s="152"/>
      <c r="HZ104" s="152"/>
      <c r="IA104" s="152"/>
      <c r="IB104" s="152"/>
      <c r="IC104" s="152"/>
      <c r="ID104" s="152"/>
      <c r="IE104" s="152"/>
      <c r="IF104" s="152"/>
      <c r="IG104" s="152"/>
      <c r="IH104" s="152"/>
      <c r="II104" s="152"/>
      <c r="IJ104" s="152"/>
      <c r="IK104" s="152"/>
      <c r="IL104" s="152"/>
      <c r="IM104" s="152"/>
      <c r="IN104" s="152"/>
      <c r="IO104" s="152"/>
    </row>
    <row r="105" spans="2:249" s="10" customFormat="1" ht="16.5" customHeight="1">
      <c r="B105" s="150"/>
      <c r="C105" s="150"/>
      <c r="D105" s="150"/>
      <c r="E105" s="151"/>
      <c r="F105" s="147"/>
      <c r="G105" s="147"/>
      <c r="H105" s="147"/>
      <c r="I105" s="147"/>
      <c r="J105" s="147"/>
      <c r="K105" s="147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2"/>
      <c r="DD105" s="152"/>
      <c r="DE105" s="152"/>
      <c r="DF105" s="152"/>
      <c r="DG105" s="152"/>
      <c r="DH105" s="152"/>
      <c r="DI105" s="152"/>
      <c r="DJ105" s="152"/>
      <c r="DK105" s="152"/>
      <c r="DL105" s="152"/>
      <c r="DM105" s="152"/>
      <c r="DN105" s="152"/>
      <c r="DO105" s="152"/>
      <c r="DP105" s="152"/>
      <c r="DQ105" s="152"/>
      <c r="DR105" s="152"/>
      <c r="DS105" s="152"/>
      <c r="DT105" s="152"/>
      <c r="DU105" s="152"/>
      <c r="DV105" s="152"/>
      <c r="DW105" s="152"/>
      <c r="DX105" s="152"/>
      <c r="DY105" s="152"/>
      <c r="DZ105" s="152"/>
      <c r="EA105" s="152"/>
      <c r="EB105" s="152"/>
      <c r="EC105" s="152"/>
      <c r="ED105" s="152"/>
      <c r="EE105" s="152"/>
      <c r="EF105" s="152"/>
      <c r="EG105" s="152"/>
      <c r="EH105" s="152"/>
      <c r="EI105" s="152"/>
      <c r="EJ105" s="152"/>
      <c r="EK105" s="152"/>
      <c r="EL105" s="152"/>
      <c r="EM105" s="152"/>
      <c r="EN105" s="152"/>
      <c r="EO105" s="152"/>
      <c r="EP105" s="152"/>
      <c r="EQ105" s="152"/>
      <c r="ER105" s="152"/>
      <c r="ES105" s="152"/>
      <c r="ET105" s="152"/>
      <c r="EU105" s="152"/>
      <c r="EV105" s="152"/>
      <c r="EW105" s="152"/>
      <c r="EX105" s="152"/>
      <c r="EY105" s="152"/>
      <c r="EZ105" s="152"/>
      <c r="FA105" s="152"/>
      <c r="FB105" s="152"/>
      <c r="FC105" s="152"/>
      <c r="FD105" s="152"/>
      <c r="FE105" s="152"/>
      <c r="FF105" s="152"/>
      <c r="FG105" s="152"/>
      <c r="FH105" s="152"/>
      <c r="FI105" s="152"/>
      <c r="FJ105" s="152"/>
      <c r="FK105" s="152"/>
      <c r="FL105" s="152"/>
      <c r="FM105" s="152"/>
      <c r="FN105" s="152"/>
      <c r="FO105" s="152"/>
      <c r="FP105" s="152"/>
      <c r="FQ105" s="152"/>
      <c r="FR105" s="152"/>
      <c r="FS105" s="152"/>
      <c r="FT105" s="152"/>
      <c r="FU105" s="152"/>
      <c r="FV105" s="152"/>
      <c r="FW105" s="152"/>
      <c r="FX105" s="152"/>
      <c r="FY105" s="152"/>
      <c r="FZ105" s="152"/>
      <c r="GA105" s="152"/>
      <c r="GB105" s="152"/>
      <c r="GC105" s="152"/>
      <c r="GD105" s="152"/>
      <c r="GE105" s="152"/>
      <c r="GF105" s="152"/>
      <c r="GG105" s="152"/>
      <c r="GH105" s="152"/>
      <c r="GI105" s="152"/>
      <c r="GJ105" s="152"/>
      <c r="GK105" s="152"/>
      <c r="GL105" s="152"/>
      <c r="GM105" s="152"/>
      <c r="GN105" s="152"/>
      <c r="GO105" s="152"/>
      <c r="GP105" s="152"/>
      <c r="GQ105" s="152"/>
      <c r="GR105" s="152"/>
      <c r="GS105" s="152"/>
      <c r="GT105" s="152"/>
      <c r="GU105" s="152"/>
      <c r="GV105" s="152"/>
      <c r="GW105" s="152"/>
      <c r="GX105" s="152"/>
      <c r="GY105" s="152"/>
      <c r="GZ105" s="152"/>
      <c r="HA105" s="152"/>
      <c r="HB105" s="152"/>
      <c r="HC105" s="152"/>
      <c r="HD105" s="152"/>
      <c r="HE105" s="152"/>
      <c r="HF105" s="152"/>
      <c r="HG105" s="152"/>
      <c r="HH105" s="152"/>
      <c r="HI105" s="152"/>
      <c r="HJ105" s="152"/>
      <c r="HK105" s="152"/>
      <c r="HL105" s="152"/>
      <c r="HM105" s="152"/>
      <c r="HN105" s="152"/>
      <c r="HO105" s="152"/>
      <c r="HP105" s="152"/>
      <c r="HQ105" s="152"/>
      <c r="HR105" s="152"/>
      <c r="HS105" s="152"/>
      <c r="HT105" s="152"/>
      <c r="HU105" s="152"/>
      <c r="HV105" s="152"/>
      <c r="HW105" s="152"/>
      <c r="HX105" s="152"/>
      <c r="HY105" s="152"/>
      <c r="HZ105" s="152"/>
      <c r="IA105" s="152"/>
      <c r="IB105" s="152"/>
      <c r="IC105" s="152"/>
      <c r="ID105" s="152"/>
      <c r="IE105" s="152"/>
      <c r="IF105" s="152"/>
      <c r="IG105" s="152"/>
      <c r="IH105" s="152"/>
      <c r="II105" s="152"/>
      <c r="IJ105" s="152"/>
      <c r="IK105" s="152"/>
      <c r="IL105" s="152"/>
      <c r="IM105" s="152"/>
      <c r="IN105" s="152"/>
      <c r="IO105" s="152"/>
    </row>
    <row r="106" spans="2:249" s="10" customFormat="1" ht="16.5" customHeight="1">
      <c r="B106" s="150"/>
      <c r="C106" s="150"/>
      <c r="D106" s="150"/>
      <c r="E106" s="151"/>
      <c r="F106" s="147"/>
      <c r="G106" s="147"/>
      <c r="H106" s="147"/>
      <c r="I106" s="147"/>
      <c r="J106" s="147"/>
      <c r="K106" s="147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  <c r="DD106" s="152"/>
      <c r="DE106" s="152"/>
      <c r="DF106" s="152"/>
      <c r="DG106" s="152"/>
      <c r="DH106" s="152"/>
      <c r="DI106" s="152"/>
      <c r="DJ106" s="152"/>
      <c r="DK106" s="152"/>
      <c r="DL106" s="152"/>
      <c r="DM106" s="152"/>
      <c r="DN106" s="152"/>
      <c r="DO106" s="152"/>
      <c r="DP106" s="152"/>
      <c r="DQ106" s="152"/>
      <c r="DR106" s="152"/>
      <c r="DS106" s="152"/>
      <c r="DT106" s="152"/>
      <c r="DU106" s="152"/>
      <c r="DV106" s="152"/>
      <c r="DW106" s="152"/>
      <c r="DX106" s="152"/>
      <c r="DY106" s="152"/>
      <c r="DZ106" s="152"/>
      <c r="EA106" s="152"/>
      <c r="EB106" s="152"/>
      <c r="EC106" s="152"/>
      <c r="ED106" s="152"/>
      <c r="EE106" s="152"/>
      <c r="EF106" s="152"/>
      <c r="EG106" s="152"/>
      <c r="EH106" s="152"/>
      <c r="EI106" s="152"/>
      <c r="EJ106" s="152"/>
      <c r="EK106" s="152"/>
      <c r="EL106" s="152"/>
      <c r="EM106" s="152"/>
      <c r="EN106" s="152"/>
      <c r="EO106" s="152"/>
      <c r="EP106" s="152"/>
      <c r="EQ106" s="152"/>
      <c r="ER106" s="152"/>
      <c r="ES106" s="152"/>
      <c r="ET106" s="152"/>
      <c r="EU106" s="152"/>
      <c r="EV106" s="152"/>
      <c r="EW106" s="152"/>
      <c r="EX106" s="152"/>
      <c r="EY106" s="152"/>
      <c r="EZ106" s="152"/>
      <c r="FA106" s="152"/>
      <c r="FB106" s="152"/>
      <c r="FC106" s="152"/>
      <c r="FD106" s="152"/>
      <c r="FE106" s="152"/>
      <c r="FF106" s="152"/>
      <c r="FG106" s="152"/>
      <c r="FH106" s="152"/>
      <c r="FI106" s="152"/>
      <c r="FJ106" s="152"/>
      <c r="FK106" s="152"/>
      <c r="FL106" s="152"/>
      <c r="FM106" s="152"/>
      <c r="FN106" s="152"/>
      <c r="FO106" s="152"/>
      <c r="FP106" s="152"/>
      <c r="FQ106" s="152"/>
      <c r="FR106" s="152"/>
      <c r="FS106" s="152"/>
      <c r="FT106" s="152"/>
      <c r="FU106" s="152"/>
      <c r="FV106" s="152"/>
      <c r="FW106" s="152"/>
      <c r="FX106" s="152"/>
      <c r="FY106" s="152"/>
      <c r="FZ106" s="152"/>
      <c r="GA106" s="152"/>
      <c r="GB106" s="152"/>
      <c r="GC106" s="152"/>
      <c r="GD106" s="152"/>
      <c r="GE106" s="152"/>
      <c r="GF106" s="152"/>
      <c r="GG106" s="152"/>
      <c r="GH106" s="152"/>
      <c r="GI106" s="152"/>
      <c r="GJ106" s="152"/>
      <c r="GK106" s="152"/>
      <c r="GL106" s="152"/>
      <c r="GM106" s="152"/>
      <c r="GN106" s="152"/>
      <c r="GO106" s="152"/>
      <c r="GP106" s="152"/>
      <c r="GQ106" s="152"/>
      <c r="GR106" s="152"/>
      <c r="GS106" s="152"/>
      <c r="GT106" s="152"/>
      <c r="GU106" s="152"/>
      <c r="GV106" s="152"/>
      <c r="GW106" s="152"/>
      <c r="GX106" s="152"/>
      <c r="GY106" s="152"/>
      <c r="GZ106" s="152"/>
      <c r="HA106" s="152"/>
      <c r="HB106" s="152"/>
      <c r="HC106" s="152"/>
      <c r="HD106" s="152"/>
      <c r="HE106" s="152"/>
      <c r="HF106" s="152"/>
      <c r="HG106" s="152"/>
      <c r="HH106" s="152"/>
      <c r="HI106" s="152"/>
      <c r="HJ106" s="152"/>
      <c r="HK106" s="152"/>
      <c r="HL106" s="152"/>
      <c r="HM106" s="152"/>
      <c r="HN106" s="152"/>
      <c r="HO106" s="152"/>
      <c r="HP106" s="152"/>
      <c r="HQ106" s="152"/>
      <c r="HR106" s="152"/>
      <c r="HS106" s="152"/>
      <c r="HT106" s="152"/>
      <c r="HU106" s="152"/>
      <c r="HV106" s="152"/>
      <c r="HW106" s="152"/>
      <c r="HX106" s="152"/>
      <c r="HY106" s="152"/>
      <c r="HZ106" s="152"/>
      <c r="IA106" s="152"/>
      <c r="IB106" s="152"/>
      <c r="IC106" s="152"/>
      <c r="ID106" s="152"/>
      <c r="IE106" s="152"/>
      <c r="IF106" s="152"/>
      <c r="IG106" s="152"/>
      <c r="IH106" s="152"/>
      <c r="II106" s="152"/>
      <c r="IJ106" s="152"/>
      <c r="IK106" s="152"/>
      <c r="IL106" s="152"/>
      <c r="IM106" s="152"/>
      <c r="IN106" s="152"/>
      <c r="IO106" s="152"/>
    </row>
    <row r="107" spans="1:247" s="10" customFormat="1" ht="16.5" customHeight="1">
      <c r="A107" s="149"/>
      <c r="B107" s="150"/>
      <c r="C107" s="150"/>
      <c r="D107" s="150"/>
      <c r="E107" s="151"/>
      <c r="F107" s="147"/>
      <c r="G107" s="147"/>
      <c r="H107" s="147"/>
      <c r="I107" s="147"/>
      <c r="J107" s="147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152"/>
      <c r="DP107" s="152"/>
      <c r="DQ107" s="152"/>
      <c r="DR107" s="152"/>
      <c r="DS107" s="152"/>
      <c r="DT107" s="152"/>
      <c r="DU107" s="152"/>
      <c r="DV107" s="152"/>
      <c r="DW107" s="152"/>
      <c r="DX107" s="152"/>
      <c r="DY107" s="152"/>
      <c r="DZ107" s="152"/>
      <c r="EA107" s="152"/>
      <c r="EB107" s="152"/>
      <c r="EC107" s="152"/>
      <c r="ED107" s="152"/>
      <c r="EE107" s="152"/>
      <c r="EF107" s="152"/>
      <c r="EG107" s="152"/>
      <c r="EH107" s="152"/>
      <c r="EI107" s="152"/>
      <c r="EJ107" s="152"/>
      <c r="EK107" s="152"/>
      <c r="EL107" s="152"/>
      <c r="EM107" s="152"/>
      <c r="EN107" s="152"/>
      <c r="EO107" s="152"/>
      <c r="EP107" s="152"/>
      <c r="EQ107" s="152"/>
      <c r="ER107" s="152"/>
      <c r="ES107" s="152"/>
      <c r="ET107" s="152"/>
      <c r="EU107" s="152"/>
      <c r="EV107" s="152"/>
      <c r="EW107" s="152"/>
      <c r="EX107" s="152"/>
      <c r="EY107" s="152"/>
      <c r="EZ107" s="152"/>
      <c r="FA107" s="152"/>
      <c r="FB107" s="152"/>
      <c r="FC107" s="152"/>
      <c r="FD107" s="152"/>
      <c r="FE107" s="152"/>
      <c r="FF107" s="152"/>
      <c r="FG107" s="152"/>
      <c r="FH107" s="152"/>
      <c r="FI107" s="152"/>
      <c r="FJ107" s="152"/>
      <c r="FK107" s="152"/>
      <c r="FL107" s="152"/>
      <c r="FM107" s="152"/>
      <c r="FN107" s="152"/>
      <c r="FO107" s="152"/>
      <c r="FP107" s="152"/>
      <c r="FQ107" s="152"/>
      <c r="FR107" s="152"/>
      <c r="FS107" s="152"/>
      <c r="FT107" s="152"/>
      <c r="FU107" s="152"/>
      <c r="FV107" s="152"/>
      <c r="FW107" s="152"/>
      <c r="FX107" s="152"/>
      <c r="FY107" s="152"/>
      <c r="FZ107" s="152"/>
      <c r="GA107" s="152"/>
      <c r="GB107" s="152"/>
      <c r="GC107" s="152"/>
      <c r="GD107" s="152"/>
      <c r="GE107" s="152"/>
      <c r="GF107" s="152"/>
      <c r="GG107" s="152"/>
      <c r="GH107" s="152"/>
      <c r="GI107" s="152"/>
      <c r="GJ107" s="152"/>
      <c r="GK107" s="152"/>
      <c r="GL107" s="152"/>
      <c r="GM107" s="152"/>
      <c r="GN107" s="152"/>
      <c r="GO107" s="152"/>
      <c r="GP107" s="152"/>
      <c r="GQ107" s="152"/>
      <c r="GR107" s="152"/>
      <c r="GS107" s="152"/>
      <c r="GT107" s="152"/>
      <c r="GU107" s="152"/>
      <c r="GV107" s="152"/>
      <c r="GW107" s="152"/>
      <c r="GX107" s="152"/>
      <c r="GY107" s="152"/>
      <c r="GZ107" s="152"/>
      <c r="HA107" s="152"/>
      <c r="HB107" s="152"/>
      <c r="HC107" s="152"/>
      <c r="HD107" s="152"/>
      <c r="HE107" s="152"/>
      <c r="HF107" s="152"/>
      <c r="HG107" s="152"/>
      <c r="HH107" s="152"/>
      <c r="HI107" s="152"/>
      <c r="HJ107" s="152"/>
      <c r="HK107" s="152"/>
      <c r="HL107" s="152"/>
      <c r="HM107" s="152"/>
      <c r="HN107" s="152"/>
      <c r="HO107" s="152"/>
      <c r="HP107" s="152"/>
      <c r="HQ107" s="152"/>
      <c r="HR107" s="152"/>
      <c r="HS107" s="152"/>
      <c r="HT107" s="152"/>
      <c r="HU107" s="152"/>
      <c r="HV107" s="152"/>
      <c r="HW107" s="152"/>
      <c r="HX107" s="152"/>
      <c r="HY107" s="152"/>
      <c r="HZ107" s="152"/>
      <c r="IA107" s="152"/>
      <c r="IB107" s="152"/>
      <c r="IC107" s="152"/>
      <c r="ID107" s="152"/>
      <c r="IE107" s="152"/>
      <c r="IF107" s="152"/>
      <c r="IG107" s="152"/>
      <c r="IH107" s="152"/>
      <c r="II107" s="152"/>
      <c r="IJ107" s="152"/>
      <c r="IK107" s="152"/>
      <c r="IL107" s="152"/>
      <c r="IM107" s="152"/>
    </row>
    <row r="108" spans="1:247" s="10" customFormat="1" ht="16.5" customHeight="1">
      <c r="A108" s="152"/>
      <c r="B108" s="153"/>
      <c r="C108" s="153"/>
      <c r="D108" s="150"/>
      <c r="E108" s="154"/>
      <c r="F108" s="155"/>
      <c r="G108" s="155"/>
      <c r="H108" s="155"/>
      <c r="I108" s="155"/>
      <c r="J108" s="155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2"/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152"/>
      <c r="DK108" s="152"/>
      <c r="DL108" s="152"/>
      <c r="DM108" s="152"/>
      <c r="DN108" s="152"/>
      <c r="DO108" s="152"/>
      <c r="DP108" s="152"/>
      <c r="DQ108" s="152"/>
      <c r="DR108" s="152"/>
      <c r="DS108" s="152"/>
      <c r="DT108" s="152"/>
      <c r="DU108" s="152"/>
      <c r="DV108" s="152"/>
      <c r="DW108" s="152"/>
      <c r="DX108" s="152"/>
      <c r="DY108" s="152"/>
      <c r="DZ108" s="152"/>
      <c r="EA108" s="152"/>
      <c r="EB108" s="152"/>
      <c r="EC108" s="152"/>
      <c r="ED108" s="152"/>
      <c r="EE108" s="152"/>
      <c r="EF108" s="152"/>
      <c r="EG108" s="152"/>
      <c r="EH108" s="152"/>
      <c r="EI108" s="152"/>
      <c r="EJ108" s="152"/>
      <c r="EK108" s="152"/>
      <c r="EL108" s="152"/>
      <c r="EM108" s="152"/>
      <c r="EN108" s="152"/>
      <c r="EO108" s="152"/>
      <c r="EP108" s="152"/>
      <c r="EQ108" s="152"/>
      <c r="ER108" s="152"/>
      <c r="ES108" s="152"/>
      <c r="ET108" s="152"/>
      <c r="EU108" s="152"/>
      <c r="EV108" s="152"/>
      <c r="EW108" s="152"/>
      <c r="EX108" s="152"/>
      <c r="EY108" s="152"/>
      <c r="EZ108" s="152"/>
      <c r="FA108" s="152"/>
      <c r="FB108" s="152"/>
      <c r="FC108" s="152"/>
      <c r="FD108" s="152"/>
      <c r="FE108" s="152"/>
      <c r="FF108" s="152"/>
      <c r="FG108" s="152"/>
      <c r="FH108" s="152"/>
      <c r="FI108" s="152"/>
      <c r="FJ108" s="152"/>
      <c r="FK108" s="152"/>
      <c r="FL108" s="152"/>
      <c r="FM108" s="152"/>
      <c r="FN108" s="152"/>
      <c r="FO108" s="152"/>
      <c r="FP108" s="152"/>
      <c r="FQ108" s="152"/>
      <c r="FR108" s="152"/>
      <c r="FS108" s="152"/>
      <c r="FT108" s="152"/>
      <c r="FU108" s="152"/>
      <c r="FV108" s="152"/>
      <c r="FW108" s="152"/>
      <c r="FX108" s="152"/>
      <c r="FY108" s="152"/>
      <c r="FZ108" s="152"/>
      <c r="GA108" s="152"/>
      <c r="GB108" s="152"/>
      <c r="GC108" s="152"/>
      <c r="GD108" s="152"/>
      <c r="GE108" s="152"/>
      <c r="GF108" s="152"/>
      <c r="GG108" s="152"/>
      <c r="GH108" s="152"/>
      <c r="GI108" s="152"/>
      <c r="GJ108" s="152"/>
      <c r="GK108" s="152"/>
      <c r="GL108" s="152"/>
      <c r="GM108" s="152"/>
      <c r="GN108" s="152"/>
      <c r="GO108" s="152"/>
      <c r="GP108" s="152"/>
      <c r="GQ108" s="152"/>
      <c r="GR108" s="152"/>
      <c r="GS108" s="152"/>
      <c r="GT108" s="152"/>
      <c r="GU108" s="152"/>
      <c r="GV108" s="152"/>
      <c r="GW108" s="152"/>
      <c r="GX108" s="152"/>
      <c r="GY108" s="152"/>
      <c r="GZ108" s="152"/>
      <c r="HA108" s="152"/>
      <c r="HB108" s="152"/>
      <c r="HC108" s="152"/>
      <c r="HD108" s="152"/>
      <c r="HE108" s="152"/>
      <c r="HF108" s="152"/>
      <c r="HG108" s="152"/>
      <c r="HH108" s="152"/>
      <c r="HI108" s="152"/>
      <c r="HJ108" s="152"/>
      <c r="HK108" s="152"/>
      <c r="HL108" s="152"/>
      <c r="HM108" s="152"/>
      <c r="HN108" s="152"/>
      <c r="HO108" s="152"/>
      <c r="HP108" s="152"/>
      <c r="HQ108" s="152"/>
      <c r="HR108" s="152"/>
      <c r="HS108" s="152"/>
      <c r="HT108" s="152"/>
      <c r="HU108" s="152"/>
      <c r="HV108" s="152"/>
      <c r="HW108" s="152"/>
      <c r="HX108" s="152"/>
      <c r="HY108" s="152"/>
      <c r="HZ108" s="152"/>
      <c r="IA108" s="152"/>
      <c r="IB108" s="152"/>
      <c r="IC108" s="152"/>
      <c r="ID108" s="152"/>
      <c r="IE108" s="152"/>
      <c r="IF108" s="152"/>
      <c r="IG108" s="152"/>
      <c r="IH108" s="152"/>
      <c r="II108" s="152"/>
      <c r="IJ108" s="152"/>
      <c r="IK108" s="152"/>
      <c r="IL108" s="152"/>
      <c r="IM108" s="152"/>
    </row>
    <row r="109" spans="1:247" s="10" customFormat="1" ht="16.5" customHeight="1">
      <c r="A109" s="152"/>
      <c r="B109" s="153"/>
      <c r="C109" s="153"/>
      <c r="D109" s="150"/>
      <c r="E109" s="154"/>
      <c r="F109" s="155"/>
      <c r="G109" s="155"/>
      <c r="H109" s="155"/>
      <c r="I109" s="155"/>
      <c r="J109" s="155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152"/>
      <c r="DP109" s="152"/>
      <c r="DQ109" s="152"/>
      <c r="DR109" s="152"/>
      <c r="DS109" s="152"/>
      <c r="DT109" s="152"/>
      <c r="DU109" s="152"/>
      <c r="DV109" s="152"/>
      <c r="DW109" s="152"/>
      <c r="DX109" s="152"/>
      <c r="DY109" s="152"/>
      <c r="DZ109" s="152"/>
      <c r="EA109" s="152"/>
      <c r="EB109" s="152"/>
      <c r="EC109" s="152"/>
      <c r="ED109" s="152"/>
      <c r="EE109" s="152"/>
      <c r="EF109" s="152"/>
      <c r="EG109" s="152"/>
      <c r="EH109" s="152"/>
      <c r="EI109" s="152"/>
      <c r="EJ109" s="152"/>
      <c r="EK109" s="152"/>
      <c r="EL109" s="152"/>
      <c r="EM109" s="152"/>
      <c r="EN109" s="152"/>
      <c r="EO109" s="152"/>
      <c r="EP109" s="152"/>
      <c r="EQ109" s="152"/>
      <c r="ER109" s="152"/>
      <c r="ES109" s="152"/>
      <c r="ET109" s="152"/>
      <c r="EU109" s="152"/>
      <c r="EV109" s="152"/>
      <c r="EW109" s="152"/>
      <c r="EX109" s="152"/>
      <c r="EY109" s="152"/>
      <c r="EZ109" s="152"/>
      <c r="FA109" s="152"/>
      <c r="FB109" s="152"/>
      <c r="FC109" s="152"/>
      <c r="FD109" s="152"/>
      <c r="FE109" s="152"/>
      <c r="FF109" s="152"/>
      <c r="FG109" s="152"/>
      <c r="FH109" s="152"/>
      <c r="FI109" s="152"/>
      <c r="FJ109" s="152"/>
      <c r="FK109" s="152"/>
      <c r="FL109" s="152"/>
      <c r="FM109" s="152"/>
      <c r="FN109" s="152"/>
      <c r="FO109" s="152"/>
      <c r="FP109" s="152"/>
      <c r="FQ109" s="152"/>
      <c r="FR109" s="152"/>
      <c r="FS109" s="152"/>
      <c r="FT109" s="152"/>
      <c r="FU109" s="152"/>
      <c r="FV109" s="152"/>
      <c r="FW109" s="152"/>
      <c r="FX109" s="152"/>
      <c r="FY109" s="152"/>
      <c r="FZ109" s="152"/>
      <c r="GA109" s="152"/>
      <c r="GB109" s="152"/>
      <c r="GC109" s="152"/>
      <c r="GD109" s="152"/>
      <c r="GE109" s="152"/>
      <c r="GF109" s="152"/>
      <c r="GG109" s="152"/>
      <c r="GH109" s="152"/>
      <c r="GI109" s="152"/>
      <c r="GJ109" s="152"/>
      <c r="GK109" s="152"/>
      <c r="GL109" s="152"/>
      <c r="GM109" s="152"/>
      <c r="GN109" s="152"/>
      <c r="GO109" s="152"/>
      <c r="GP109" s="152"/>
      <c r="GQ109" s="152"/>
      <c r="GR109" s="152"/>
      <c r="GS109" s="152"/>
      <c r="GT109" s="152"/>
      <c r="GU109" s="152"/>
      <c r="GV109" s="152"/>
      <c r="GW109" s="152"/>
      <c r="GX109" s="152"/>
      <c r="GY109" s="152"/>
      <c r="GZ109" s="152"/>
      <c r="HA109" s="152"/>
      <c r="HB109" s="152"/>
      <c r="HC109" s="152"/>
      <c r="HD109" s="152"/>
      <c r="HE109" s="152"/>
      <c r="HF109" s="152"/>
      <c r="HG109" s="152"/>
      <c r="HH109" s="152"/>
      <c r="HI109" s="152"/>
      <c r="HJ109" s="152"/>
      <c r="HK109" s="152"/>
      <c r="HL109" s="152"/>
      <c r="HM109" s="152"/>
      <c r="HN109" s="152"/>
      <c r="HO109" s="152"/>
      <c r="HP109" s="152"/>
      <c r="HQ109" s="152"/>
      <c r="HR109" s="152"/>
      <c r="HS109" s="152"/>
      <c r="HT109" s="152"/>
      <c r="HU109" s="152"/>
      <c r="HV109" s="152"/>
      <c r="HW109" s="152"/>
      <c r="HX109" s="152"/>
      <c r="HY109" s="152"/>
      <c r="HZ109" s="152"/>
      <c r="IA109" s="152"/>
      <c r="IB109" s="152"/>
      <c r="IC109" s="152"/>
      <c r="ID109" s="152"/>
      <c r="IE109" s="152"/>
      <c r="IF109" s="152"/>
      <c r="IG109" s="152"/>
      <c r="IH109" s="152"/>
      <c r="II109" s="152"/>
      <c r="IJ109" s="152"/>
      <c r="IK109" s="152"/>
      <c r="IL109" s="152"/>
      <c r="IM109" s="152"/>
    </row>
    <row r="110" spans="1:247" s="10" customFormat="1" ht="16.5" customHeight="1">
      <c r="A110" s="152"/>
      <c r="B110" s="153"/>
      <c r="C110" s="150"/>
      <c r="D110" s="150"/>
      <c r="E110" s="154"/>
      <c r="F110" s="155"/>
      <c r="G110" s="155"/>
      <c r="H110" s="155"/>
      <c r="I110" s="155"/>
      <c r="J110" s="155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152"/>
      <c r="EC110" s="152"/>
      <c r="ED110" s="152"/>
      <c r="EE110" s="152"/>
      <c r="EF110" s="152"/>
      <c r="EG110" s="152"/>
      <c r="EH110" s="152"/>
      <c r="EI110" s="152"/>
      <c r="EJ110" s="152"/>
      <c r="EK110" s="152"/>
      <c r="EL110" s="152"/>
      <c r="EM110" s="152"/>
      <c r="EN110" s="152"/>
      <c r="EO110" s="152"/>
      <c r="EP110" s="152"/>
      <c r="EQ110" s="152"/>
      <c r="ER110" s="152"/>
      <c r="ES110" s="152"/>
      <c r="ET110" s="152"/>
      <c r="EU110" s="152"/>
      <c r="EV110" s="152"/>
      <c r="EW110" s="152"/>
      <c r="EX110" s="152"/>
      <c r="EY110" s="152"/>
      <c r="EZ110" s="152"/>
      <c r="FA110" s="152"/>
      <c r="FB110" s="152"/>
      <c r="FC110" s="152"/>
      <c r="FD110" s="152"/>
      <c r="FE110" s="152"/>
      <c r="FF110" s="152"/>
      <c r="FG110" s="152"/>
      <c r="FH110" s="152"/>
      <c r="FI110" s="152"/>
      <c r="FJ110" s="152"/>
      <c r="FK110" s="152"/>
      <c r="FL110" s="152"/>
      <c r="FM110" s="152"/>
      <c r="FN110" s="152"/>
      <c r="FO110" s="152"/>
      <c r="FP110" s="152"/>
      <c r="FQ110" s="152"/>
      <c r="FR110" s="152"/>
      <c r="FS110" s="152"/>
      <c r="FT110" s="152"/>
      <c r="FU110" s="152"/>
      <c r="FV110" s="152"/>
      <c r="FW110" s="152"/>
      <c r="FX110" s="152"/>
      <c r="FY110" s="152"/>
      <c r="FZ110" s="152"/>
      <c r="GA110" s="152"/>
      <c r="GB110" s="152"/>
      <c r="GC110" s="152"/>
      <c r="GD110" s="152"/>
      <c r="GE110" s="152"/>
      <c r="GF110" s="152"/>
      <c r="GG110" s="152"/>
      <c r="GH110" s="152"/>
      <c r="GI110" s="152"/>
      <c r="GJ110" s="152"/>
      <c r="GK110" s="152"/>
      <c r="GL110" s="152"/>
      <c r="GM110" s="152"/>
      <c r="GN110" s="152"/>
      <c r="GO110" s="152"/>
      <c r="GP110" s="152"/>
      <c r="GQ110" s="152"/>
      <c r="GR110" s="152"/>
      <c r="GS110" s="152"/>
      <c r="GT110" s="152"/>
      <c r="GU110" s="152"/>
      <c r="GV110" s="152"/>
      <c r="GW110" s="152"/>
      <c r="GX110" s="152"/>
      <c r="GY110" s="152"/>
      <c r="GZ110" s="152"/>
      <c r="HA110" s="152"/>
      <c r="HB110" s="152"/>
      <c r="HC110" s="152"/>
      <c r="HD110" s="152"/>
      <c r="HE110" s="152"/>
      <c r="HF110" s="152"/>
      <c r="HG110" s="152"/>
      <c r="HH110" s="152"/>
      <c r="HI110" s="152"/>
      <c r="HJ110" s="152"/>
      <c r="HK110" s="152"/>
      <c r="HL110" s="152"/>
      <c r="HM110" s="152"/>
      <c r="HN110" s="152"/>
      <c r="HO110" s="152"/>
      <c r="HP110" s="152"/>
      <c r="HQ110" s="152"/>
      <c r="HR110" s="152"/>
      <c r="HS110" s="152"/>
      <c r="HT110" s="152"/>
      <c r="HU110" s="152"/>
      <c r="HV110" s="152"/>
      <c r="HW110" s="152"/>
      <c r="HX110" s="152"/>
      <c r="HY110" s="152"/>
      <c r="HZ110" s="152"/>
      <c r="IA110" s="152"/>
      <c r="IB110" s="152"/>
      <c r="IC110" s="152"/>
      <c r="ID110" s="152"/>
      <c r="IE110" s="152"/>
      <c r="IF110" s="152"/>
      <c r="IG110" s="152"/>
      <c r="IH110" s="152"/>
      <c r="II110" s="152"/>
      <c r="IJ110" s="152"/>
      <c r="IK110" s="152"/>
      <c r="IL110" s="152"/>
      <c r="IM110" s="152"/>
    </row>
    <row r="111" spans="1:247" s="10" customFormat="1" ht="16.5" customHeight="1">
      <c r="A111" s="152"/>
      <c r="B111" s="153"/>
      <c r="C111" s="150"/>
      <c r="D111" s="150"/>
      <c r="E111" s="154"/>
      <c r="F111" s="155"/>
      <c r="G111" s="155"/>
      <c r="H111" s="155"/>
      <c r="I111" s="155"/>
      <c r="J111" s="155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2"/>
      <c r="DE111" s="152"/>
      <c r="DF111" s="152"/>
      <c r="DG111" s="152"/>
      <c r="DH111" s="152"/>
      <c r="DI111" s="152"/>
      <c r="DJ111" s="152"/>
      <c r="DK111" s="152"/>
      <c r="DL111" s="152"/>
      <c r="DM111" s="152"/>
      <c r="DN111" s="152"/>
      <c r="DO111" s="152"/>
      <c r="DP111" s="152"/>
      <c r="DQ111" s="152"/>
      <c r="DR111" s="152"/>
      <c r="DS111" s="152"/>
      <c r="DT111" s="152"/>
      <c r="DU111" s="152"/>
      <c r="DV111" s="152"/>
      <c r="DW111" s="152"/>
      <c r="DX111" s="152"/>
      <c r="DY111" s="152"/>
      <c r="DZ111" s="152"/>
      <c r="EA111" s="152"/>
      <c r="EB111" s="152"/>
      <c r="EC111" s="152"/>
      <c r="ED111" s="152"/>
      <c r="EE111" s="152"/>
      <c r="EF111" s="152"/>
      <c r="EG111" s="152"/>
      <c r="EH111" s="152"/>
      <c r="EI111" s="152"/>
      <c r="EJ111" s="152"/>
      <c r="EK111" s="152"/>
      <c r="EL111" s="152"/>
      <c r="EM111" s="152"/>
      <c r="EN111" s="152"/>
      <c r="EO111" s="152"/>
      <c r="EP111" s="152"/>
      <c r="EQ111" s="152"/>
      <c r="ER111" s="152"/>
      <c r="ES111" s="152"/>
      <c r="ET111" s="152"/>
      <c r="EU111" s="152"/>
      <c r="EV111" s="152"/>
      <c r="EW111" s="152"/>
      <c r="EX111" s="152"/>
      <c r="EY111" s="152"/>
      <c r="EZ111" s="152"/>
      <c r="FA111" s="152"/>
      <c r="FB111" s="152"/>
      <c r="FC111" s="152"/>
      <c r="FD111" s="152"/>
      <c r="FE111" s="152"/>
      <c r="FF111" s="152"/>
      <c r="FG111" s="152"/>
      <c r="FH111" s="152"/>
      <c r="FI111" s="152"/>
      <c r="FJ111" s="152"/>
      <c r="FK111" s="152"/>
      <c r="FL111" s="152"/>
      <c r="FM111" s="152"/>
      <c r="FN111" s="152"/>
      <c r="FO111" s="152"/>
      <c r="FP111" s="152"/>
      <c r="FQ111" s="152"/>
      <c r="FR111" s="152"/>
      <c r="FS111" s="152"/>
      <c r="FT111" s="152"/>
      <c r="FU111" s="152"/>
      <c r="FV111" s="152"/>
      <c r="FW111" s="152"/>
      <c r="FX111" s="152"/>
      <c r="FY111" s="152"/>
      <c r="FZ111" s="152"/>
      <c r="GA111" s="152"/>
      <c r="GB111" s="152"/>
      <c r="GC111" s="152"/>
      <c r="GD111" s="152"/>
      <c r="GE111" s="152"/>
      <c r="GF111" s="152"/>
      <c r="GG111" s="152"/>
      <c r="GH111" s="152"/>
      <c r="GI111" s="152"/>
      <c r="GJ111" s="152"/>
      <c r="GK111" s="152"/>
      <c r="GL111" s="152"/>
      <c r="GM111" s="152"/>
      <c r="GN111" s="152"/>
      <c r="GO111" s="152"/>
      <c r="GP111" s="152"/>
      <c r="GQ111" s="152"/>
      <c r="GR111" s="152"/>
      <c r="GS111" s="152"/>
      <c r="GT111" s="152"/>
      <c r="GU111" s="152"/>
      <c r="GV111" s="152"/>
      <c r="GW111" s="152"/>
      <c r="GX111" s="152"/>
      <c r="GY111" s="152"/>
      <c r="GZ111" s="152"/>
      <c r="HA111" s="152"/>
      <c r="HB111" s="152"/>
      <c r="HC111" s="152"/>
      <c r="HD111" s="152"/>
      <c r="HE111" s="152"/>
      <c r="HF111" s="152"/>
      <c r="HG111" s="152"/>
      <c r="HH111" s="152"/>
      <c r="HI111" s="152"/>
      <c r="HJ111" s="152"/>
      <c r="HK111" s="152"/>
      <c r="HL111" s="152"/>
      <c r="HM111" s="152"/>
      <c r="HN111" s="152"/>
      <c r="HO111" s="152"/>
      <c r="HP111" s="152"/>
      <c r="HQ111" s="152"/>
      <c r="HR111" s="152"/>
      <c r="HS111" s="152"/>
      <c r="HT111" s="152"/>
      <c r="HU111" s="152"/>
      <c r="HV111" s="152"/>
      <c r="HW111" s="152"/>
      <c r="HX111" s="152"/>
      <c r="HY111" s="152"/>
      <c r="HZ111" s="152"/>
      <c r="IA111" s="152"/>
      <c r="IB111" s="152"/>
      <c r="IC111" s="152"/>
      <c r="ID111" s="152"/>
      <c r="IE111" s="152"/>
      <c r="IF111" s="152"/>
      <c r="IG111" s="152"/>
      <c r="IH111" s="152"/>
      <c r="II111" s="152"/>
      <c r="IJ111" s="152"/>
      <c r="IK111" s="152"/>
      <c r="IL111" s="152"/>
      <c r="IM111" s="152"/>
    </row>
    <row r="112" spans="1:247" s="10" customFormat="1" ht="16.5" customHeight="1">
      <c r="A112" s="152"/>
      <c r="B112" s="153"/>
      <c r="C112" s="150"/>
      <c r="D112" s="150"/>
      <c r="E112" s="154"/>
      <c r="F112" s="155"/>
      <c r="G112" s="155"/>
      <c r="H112" s="155"/>
      <c r="I112" s="155"/>
      <c r="J112" s="155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2"/>
      <c r="DA112" s="152"/>
      <c r="DB112" s="152"/>
      <c r="DC112" s="152"/>
      <c r="DD112" s="152"/>
      <c r="DE112" s="152"/>
      <c r="DF112" s="152"/>
      <c r="DG112" s="152"/>
      <c r="DH112" s="152"/>
      <c r="DI112" s="152"/>
      <c r="DJ112" s="152"/>
      <c r="DK112" s="152"/>
      <c r="DL112" s="152"/>
      <c r="DM112" s="152"/>
      <c r="DN112" s="152"/>
      <c r="DO112" s="152"/>
      <c r="DP112" s="152"/>
      <c r="DQ112" s="152"/>
      <c r="DR112" s="152"/>
      <c r="DS112" s="152"/>
      <c r="DT112" s="152"/>
      <c r="DU112" s="152"/>
      <c r="DV112" s="152"/>
      <c r="DW112" s="152"/>
      <c r="DX112" s="152"/>
      <c r="DY112" s="152"/>
      <c r="DZ112" s="152"/>
      <c r="EA112" s="152"/>
      <c r="EB112" s="152"/>
      <c r="EC112" s="152"/>
      <c r="ED112" s="152"/>
      <c r="EE112" s="152"/>
      <c r="EF112" s="152"/>
      <c r="EG112" s="152"/>
      <c r="EH112" s="152"/>
      <c r="EI112" s="152"/>
      <c r="EJ112" s="152"/>
      <c r="EK112" s="152"/>
      <c r="EL112" s="152"/>
      <c r="EM112" s="152"/>
      <c r="EN112" s="152"/>
      <c r="EO112" s="152"/>
      <c r="EP112" s="152"/>
      <c r="EQ112" s="152"/>
      <c r="ER112" s="152"/>
      <c r="ES112" s="152"/>
      <c r="ET112" s="152"/>
      <c r="EU112" s="152"/>
      <c r="EV112" s="152"/>
      <c r="EW112" s="152"/>
      <c r="EX112" s="152"/>
      <c r="EY112" s="152"/>
      <c r="EZ112" s="152"/>
      <c r="FA112" s="152"/>
      <c r="FB112" s="152"/>
      <c r="FC112" s="152"/>
      <c r="FD112" s="152"/>
      <c r="FE112" s="152"/>
      <c r="FF112" s="152"/>
      <c r="FG112" s="152"/>
      <c r="FH112" s="152"/>
      <c r="FI112" s="152"/>
      <c r="FJ112" s="152"/>
      <c r="FK112" s="152"/>
      <c r="FL112" s="152"/>
      <c r="FM112" s="152"/>
      <c r="FN112" s="152"/>
      <c r="FO112" s="152"/>
      <c r="FP112" s="152"/>
      <c r="FQ112" s="152"/>
      <c r="FR112" s="152"/>
      <c r="FS112" s="152"/>
      <c r="FT112" s="152"/>
      <c r="FU112" s="152"/>
      <c r="FV112" s="152"/>
      <c r="FW112" s="152"/>
      <c r="FX112" s="152"/>
      <c r="FY112" s="152"/>
      <c r="FZ112" s="152"/>
      <c r="GA112" s="152"/>
      <c r="GB112" s="152"/>
      <c r="GC112" s="152"/>
      <c r="GD112" s="152"/>
      <c r="GE112" s="152"/>
      <c r="GF112" s="152"/>
      <c r="GG112" s="152"/>
      <c r="GH112" s="152"/>
      <c r="GI112" s="152"/>
      <c r="GJ112" s="152"/>
      <c r="GK112" s="152"/>
      <c r="GL112" s="152"/>
      <c r="GM112" s="152"/>
      <c r="GN112" s="152"/>
      <c r="GO112" s="152"/>
      <c r="GP112" s="152"/>
      <c r="GQ112" s="152"/>
      <c r="GR112" s="152"/>
      <c r="GS112" s="152"/>
      <c r="GT112" s="152"/>
      <c r="GU112" s="152"/>
      <c r="GV112" s="152"/>
      <c r="GW112" s="152"/>
      <c r="GX112" s="152"/>
      <c r="GY112" s="152"/>
      <c r="GZ112" s="152"/>
      <c r="HA112" s="152"/>
      <c r="HB112" s="152"/>
      <c r="HC112" s="152"/>
      <c r="HD112" s="152"/>
      <c r="HE112" s="152"/>
      <c r="HF112" s="152"/>
      <c r="HG112" s="152"/>
      <c r="HH112" s="152"/>
      <c r="HI112" s="152"/>
      <c r="HJ112" s="152"/>
      <c r="HK112" s="152"/>
      <c r="HL112" s="152"/>
      <c r="HM112" s="152"/>
      <c r="HN112" s="152"/>
      <c r="HO112" s="152"/>
      <c r="HP112" s="152"/>
      <c r="HQ112" s="152"/>
      <c r="HR112" s="152"/>
      <c r="HS112" s="152"/>
      <c r="HT112" s="152"/>
      <c r="HU112" s="152"/>
      <c r="HV112" s="152"/>
      <c r="HW112" s="152"/>
      <c r="HX112" s="152"/>
      <c r="HY112" s="152"/>
      <c r="HZ112" s="152"/>
      <c r="IA112" s="152"/>
      <c r="IB112" s="152"/>
      <c r="IC112" s="152"/>
      <c r="ID112" s="152"/>
      <c r="IE112" s="152"/>
      <c r="IF112" s="152"/>
      <c r="IG112" s="152"/>
      <c r="IH112" s="152"/>
      <c r="II112" s="152"/>
      <c r="IJ112" s="152"/>
      <c r="IK112" s="152"/>
      <c r="IL112" s="152"/>
      <c r="IM112" s="152"/>
    </row>
    <row r="113" spans="1:247" s="10" customFormat="1" ht="16.5" customHeight="1">
      <c r="A113" s="152"/>
      <c r="B113" s="153"/>
      <c r="C113" s="150"/>
      <c r="D113" s="150"/>
      <c r="E113" s="154"/>
      <c r="F113" s="155"/>
      <c r="G113" s="155"/>
      <c r="H113" s="155"/>
      <c r="I113" s="155"/>
      <c r="J113" s="155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2"/>
      <c r="ED113" s="152"/>
      <c r="EE113" s="152"/>
      <c r="EF113" s="152"/>
      <c r="EG113" s="152"/>
      <c r="EH113" s="152"/>
      <c r="EI113" s="152"/>
      <c r="EJ113" s="152"/>
      <c r="EK113" s="152"/>
      <c r="EL113" s="152"/>
      <c r="EM113" s="152"/>
      <c r="EN113" s="152"/>
      <c r="EO113" s="152"/>
      <c r="EP113" s="152"/>
      <c r="EQ113" s="152"/>
      <c r="ER113" s="152"/>
      <c r="ES113" s="152"/>
      <c r="ET113" s="152"/>
      <c r="EU113" s="152"/>
      <c r="EV113" s="152"/>
      <c r="EW113" s="152"/>
      <c r="EX113" s="152"/>
      <c r="EY113" s="152"/>
      <c r="EZ113" s="152"/>
      <c r="FA113" s="152"/>
      <c r="FB113" s="152"/>
      <c r="FC113" s="152"/>
      <c r="FD113" s="152"/>
      <c r="FE113" s="152"/>
      <c r="FF113" s="152"/>
      <c r="FG113" s="152"/>
      <c r="FH113" s="152"/>
      <c r="FI113" s="152"/>
      <c r="FJ113" s="152"/>
      <c r="FK113" s="152"/>
      <c r="FL113" s="152"/>
      <c r="FM113" s="152"/>
      <c r="FN113" s="152"/>
      <c r="FO113" s="152"/>
      <c r="FP113" s="152"/>
      <c r="FQ113" s="152"/>
      <c r="FR113" s="152"/>
      <c r="FS113" s="152"/>
      <c r="FT113" s="152"/>
      <c r="FU113" s="152"/>
      <c r="FV113" s="152"/>
      <c r="FW113" s="152"/>
      <c r="FX113" s="152"/>
      <c r="FY113" s="152"/>
      <c r="FZ113" s="152"/>
      <c r="GA113" s="152"/>
      <c r="GB113" s="152"/>
      <c r="GC113" s="152"/>
      <c r="GD113" s="152"/>
      <c r="GE113" s="152"/>
      <c r="GF113" s="152"/>
      <c r="GG113" s="152"/>
      <c r="GH113" s="152"/>
      <c r="GI113" s="152"/>
      <c r="GJ113" s="152"/>
      <c r="GK113" s="152"/>
      <c r="GL113" s="152"/>
      <c r="GM113" s="152"/>
      <c r="GN113" s="152"/>
      <c r="GO113" s="152"/>
      <c r="GP113" s="152"/>
      <c r="GQ113" s="152"/>
      <c r="GR113" s="152"/>
      <c r="GS113" s="152"/>
      <c r="GT113" s="152"/>
      <c r="GU113" s="152"/>
      <c r="GV113" s="152"/>
      <c r="GW113" s="152"/>
      <c r="GX113" s="152"/>
      <c r="GY113" s="152"/>
      <c r="GZ113" s="152"/>
      <c r="HA113" s="152"/>
      <c r="HB113" s="152"/>
      <c r="HC113" s="152"/>
      <c r="HD113" s="152"/>
      <c r="HE113" s="152"/>
      <c r="HF113" s="152"/>
      <c r="HG113" s="152"/>
      <c r="HH113" s="152"/>
      <c r="HI113" s="152"/>
      <c r="HJ113" s="152"/>
      <c r="HK113" s="152"/>
      <c r="HL113" s="152"/>
      <c r="HM113" s="152"/>
      <c r="HN113" s="152"/>
      <c r="HO113" s="152"/>
      <c r="HP113" s="152"/>
      <c r="HQ113" s="152"/>
      <c r="HR113" s="152"/>
      <c r="HS113" s="152"/>
      <c r="HT113" s="152"/>
      <c r="HU113" s="152"/>
      <c r="HV113" s="152"/>
      <c r="HW113" s="152"/>
      <c r="HX113" s="152"/>
      <c r="HY113" s="152"/>
      <c r="HZ113" s="152"/>
      <c r="IA113" s="152"/>
      <c r="IB113" s="152"/>
      <c r="IC113" s="152"/>
      <c r="ID113" s="152"/>
      <c r="IE113" s="152"/>
      <c r="IF113" s="152"/>
      <c r="IG113" s="152"/>
      <c r="IH113" s="152"/>
      <c r="II113" s="152"/>
      <c r="IJ113" s="152"/>
      <c r="IK113" s="152"/>
      <c r="IL113" s="152"/>
      <c r="IM113" s="152"/>
    </row>
    <row r="114" spans="1:247" s="10" customFormat="1" ht="16.5" customHeight="1">
      <c r="A114" s="152"/>
      <c r="B114" s="153"/>
      <c r="C114" s="153"/>
      <c r="D114" s="150"/>
      <c r="E114" s="154"/>
      <c r="F114" s="155"/>
      <c r="G114" s="155"/>
      <c r="H114" s="155"/>
      <c r="I114" s="155"/>
      <c r="J114" s="155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2"/>
      <c r="EA114" s="152"/>
      <c r="EB114" s="152"/>
      <c r="EC114" s="152"/>
      <c r="ED114" s="152"/>
      <c r="EE114" s="152"/>
      <c r="EF114" s="152"/>
      <c r="EG114" s="152"/>
      <c r="EH114" s="152"/>
      <c r="EI114" s="152"/>
      <c r="EJ114" s="152"/>
      <c r="EK114" s="152"/>
      <c r="EL114" s="152"/>
      <c r="EM114" s="152"/>
      <c r="EN114" s="152"/>
      <c r="EO114" s="152"/>
      <c r="EP114" s="152"/>
      <c r="EQ114" s="152"/>
      <c r="ER114" s="152"/>
      <c r="ES114" s="152"/>
      <c r="ET114" s="152"/>
      <c r="EU114" s="152"/>
      <c r="EV114" s="152"/>
      <c r="EW114" s="152"/>
      <c r="EX114" s="152"/>
      <c r="EY114" s="152"/>
      <c r="EZ114" s="152"/>
      <c r="FA114" s="152"/>
      <c r="FB114" s="152"/>
      <c r="FC114" s="152"/>
      <c r="FD114" s="152"/>
      <c r="FE114" s="152"/>
      <c r="FF114" s="152"/>
      <c r="FG114" s="152"/>
      <c r="FH114" s="152"/>
      <c r="FI114" s="152"/>
      <c r="FJ114" s="152"/>
      <c r="FK114" s="152"/>
      <c r="FL114" s="152"/>
      <c r="FM114" s="152"/>
      <c r="FN114" s="152"/>
      <c r="FO114" s="152"/>
      <c r="FP114" s="152"/>
      <c r="FQ114" s="152"/>
      <c r="FR114" s="152"/>
      <c r="FS114" s="152"/>
      <c r="FT114" s="152"/>
      <c r="FU114" s="152"/>
      <c r="FV114" s="152"/>
      <c r="FW114" s="152"/>
      <c r="FX114" s="152"/>
      <c r="FY114" s="152"/>
      <c r="FZ114" s="152"/>
      <c r="GA114" s="152"/>
      <c r="GB114" s="152"/>
      <c r="GC114" s="152"/>
      <c r="GD114" s="152"/>
      <c r="GE114" s="152"/>
      <c r="GF114" s="152"/>
      <c r="GG114" s="152"/>
      <c r="GH114" s="152"/>
      <c r="GI114" s="152"/>
      <c r="GJ114" s="152"/>
      <c r="GK114" s="152"/>
      <c r="GL114" s="152"/>
      <c r="GM114" s="152"/>
      <c r="GN114" s="152"/>
      <c r="GO114" s="152"/>
      <c r="GP114" s="152"/>
      <c r="GQ114" s="152"/>
      <c r="GR114" s="152"/>
      <c r="GS114" s="152"/>
      <c r="GT114" s="152"/>
      <c r="GU114" s="152"/>
      <c r="GV114" s="152"/>
      <c r="GW114" s="152"/>
      <c r="GX114" s="152"/>
      <c r="GY114" s="152"/>
      <c r="GZ114" s="152"/>
      <c r="HA114" s="152"/>
      <c r="HB114" s="152"/>
      <c r="HC114" s="152"/>
      <c r="HD114" s="152"/>
      <c r="HE114" s="152"/>
      <c r="HF114" s="152"/>
      <c r="HG114" s="152"/>
      <c r="HH114" s="152"/>
      <c r="HI114" s="152"/>
      <c r="HJ114" s="152"/>
      <c r="HK114" s="152"/>
      <c r="HL114" s="152"/>
      <c r="HM114" s="152"/>
      <c r="HN114" s="152"/>
      <c r="HO114" s="152"/>
      <c r="HP114" s="152"/>
      <c r="HQ114" s="152"/>
      <c r="HR114" s="152"/>
      <c r="HS114" s="152"/>
      <c r="HT114" s="152"/>
      <c r="HU114" s="152"/>
      <c r="HV114" s="152"/>
      <c r="HW114" s="152"/>
      <c r="HX114" s="152"/>
      <c r="HY114" s="152"/>
      <c r="HZ114" s="152"/>
      <c r="IA114" s="152"/>
      <c r="IB114" s="152"/>
      <c r="IC114" s="152"/>
      <c r="ID114" s="152"/>
      <c r="IE114" s="152"/>
      <c r="IF114" s="152"/>
      <c r="IG114" s="152"/>
      <c r="IH114" s="152"/>
      <c r="II114" s="152"/>
      <c r="IJ114" s="152"/>
      <c r="IK114" s="152"/>
      <c r="IL114" s="152"/>
      <c r="IM114" s="152"/>
    </row>
    <row r="115" spans="1:247" s="10" customFormat="1" ht="16.5" customHeight="1">
      <c r="A115" s="152"/>
      <c r="B115" s="153"/>
      <c r="C115" s="153"/>
      <c r="D115" s="150"/>
      <c r="E115" s="154"/>
      <c r="F115" s="155"/>
      <c r="G115" s="155"/>
      <c r="H115" s="155"/>
      <c r="I115" s="155"/>
      <c r="J115" s="155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152"/>
      <c r="DK115" s="152"/>
      <c r="DL115" s="152"/>
      <c r="DM115" s="152"/>
      <c r="DN115" s="152"/>
      <c r="DO115" s="152"/>
      <c r="DP115" s="152"/>
      <c r="DQ115" s="152"/>
      <c r="DR115" s="152"/>
      <c r="DS115" s="152"/>
      <c r="DT115" s="152"/>
      <c r="DU115" s="152"/>
      <c r="DV115" s="152"/>
      <c r="DW115" s="152"/>
      <c r="DX115" s="152"/>
      <c r="DY115" s="152"/>
      <c r="DZ115" s="152"/>
      <c r="EA115" s="152"/>
      <c r="EB115" s="152"/>
      <c r="EC115" s="152"/>
      <c r="ED115" s="152"/>
      <c r="EE115" s="152"/>
      <c r="EF115" s="152"/>
      <c r="EG115" s="152"/>
      <c r="EH115" s="152"/>
      <c r="EI115" s="152"/>
      <c r="EJ115" s="152"/>
      <c r="EK115" s="152"/>
      <c r="EL115" s="152"/>
      <c r="EM115" s="152"/>
      <c r="EN115" s="152"/>
      <c r="EO115" s="152"/>
      <c r="EP115" s="152"/>
      <c r="EQ115" s="152"/>
      <c r="ER115" s="152"/>
      <c r="ES115" s="152"/>
      <c r="ET115" s="152"/>
      <c r="EU115" s="152"/>
      <c r="EV115" s="152"/>
      <c r="EW115" s="152"/>
      <c r="EX115" s="152"/>
      <c r="EY115" s="152"/>
      <c r="EZ115" s="152"/>
      <c r="FA115" s="152"/>
      <c r="FB115" s="152"/>
      <c r="FC115" s="152"/>
      <c r="FD115" s="152"/>
      <c r="FE115" s="152"/>
      <c r="FF115" s="152"/>
      <c r="FG115" s="152"/>
      <c r="FH115" s="152"/>
      <c r="FI115" s="152"/>
      <c r="FJ115" s="152"/>
      <c r="FK115" s="152"/>
      <c r="FL115" s="152"/>
      <c r="FM115" s="152"/>
      <c r="FN115" s="152"/>
      <c r="FO115" s="152"/>
      <c r="FP115" s="152"/>
      <c r="FQ115" s="152"/>
      <c r="FR115" s="152"/>
      <c r="FS115" s="152"/>
      <c r="FT115" s="152"/>
      <c r="FU115" s="152"/>
      <c r="FV115" s="152"/>
      <c r="FW115" s="152"/>
      <c r="FX115" s="152"/>
      <c r="FY115" s="152"/>
      <c r="FZ115" s="152"/>
      <c r="GA115" s="152"/>
      <c r="GB115" s="152"/>
      <c r="GC115" s="152"/>
      <c r="GD115" s="152"/>
      <c r="GE115" s="152"/>
      <c r="GF115" s="152"/>
      <c r="GG115" s="152"/>
      <c r="GH115" s="152"/>
      <c r="GI115" s="152"/>
      <c r="GJ115" s="152"/>
      <c r="GK115" s="152"/>
      <c r="GL115" s="152"/>
      <c r="GM115" s="152"/>
      <c r="GN115" s="152"/>
      <c r="GO115" s="152"/>
      <c r="GP115" s="152"/>
      <c r="GQ115" s="152"/>
      <c r="GR115" s="152"/>
      <c r="GS115" s="152"/>
      <c r="GT115" s="152"/>
      <c r="GU115" s="152"/>
      <c r="GV115" s="152"/>
      <c r="GW115" s="152"/>
      <c r="GX115" s="152"/>
      <c r="GY115" s="152"/>
      <c r="GZ115" s="152"/>
      <c r="HA115" s="152"/>
      <c r="HB115" s="152"/>
      <c r="HC115" s="152"/>
      <c r="HD115" s="152"/>
      <c r="HE115" s="152"/>
      <c r="HF115" s="152"/>
      <c r="HG115" s="152"/>
      <c r="HH115" s="152"/>
      <c r="HI115" s="152"/>
      <c r="HJ115" s="152"/>
      <c r="HK115" s="152"/>
      <c r="HL115" s="152"/>
      <c r="HM115" s="152"/>
      <c r="HN115" s="152"/>
      <c r="HO115" s="152"/>
      <c r="HP115" s="152"/>
      <c r="HQ115" s="152"/>
      <c r="HR115" s="152"/>
      <c r="HS115" s="152"/>
      <c r="HT115" s="152"/>
      <c r="HU115" s="152"/>
      <c r="HV115" s="152"/>
      <c r="HW115" s="152"/>
      <c r="HX115" s="152"/>
      <c r="HY115" s="152"/>
      <c r="HZ115" s="152"/>
      <c r="IA115" s="152"/>
      <c r="IB115" s="152"/>
      <c r="IC115" s="152"/>
      <c r="ID115" s="152"/>
      <c r="IE115" s="152"/>
      <c r="IF115" s="152"/>
      <c r="IG115" s="152"/>
      <c r="IH115" s="152"/>
      <c r="II115" s="152"/>
      <c r="IJ115" s="152"/>
      <c r="IK115" s="152"/>
      <c r="IL115" s="152"/>
      <c r="IM115" s="152"/>
    </row>
    <row r="116" spans="1:247" s="10" customFormat="1" ht="16.5" customHeight="1">
      <c r="A116" s="152"/>
      <c r="B116" s="153"/>
      <c r="C116" s="153"/>
      <c r="D116" s="150"/>
      <c r="E116" s="154"/>
      <c r="F116" s="155"/>
      <c r="G116" s="155"/>
      <c r="H116" s="155"/>
      <c r="I116" s="155"/>
      <c r="J116" s="155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152"/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  <c r="DU116" s="152"/>
      <c r="DV116" s="152"/>
      <c r="DW116" s="152"/>
      <c r="DX116" s="152"/>
      <c r="DY116" s="152"/>
      <c r="DZ116" s="152"/>
      <c r="EA116" s="152"/>
      <c r="EB116" s="152"/>
      <c r="EC116" s="152"/>
      <c r="ED116" s="152"/>
      <c r="EE116" s="152"/>
      <c r="EF116" s="152"/>
      <c r="EG116" s="152"/>
      <c r="EH116" s="152"/>
      <c r="EI116" s="152"/>
      <c r="EJ116" s="152"/>
      <c r="EK116" s="152"/>
      <c r="EL116" s="152"/>
      <c r="EM116" s="152"/>
      <c r="EN116" s="152"/>
      <c r="EO116" s="152"/>
      <c r="EP116" s="152"/>
      <c r="EQ116" s="152"/>
      <c r="ER116" s="152"/>
      <c r="ES116" s="152"/>
      <c r="ET116" s="152"/>
      <c r="EU116" s="152"/>
      <c r="EV116" s="152"/>
      <c r="EW116" s="152"/>
      <c r="EX116" s="152"/>
      <c r="EY116" s="152"/>
      <c r="EZ116" s="152"/>
      <c r="FA116" s="152"/>
      <c r="FB116" s="152"/>
      <c r="FC116" s="152"/>
      <c r="FD116" s="152"/>
      <c r="FE116" s="152"/>
      <c r="FF116" s="152"/>
      <c r="FG116" s="152"/>
      <c r="FH116" s="152"/>
      <c r="FI116" s="152"/>
      <c r="FJ116" s="152"/>
      <c r="FK116" s="152"/>
      <c r="FL116" s="152"/>
      <c r="FM116" s="152"/>
      <c r="FN116" s="152"/>
      <c r="FO116" s="152"/>
      <c r="FP116" s="152"/>
      <c r="FQ116" s="152"/>
      <c r="FR116" s="152"/>
      <c r="FS116" s="152"/>
      <c r="FT116" s="152"/>
      <c r="FU116" s="152"/>
      <c r="FV116" s="152"/>
      <c r="FW116" s="152"/>
      <c r="FX116" s="152"/>
      <c r="FY116" s="152"/>
      <c r="FZ116" s="152"/>
      <c r="GA116" s="152"/>
      <c r="GB116" s="152"/>
      <c r="GC116" s="152"/>
      <c r="GD116" s="152"/>
      <c r="GE116" s="152"/>
      <c r="GF116" s="152"/>
      <c r="GG116" s="152"/>
      <c r="GH116" s="152"/>
      <c r="GI116" s="152"/>
      <c r="GJ116" s="152"/>
      <c r="GK116" s="152"/>
      <c r="GL116" s="152"/>
      <c r="GM116" s="152"/>
      <c r="GN116" s="152"/>
      <c r="GO116" s="152"/>
      <c r="GP116" s="152"/>
      <c r="GQ116" s="152"/>
      <c r="GR116" s="152"/>
      <c r="GS116" s="152"/>
      <c r="GT116" s="152"/>
      <c r="GU116" s="152"/>
      <c r="GV116" s="152"/>
      <c r="GW116" s="152"/>
      <c r="GX116" s="152"/>
      <c r="GY116" s="152"/>
      <c r="GZ116" s="152"/>
      <c r="HA116" s="152"/>
      <c r="HB116" s="152"/>
      <c r="HC116" s="152"/>
      <c r="HD116" s="152"/>
      <c r="HE116" s="152"/>
      <c r="HF116" s="152"/>
      <c r="HG116" s="152"/>
      <c r="HH116" s="152"/>
      <c r="HI116" s="152"/>
      <c r="HJ116" s="152"/>
      <c r="HK116" s="152"/>
      <c r="HL116" s="152"/>
      <c r="HM116" s="152"/>
      <c r="HN116" s="152"/>
      <c r="HO116" s="152"/>
      <c r="HP116" s="152"/>
      <c r="HQ116" s="152"/>
      <c r="HR116" s="152"/>
      <c r="HS116" s="152"/>
      <c r="HT116" s="152"/>
      <c r="HU116" s="152"/>
      <c r="HV116" s="152"/>
      <c r="HW116" s="152"/>
      <c r="HX116" s="152"/>
      <c r="HY116" s="152"/>
      <c r="HZ116" s="152"/>
      <c r="IA116" s="152"/>
      <c r="IB116" s="152"/>
      <c r="IC116" s="152"/>
      <c r="ID116" s="152"/>
      <c r="IE116" s="152"/>
      <c r="IF116" s="152"/>
      <c r="IG116" s="152"/>
      <c r="IH116" s="152"/>
      <c r="II116" s="152"/>
      <c r="IJ116" s="152"/>
      <c r="IK116" s="152"/>
      <c r="IL116" s="152"/>
      <c r="IM116" s="152"/>
    </row>
    <row r="117" spans="1:247" s="10" customFormat="1" ht="16.5" customHeight="1">
      <c r="A117" s="152"/>
      <c r="B117" s="153"/>
      <c r="C117" s="153"/>
      <c r="D117" s="150"/>
      <c r="E117" s="154"/>
      <c r="F117" s="147"/>
      <c r="G117" s="147"/>
      <c r="H117" s="147"/>
      <c r="I117" s="147"/>
      <c r="J117" s="147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152"/>
      <c r="DZ117" s="152"/>
      <c r="EA117" s="152"/>
      <c r="EB117" s="152"/>
      <c r="EC117" s="152"/>
      <c r="ED117" s="152"/>
      <c r="EE117" s="152"/>
      <c r="EF117" s="152"/>
      <c r="EG117" s="152"/>
      <c r="EH117" s="152"/>
      <c r="EI117" s="152"/>
      <c r="EJ117" s="152"/>
      <c r="EK117" s="152"/>
      <c r="EL117" s="152"/>
      <c r="EM117" s="152"/>
      <c r="EN117" s="152"/>
      <c r="EO117" s="152"/>
      <c r="EP117" s="152"/>
      <c r="EQ117" s="152"/>
      <c r="ER117" s="152"/>
      <c r="ES117" s="152"/>
      <c r="ET117" s="152"/>
      <c r="EU117" s="152"/>
      <c r="EV117" s="152"/>
      <c r="EW117" s="152"/>
      <c r="EX117" s="152"/>
      <c r="EY117" s="152"/>
      <c r="EZ117" s="152"/>
      <c r="FA117" s="152"/>
      <c r="FB117" s="152"/>
      <c r="FC117" s="152"/>
      <c r="FD117" s="152"/>
      <c r="FE117" s="152"/>
      <c r="FF117" s="152"/>
      <c r="FG117" s="152"/>
      <c r="FH117" s="152"/>
      <c r="FI117" s="152"/>
      <c r="FJ117" s="152"/>
      <c r="FK117" s="152"/>
      <c r="FL117" s="152"/>
      <c r="FM117" s="152"/>
      <c r="FN117" s="152"/>
      <c r="FO117" s="152"/>
      <c r="FP117" s="152"/>
      <c r="FQ117" s="152"/>
      <c r="FR117" s="152"/>
      <c r="FS117" s="152"/>
      <c r="FT117" s="152"/>
      <c r="FU117" s="152"/>
      <c r="FV117" s="152"/>
      <c r="FW117" s="152"/>
      <c r="FX117" s="152"/>
      <c r="FY117" s="152"/>
      <c r="FZ117" s="152"/>
      <c r="GA117" s="152"/>
      <c r="GB117" s="152"/>
      <c r="GC117" s="152"/>
      <c r="GD117" s="152"/>
      <c r="GE117" s="152"/>
      <c r="GF117" s="152"/>
      <c r="GG117" s="152"/>
      <c r="GH117" s="152"/>
      <c r="GI117" s="152"/>
      <c r="GJ117" s="152"/>
      <c r="GK117" s="152"/>
      <c r="GL117" s="152"/>
      <c r="GM117" s="152"/>
      <c r="GN117" s="152"/>
      <c r="GO117" s="152"/>
      <c r="GP117" s="152"/>
      <c r="GQ117" s="152"/>
      <c r="GR117" s="152"/>
      <c r="GS117" s="152"/>
      <c r="GT117" s="152"/>
      <c r="GU117" s="152"/>
      <c r="GV117" s="152"/>
      <c r="GW117" s="152"/>
      <c r="GX117" s="152"/>
      <c r="GY117" s="152"/>
      <c r="GZ117" s="152"/>
      <c r="HA117" s="152"/>
      <c r="HB117" s="152"/>
      <c r="HC117" s="152"/>
      <c r="HD117" s="152"/>
      <c r="HE117" s="152"/>
      <c r="HF117" s="152"/>
      <c r="HG117" s="152"/>
      <c r="HH117" s="152"/>
      <c r="HI117" s="152"/>
      <c r="HJ117" s="152"/>
      <c r="HK117" s="152"/>
      <c r="HL117" s="152"/>
      <c r="HM117" s="152"/>
      <c r="HN117" s="152"/>
      <c r="HO117" s="152"/>
      <c r="HP117" s="152"/>
      <c r="HQ117" s="152"/>
      <c r="HR117" s="152"/>
      <c r="HS117" s="152"/>
      <c r="HT117" s="152"/>
      <c r="HU117" s="152"/>
      <c r="HV117" s="152"/>
      <c r="HW117" s="152"/>
      <c r="HX117" s="152"/>
      <c r="HY117" s="152"/>
      <c r="HZ117" s="152"/>
      <c r="IA117" s="152"/>
      <c r="IB117" s="152"/>
      <c r="IC117" s="152"/>
      <c r="ID117" s="152"/>
      <c r="IE117" s="152"/>
      <c r="IF117" s="152"/>
      <c r="IG117" s="152"/>
      <c r="IH117" s="152"/>
      <c r="II117" s="152"/>
      <c r="IJ117" s="152"/>
      <c r="IK117" s="152"/>
      <c r="IL117" s="152"/>
      <c r="IM117" s="152"/>
    </row>
    <row r="118" spans="1:247" s="10" customFormat="1" ht="16.5" customHeight="1">
      <c r="A118" s="152"/>
      <c r="B118" s="153"/>
      <c r="C118" s="153"/>
      <c r="D118" s="153"/>
      <c r="E118" s="154"/>
      <c r="F118" s="147"/>
      <c r="G118" s="147"/>
      <c r="H118" s="147"/>
      <c r="I118" s="147"/>
      <c r="J118" s="147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52"/>
      <c r="CN118" s="152"/>
      <c r="CO118" s="152"/>
      <c r="CP118" s="152"/>
      <c r="CQ118" s="152"/>
      <c r="CR118" s="152"/>
      <c r="CS118" s="152"/>
      <c r="CT118" s="152"/>
      <c r="CU118" s="152"/>
      <c r="CV118" s="152"/>
      <c r="CW118" s="152"/>
      <c r="CX118" s="152"/>
      <c r="CY118" s="152"/>
      <c r="CZ118" s="152"/>
      <c r="DA118" s="152"/>
      <c r="DB118" s="152"/>
      <c r="DC118" s="152"/>
      <c r="DD118" s="152"/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2"/>
      <c r="DQ118" s="152"/>
      <c r="DR118" s="152"/>
      <c r="DS118" s="152"/>
      <c r="DT118" s="152"/>
      <c r="DU118" s="152"/>
      <c r="DV118" s="152"/>
      <c r="DW118" s="152"/>
      <c r="DX118" s="152"/>
      <c r="DY118" s="152"/>
      <c r="DZ118" s="152"/>
      <c r="EA118" s="152"/>
      <c r="EB118" s="152"/>
      <c r="EC118" s="152"/>
      <c r="ED118" s="152"/>
      <c r="EE118" s="152"/>
      <c r="EF118" s="152"/>
      <c r="EG118" s="152"/>
      <c r="EH118" s="152"/>
      <c r="EI118" s="152"/>
      <c r="EJ118" s="152"/>
      <c r="EK118" s="152"/>
      <c r="EL118" s="152"/>
      <c r="EM118" s="152"/>
      <c r="EN118" s="152"/>
      <c r="EO118" s="152"/>
      <c r="EP118" s="152"/>
      <c r="EQ118" s="152"/>
      <c r="ER118" s="152"/>
      <c r="ES118" s="152"/>
      <c r="ET118" s="152"/>
      <c r="EU118" s="152"/>
      <c r="EV118" s="152"/>
      <c r="EW118" s="152"/>
      <c r="EX118" s="152"/>
      <c r="EY118" s="152"/>
      <c r="EZ118" s="152"/>
      <c r="FA118" s="152"/>
      <c r="FB118" s="152"/>
      <c r="FC118" s="152"/>
      <c r="FD118" s="152"/>
      <c r="FE118" s="152"/>
      <c r="FF118" s="152"/>
      <c r="FG118" s="152"/>
      <c r="FH118" s="152"/>
      <c r="FI118" s="152"/>
      <c r="FJ118" s="152"/>
      <c r="FK118" s="152"/>
      <c r="FL118" s="152"/>
      <c r="FM118" s="152"/>
      <c r="FN118" s="152"/>
      <c r="FO118" s="152"/>
      <c r="FP118" s="152"/>
      <c r="FQ118" s="152"/>
      <c r="FR118" s="152"/>
      <c r="FS118" s="152"/>
      <c r="FT118" s="152"/>
      <c r="FU118" s="152"/>
      <c r="FV118" s="152"/>
      <c r="FW118" s="152"/>
      <c r="FX118" s="152"/>
      <c r="FY118" s="152"/>
      <c r="FZ118" s="152"/>
      <c r="GA118" s="152"/>
      <c r="GB118" s="152"/>
      <c r="GC118" s="152"/>
      <c r="GD118" s="152"/>
      <c r="GE118" s="152"/>
      <c r="GF118" s="152"/>
      <c r="GG118" s="152"/>
      <c r="GH118" s="152"/>
      <c r="GI118" s="152"/>
      <c r="GJ118" s="152"/>
      <c r="GK118" s="152"/>
      <c r="GL118" s="152"/>
      <c r="GM118" s="152"/>
      <c r="GN118" s="152"/>
      <c r="GO118" s="152"/>
      <c r="GP118" s="152"/>
      <c r="GQ118" s="152"/>
      <c r="GR118" s="152"/>
      <c r="GS118" s="152"/>
      <c r="GT118" s="152"/>
      <c r="GU118" s="152"/>
      <c r="GV118" s="152"/>
      <c r="GW118" s="152"/>
      <c r="GX118" s="152"/>
      <c r="GY118" s="152"/>
      <c r="GZ118" s="152"/>
      <c r="HA118" s="152"/>
      <c r="HB118" s="152"/>
      <c r="HC118" s="152"/>
      <c r="HD118" s="152"/>
      <c r="HE118" s="152"/>
      <c r="HF118" s="152"/>
      <c r="HG118" s="152"/>
      <c r="HH118" s="152"/>
      <c r="HI118" s="152"/>
      <c r="HJ118" s="152"/>
      <c r="HK118" s="152"/>
      <c r="HL118" s="152"/>
      <c r="HM118" s="152"/>
      <c r="HN118" s="152"/>
      <c r="HO118" s="152"/>
      <c r="HP118" s="152"/>
      <c r="HQ118" s="152"/>
      <c r="HR118" s="152"/>
      <c r="HS118" s="152"/>
      <c r="HT118" s="152"/>
      <c r="HU118" s="152"/>
      <c r="HV118" s="152"/>
      <c r="HW118" s="152"/>
      <c r="HX118" s="152"/>
      <c r="HY118" s="152"/>
      <c r="HZ118" s="152"/>
      <c r="IA118" s="152"/>
      <c r="IB118" s="152"/>
      <c r="IC118" s="152"/>
      <c r="ID118" s="152"/>
      <c r="IE118" s="152"/>
      <c r="IF118" s="152"/>
      <c r="IG118" s="152"/>
      <c r="IH118" s="152"/>
      <c r="II118" s="152"/>
      <c r="IJ118" s="152"/>
      <c r="IK118" s="152"/>
      <c r="IL118" s="152"/>
      <c r="IM118" s="152"/>
    </row>
    <row r="119" spans="1:247" s="10" customFormat="1" ht="16.5" customHeight="1">
      <c r="A119" s="152"/>
      <c r="B119" s="153"/>
      <c r="C119" s="150"/>
      <c r="D119" s="150"/>
      <c r="E119" s="154"/>
      <c r="F119" s="147"/>
      <c r="G119" s="147"/>
      <c r="H119" s="147"/>
      <c r="I119" s="147"/>
      <c r="J119" s="147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2"/>
      <c r="EF119" s="152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2"/>
      <c r="ES119" s="152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2"/>
      <c r="FF119" s="152"/>
      <c r="FG119" s="152"/>
      <c r="FH119" s="152"/>
      <c r="FI119" s="152"/>
      <c r="FJ119" s="152"/>
      <c r="FK119" s="152"/>
      <c r="FL119" s="152"/>
      <c r="FM119" s="152"/>
      <c r="FN119" s="152"/>
      <c r="FO119" s="152"/>
      <c r="FP119" s="152"/>
      <c r="FQ119" s="152"/>
      <c r="FR119" s="152"/>
      <c r="FS119" s="152"/>
      <c r="FT119" s="152"/>
      <c r="FU119" s="152"/>
      <c r="FV119" s="152"/>
      <c r="FW119" s="152"/>
      <c r="FX119" s="152"/>
      <c r="FY119" s="152"/>
      <c r="FZ119" s="152"/>
      <c r="GA119" s="152"/>
      <c r="GB119" s="152"/>
      <c r="GC119" s="152"/>
      <c r="GD119" s="152"/>
      <c r="GE119" s="152"/>
      <c r="GF119" s="152"/>
      <c r="GG119" s="152"/>
      <c r="GH119" s="152"/>
      <c r="GI119" s="152"/>
      <c r="GJ119" s="152"/>
      <c r="GK119" s="152"/>
      <c r="GL119" s="152"/>
      <c r="GM119" s="152"/>
      <c r="GN119" s="152"/>
      <c r="GO119" s="152"/>
      <c r="GP119" s="152"/>
      <c r="GQ119" s="152"/>
      <c r="GR119" s="152"/>
      <c r="GS119" s="152"/>
      <c r="GT119" s="152"/>
      <c r="GU119" s="152"/>
      <c r="GV119" s="152"/>
      <c r="GW119" s="152"/>
      <c r="GX119" s="152"/>
      <c r="GY119" s="152"/>
      <c r="GZ119" s="152"/>
      <c r="HA119" s="152"/>
      <c r="HB119" s="152"/>
      <c r="HC119" s="152"/>
      <c r="HD119" s="152"/>
      <c r="HE119" s="152"/>
      <c r="HF119" s="152"/>
      <c r="HG119" s="152"/>
      <c r="HH119" s="152"/>
      <c r="HI119" s="152"/>
      <c r="HJ119" s="152"/>
      <c r="HK119" s="152"/>
      <c r="HL119" s="152"/>
      <c r="HM119" s="152"/>
      <c r="HN119" s="152"/>
      <c r="HO119" s="152"/>
      <c r="HP119" s="152"/>
      <c r="HQ119" s="152"/>
      <c r="HR119" s="152"/>
      <c r="HS119" s="152"/>
      <c r="HT119" s="152"/>
      <c r="HU119" s="152"/>
      <c r="HV119" s="152"/>
      <c r="HW119" s="152"/>
      <c r="HX119" s="152"/>
      <c r="HY119" s="152"/>
      <c r="HZ119" s="152"/>
      <c r="IA119" s="152"/>
      <c r="IB119" s="152"/>
      <c r="IC119" s="152"/>
      <c r="ID119" s="152"/>
      <c r="IE119" s="152"/>
      <c r="IF119" s="152"/>
      <c r="IG119" s="152"/>
      <c r="IH119" s="152"/>
      <c r="II119" s="152"/>
      <c r="IJ119" s="152"/>
      <c r="IK119" s="152"/>
      <c r="IL119" s="152"/>
      <c r="IM119" s="152"/>
    </row>
    <row r="120" spans="1:247" s="10" customFormat="1" ht="16.5" customHeight="1">
      <c r="A120" s="152"/>
      <c r="B120" s="153"/>
      <c r="C120" s="150"/>
      <c r="D120" s="150"/>
      <c r="E120" s="154"/>
      <c r="F120" s="147"/>
      <c r="G120" s="147"/>
      <c r="H120" s="147"/>
      <c r="I120" s="147"/>
      <c r="J120" s="147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/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152"/>
      <c r="EC120" s="152"/>
      <c r="ED120" s="152"/>
      <c r="EE120" s="152"/>
      <c r="EF120" s="152"/>
      <c r="EG120" s="152"/>
      <c r="EH120" s="152"/>
      <c r="EI120" s="152"/>
      <c r="EJ120" s="152"/>
      <c r="EK120" s="152"/>
      <c r="EL120" s="152"/>
      <c r="EM120" s="152"/>
      <c r="EN120" s="152"/>
      <c r="EO120" s="152"/>
      <c r="EP120" s="152"/>
      <c r="EQ120" s="152"/>
      <c r="ER120" s="152"/>
      <c r="ES120" s="152"/>
      <c r="ET120" s="152"/>
      <c r="EU120" s="152"/>
      <c r="EV120" s="152"/>
      <c r="EW120" s="152"/>
      <c r="EX120" s="152"/>
      <c r="EY120" s="152"/>
      <c r="EZ120" s="152"/>
      <c r="FA120" s="152"/>
      <c r="FB120" s="152"/>
      <c r="FC120" s="152"/>
      <c r="FD120" s="152"/>
      <c r="FE120" s="152"/>
      <c r="FF120" s="152"/>
      <c r="FG120" s="152"/>
      <c r="FH120" s="152"/>
      <c r="FI120" s="152"/>
      <c r="FJ120" s="152"/>
      <c r="FK120" s="152"/>
      <c r="FL120" s="152"/>
      <c r="FM120" s="152"/>
      <c r="FN120" s="152"/>
      <c r="FO120" s="152"/>
      <c r="FP120" s="152"/>
      <c r="FQ120" s="152"/>
      <c r="FR120" s="152"/>
      <c r="FS120" s="152"/>
      <c r="FT120" s="152"/>
      <c r="FU120" s="152"/>
      <c r="FV120" s="152"/>
      <c r="FW120" s="152"/>
      <c r="FX120" s="152"/>
      <c r="FY120" s="152"/>
      <c r="FZ120" s="152"/>
      <c r="GA120" s="152"/>
      <c r="GB120" s="152"/>
      <c r="GC120" s="152"/>
      <c r="GD120" s="152"/>
      <c r="GE120" s="152"/>
      <c r="GF120" s="152"/>
      <c r="GG120" s="152"/>
      <c r="GH120" s="152"/>
      <c r="GI120" s="152"/>
      <c r="GJ120" s="152"/>
      <c r="GK120" s="152"/>
      <c r="GL120" s="152"/>
      <c r="GM120" s="152"/>
      <c r="GN120" s="152"/>
      <c r="GO120" s="152"/>
      <c r="GP120" s="152"/>
      <c r="GQ120" s="152"/>
      <c r="GR120" s="152"/>
      <c r="GS120" s="152"/>
      <c r="GT120" s="152"/>
      <c r="GU120" s="152"/>
      <c r="GV120" s="152"/>
      <c r="GW120" s="152"/>
      <c r="GX120" s="152"/>
      <c r="GY120" s="152"/>
      <c r="GZ120" s="152"/>
      <c r="HA120" s="152"/>
      <c r="HB120" s="152"/>
      <c r="HC120" s="152"/>
      <c r="HD120" s="152"/>
      <c r="HE120" s="152"/>
      <c r="HF120" s="152"/>
      <c r="HG120" s="152"/>
      <c r="HH120" s="152"/>
      <c r="HI120" s="152"/>
      <c r="HJ120" s="152"/>
      <c r="HK120" s="152"/>
      <c r="HL120" s="152"/>
      <c r="HM120" s="152"/>
      <c r="HN120" s="152"/>
      <c r="HO120" s="152"/>
      <c r="HP120" s="152"/>
      <c r="HQ120" s="152"/>
      <c r="HR120" s="152"/>
      <c r="HS120" s="152"/>
      <c r="HT120" s="152"/>
      <c r="HU120" s="152"/>
      <c r="HV120" s="152"/>
      <c r="HW120" s="152"/>
      <c r="HX120" s="152"/>
      <c r="HY120" s="152"/>
      <c r="HZ120" s="152"/>
      <c r="IA120" s="152"/>
      <c r="IB120" s="152"/>
      <c r="IC120" s="152"/>
      <c r="ID120" s="152"/>
      <c r="IE120" s="152"/>
      <c r="IF120" s="152"/>
      <c r="IG120" s="152"/>
      <c r="IH120" s="152"/>
      <c r="II120" s="152"/>
      <c r="IJ120" s="152"/>
      <c r="IK120" s="152"/>
      <c r="IL120" s="152"/>
      <c r="IM120" s="152"/>
    </row>
    <row r="121" spans="1:247" s="10" customFormat="1" ht="16.5" customHeight="1">
      <c r="A121" s="152"/>
      <c r="B121" s="153"/>
      <c r="C121" s="150"/>
      <c r="D121" s="150"/>
      <c r="E121" s="154"/>
      <c r="F121" s="147"/>
      <c r="G121" s="147"/>
      <c r="H121" s="147"/>
      <c r="I121" s="147"/>
      <c r="J121" s="147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152"/>
      <c r="EC121" s="152"/>
      <c r="ED121" s="152"/>
      <c r="EE121" s="152"/>
      <c r="EF121" s="152"/>
      <c r="EG121" s="152"/>
      <c r="EH121" s="152"/>
      <c r="EI121" s="152"/>
      <c r="EJ121" s="152"/>
      <c r="EK121" s="152"/>
      <c r="EL121" s="152"/>
      <c r="EM121" s="152"/>
      <c r="EN121" s="152"/>
      <c r="EO121" s="152"/>
      <c r="EP121" s="152"/>
      <c r="EQ121" s="152"/>
      <c r="ER121" s="152"/>
      <c r="ES121" s="152"/>
      <c r="ET121" s="152"/>
      <c r="EU121" s="152"/>
      <c r="EV121" s="152"/>
      <c r="EW121" s="152"/>
      <c r="EX121" s="152"/>
      <c r="EY121" s="152"/>
      <c r="EZ121" s="152"/>
      <c r="FA121" s="152"/>
      <c r="FB121" s="152"/>
      <c r="FC121" s="152"/>
      <c r="FD121" s="152"/>
      <c r="FE121" s="152"/>
      <c r="FF121" s="152"/>
      <c r="FG121" s="152"/>
      <c r="FH121" s="152"/>
      <c r="FI121" s="152"/>
      <c r="FJ121" s="152"/>
      <c r="FK121" s="152"/>
      <c r="FL121" s="152"/>
      <c r="FM121" s="152"/>
      <c r="FN121" s="152"/>
      <c r="FO121" s="152"/>
      <c r="FP121" s="152"/>
      <c r="FQ121" s="152"/>
      <c r="FR121" s="152"/>
      <c r="FS121" s="152"/>
      <c r="FT121" s="152"/>
      <c r="FU121" s="152"/>
      <c r="FV121" s="152"/>
      <c r="FW121" s="152"/>
      <c r="FX121" s="152"/>
      <c r="FY121" s="152"/>
      <c r="FZ121" s="152"/>
      <c r="GA121" s="152"/>
      <c r="GB121" s="152"/>
      <c r="GC121" s="152"/>
      <c r="GD121" s="152"/>
      <c r="GE121" s="152"/>
      <c r="GF121" s="152"/>
      <c r="GG121" s="152"/>
      <c r="GH121" s="152"/>
      <c r="GI121" s="152"/>
      <c r="GJ121" s="152"/>
      <c r="GK121" s="152"/>
      <c r="GL121" s="152"/>
      <c r="GM121" s="152"/>
      <c r="GN121" s="152"/>
      <c r="GO121" s="152"/>
      <c r="GP121" s="152"/>
      <c r="GQ121" s="152"/>
      <c r="GR121" s="152"/>
      <c r="GS121" s="152"/>
      <c r="GT121" s="152"/>
      <c r="GU121" s="152"/>
      <c r="GV121" s="152"/>
      <c r="GW121" s="152"/>
      <c r="GX121" s="152"/>
      <c r="GY121" s="152"/>
      <c r="GZ121" s="152"/>
      <c r="HA121" s="152"/>
      <c r="HB121" s="152"/>
      <c r="HC121" s="152"/>
      <c r="HD121" s="152"/>
      <c r="HE121" s="152"/>
      <c r="HF121" s="152"/>
      <c r="HG121" s="152"/>
      <c r="HH121" s="152"/>
      <c r="HI121" s="152"/>
      <c r="HJ121" s="152"/>
      <c r="HK121" s="152"/>
      <c r="HL121" s="152"/>
      <c r="HM121" s="152"/>
      <c r="HN121" s="152"/>
      <c r="HO121" s="152"/>
      <c r="HP121" s="152"/>
      <c r="HQ121" s="152"/>
      <c r="HR121" s="152"/>
      <c r="HS121" s="152"/>
      <c r="HT121" s="152"/>
      <c r="HU121" s="152"/>
      <c r="HV121" s="152"/>
      <c r="HW121" s="152"/>
      <c r="HX121" s="152"/>
      <c r="HY121" s="152"/>
      <c r="HZ121" s="152"/>
      <c r="IA121" s="152"/>
      <c r="IB121" s="152"/>
      <c r="IC121" s="152"/>
      <c r="ID121" s="152"/>
      <c r="IE121" s="152"/>
      <c r="IF121" s="152"/>
      <c r="IG121" s="152"/>
      <c r="IH121" s="152"/>
      <c r="II121" s="152"/>
      <c r="IJ121" s="152"/>
      <c r="IK121" s="152"/>
      <c r="IL121" s="152"/>
      <c r="IM121" s="152"/>
    </row>
    <row r="122" spans="1:247" s="10" customFormat="1" ht="16.5" customHeight="1">
      <c r="A122" s="152"/>
      <c r="B122" s="153"/>
      <c r="C122" s="150"/>
      <c r="D122" s="150"/>
      <c r="E122" s="154"/>
      <c r="F122" s="147"/>
      <c r="G122" s="147"/>
      <c r="H122" s="147"/>
      <c r="I122" s="147"/>
      <c r="J122" s="147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2"/>
      <c r="CI122" s="152"/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2"/>
      <c r="DA122" s="152"/>
      <c r="DB122" s="152"/>
      <c r="DC122" s="152"/>
      <c r="DD122" s="152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152"/>
      <c r="DT122" s="152"/>
      <c r="DU122" s="152"/>
      <c r="DV122" s="152"/>
      <c r="DW122" s="152"/>
      <c r="DX122" s="152"/>
      <c r="DY122" s="152"/>
      <c r="DZ122" s="152"/>
      <c r="EA122" s="152"/>
      <c r="EB122" s="152"/>
      <c r="EC122" s="152"/>
      <c r="ED122" s="152"/>
      <c r="EE122" s="152"/>
      <c r="EF122" s="152"/>
      <c r="EG122" s="152"/>
      <c r="EH122" s="152"/>
      <c r="EI122" s="152"/>
      <c r="EJ122" s="152"/>
      <c r="EK122" s="152"/>
      <c r="EL122" s="152"/>
      <c r="EM122" s="152"/>
      <c r="EN122" s="152"/>
      <c r="EO122" s="152"/>
      <c r="EP122" s="152"/>
      <c r="EQ122" s="152"/>
      <c r="ER122" s="152"/>
      <c r="ES122" s="152"/>
      <c r="ET122" s="152"/>
      <c r="EU122" s="152"/>
      <c r="EV122" s="152"/>
      <c r="EW122" s="152"/>
      <c r="EX122" s="152"/>
      <c r="EY122" s="152"/>
      <c r="EZ122" s="152"/>
      <c r="FA122" s="152"/>
      <c r="FB122" s="152"/>
      <c r="FC122" s="152"/>
      <c r="FD122" s="152"/>
      <c r="FE122" s="152"/>
      <c r="FF122" s="152"/>
      <c r="FG122" s="152"/>
      <c r="FH122" s="152"/>
      <c r="FI122" s="152"/>
      <c r="FJ122" s="152"/>
      <c r="FK122" s="152"/>
      <c r="FL122" s="152"/>
      <c r="FM122" s="152"/>
      <c r="FN122" s="152"/>
      <c r="FO122" s="152"/>
      <c r="FP122" s="152"/>
      <c r="FQ122" s="152"/>
      <c r="FR122" s="152"/>
      <c r="FS122" s="152"/>
      <c r="FT122" s="152"/>
      <c r="FU122" s="152"/>
      <c r="FV122" s="152"/>
      <c r="FW122" s="152"/>
      <c r="FX122" s="152"/>
      <c r="FY122" s="152"/>
      <c r="FZ122" s="152"/>
      <c r="GA122" s="152"/>
      <c r="GB122" s="152"/>
      <c r="GC122" s="152"/>
      <c r="GD122" s="152"/>
      <c r="GE122" s="152"/>
      <c r="GF122" s="152"/>
      <c r="GG122" s="152"/>
      <c r="GH122" s="152"/>
      <c r="GI122" s="152"/>
      <c r="GJ122" s="152"/>
      <c r="GK122" s="152"/>
      <c r="GL122" s="152"/>
      <c r="GM122" s="152"/>
      <c r="GN122" s="152"/>
      <c r="GO122" s="152"/>
      <c r="GP122" s="152"/>
      <c r="GQ122" s="152"/>
      <c r="GR122" s="152"/>
      <c r="GS122" s="152"/>
      <c r="GT122" s="152"/>
      <c r="GU122" s="152"/>
      <c r="GV122" s="152"/>
      <c r="GW122" s="152"/>
      <c r="GX122" s="152"/>
      <c r="GY122" s="152"/>
      <c r="GZ122" s="152"/>
      <c r="HA122" s="152"/>
      <c r="HB122" s="152"/>
      <c r="HC122" s="152"/>
      <c r="HD122" s="152"/>
      <c r="HE122" s="152"/>
      <c r="HF122" s="152"/>
      <c r="HG122" s="152"/>
      <c r="HH122" s="152"/>
      <c r="HI122" s="152"/>
      <c r="HJ122" s="152"/>
      <c r="HK122" s="152"/>
      <c r="HL122" s="152"/>
      <c r="HM122" s="152"/>
      <c r="HN122" s="152"/>
      <c r="HO122" s="152"/>
      <c r="HP122" s="152"/>
      <c r="HQ122" s="152"/>
      <c r="HR122" s="152"/>
      <c r="HS122" s="152"/>
      <c r="HT122" s="152"/>
      <c r="HU122" s="152"/>
      <c r="HV122" s="152"/>
      <c r="HW122" s="152"/>
      <c r="HX122" s="152"/>
      <c r="HY122" s="152"/>
      <c r="HZ122" s="152"/>
      <c r="IA122" s="152"/>
      <c r="IB122" s="152"/>
      <c r="IC122" s="152"/>
      <c r="ID122" s="152"/>
      <c r="IE122" s="152"/>
      <c r="IF122" s="152"/>
      <c r="IG122" s="152"/>
      <c r="IH122" s="152"/>
      <c r="II122" s="152"/>
      <c r="IJ122" s="152"/>
      <c r="IK122" s="152"/>
      <c r="IL122" s="152"/>
      <c r="IM122" s="152"/>
    </row>
    <row r="123" spans="1:247" s="10" customFormat="1" ht="16.5" customHeight="1">
      <c r="A123" s="152"/>
      <c r="B123" s="153"/>
      <c r="C123" s="150"/>
      <c r="D123" s="150"/>
      <c r="E123" s="154"/>
      <c r="F123" s="147"/>
      <c r="G123" s="147"/>
      <c r="H123" s="147"/>
      <c r="I123" s="147"/>
      <c r="J123" s="147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2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  <c r="DU123" s="152"/>
      <c r="DV123" s="152"/>
      <c r="DW123" s="152"/>
      <c r="DX123" s="152"/>
      <c r="DY123" s="152"/>
      <c r="DZ123" s="152"/>
      <c r="EA123" s="152"/>
      <c r="EB123" s="152"/>
      <c r="EC123" s="152"/>
      <c r="ED123" s="152"/>
      <c r="EE123" s="152"/>
      <c r="EF123" s="152"/>
      <c r="EG123" s="152"/>
      <c r="EH123" s="152"/>
      <c r="EI123" s="152"/>
      <c r="EJ123" s="152"/>
      <c r="EK123" s="152"/>
      <c r="EL123" s="152"/>
      <c r="EM123" s="152"/>
      <c r="EN123" s="152"/>
      <c r="EO123" s="152"/>
      <c r="EP123" s="152"/>
      <c r="EQ123" s="152"/>
      <c r="ER123" s="152"/>
      <c r="ES123" s="152"/>
      <c r="ET123" s="152"/>
      <c r="EU123" s="152"/>
      <c r="EV123" s="152"/>
      <c r="EW123" s="152"/>
      <c r="EX123" s="152"/>
      <c r="EY123" s="152"/>
      <c r="EZ123" s="152"/>
      <c r="FA123" s="152"/>
      <c r="FB123" s="152"/>
      <c r="FC123" s="152"/>
      <c r="FD123" s="152"/>
      <c r="FE123" s="152"/>
      <c r="FF123" s="152"/>
      <c r="FG123" s="152"/>
      <c r="FH123" s="152"/>
      <c r="FI123" s="152"/>
      <c r="FJ123" s="152"/>
      <c r="FK123" s="152"/>
      <c r="FL123" s="152"/>
      <c r="FM123" s="152"/>
      <c r="FN123" s="152"/>
      <c r="FO123" s="152"/>
      <c r="FP123" s="152"/>
      <c r="FQ123" s="152"/>
      <c r="FR123" s="152"/>
      <c r="FS123" s="152"/>
      <c r="FT123" s="152"/>
      <c r="FU123" s="152"/>
      <c r="FV123" s="152"/>
      <c r="FW123" s="152"/>
      <c r="FX123" s="152"/>
      <c r="FY123" s="152"/>
      <c r="FZ123" s="152"/>
      <c r="GA123" s="152"/>
      <c r="GB123" s="152"/>
      <c r="GC123" s="152"/>
      <c r="GD123" s="152"/>
      <c r="GE123" s="152"/>
      <c r="GF123" s="152"/>
      <c r="GG123" s="152"/>
      <c r="GH123" s="152"/>
      <c r="GI123" s="152"/>
      <c r="GJ123" s="152"/>
      <c r="GK123" s="152"/>
      <c r="GL123" s="152"/>
      <c r="GM123" s="152"/>
      <c r="GN123" s="152"/>
      <c r="GO123" s="152"/>
      <c r="GP123" s="152"/>
      <c r="GQ123" s="152"/>
      <c r="GR123" s="152"/>
      <c r="GS123" s="152"/>
      <c r="GT123" s="152"/>
      <c r="GU123" s="152"/>
      <c r="GV123" s="152"/>
      <c r="GW123" s="152"/>
      <c r="GX123" s="152"/>
      <c r="GY123" s="152"/>
      <c r="GZ123" s="152"/>
      <c r="HA123" s="152"/>
      <c r="HB123" s="152"/>
      <c r="HC123" s="152"/>
      <c r="HD123" s="152"/>
      <c r="HE123" s="152"/>
      <c r="HF123" s="152"/>
      <c r="HG123" s="152"/>
      <c r="HH123" s="152"/>
      <c r="HI123" s="152"/>
      <c r="HJ123" s="152"/>
      <c r="HK123" s="152"/>
      <c r="HL123" s="152"/>
      <c r="HM123" s="152"/>
      <c r="HN123" s="152"/>
      <c r="HO123" s="152"/>
      <c r="HP123" s="152"/>
      <c r="HQ123" s="152"/>
      <c r="HR123" s="152"/>
      <c r="HS123" s="152"/>
      <c r="HT123" s="152"/>
      <c r="HU123" s="152"/>
      <c r="HV123" s="152"/>
      <c r="HW123" s="152"/>
      <c r="HX123" s="152"/>
      <c r="HY123" s="152"/>
      <c r="HZ123" s="152"/>
      <c r="IA123" s="152"/>
      <c r="IB123" s="152"/>
      <c r="IC123" s="152"/>
      <c r="ID123" s="152"/>
      <c r="IE123" s="152"/>
      <c r="IF123" s="152"/>
      <c r="IG123" s="152"/>
      <c r="IH123" s="152"/>
      <c r="II123" s="152"/>
      <c r="IJ123" s="152"/>
      <c r="IK123" s="152"/>
      <c r="IL123" s="152"/>
      <c r="IM123" s="152"/>
    </row>
    <row r="124" spans="1:247" s="10" customFormat="1" ht="16.5" customHeight="1">
      <c r="A124" s="152"/>
      <c r="B124" s="153"/>
      <c r="C124" s="150"/>
      <c r="D124" s="150"/>
      <c r="E124" s="154"/>
      <c r="F124" s="147"/>
      <c r="G124" s="147"/>
      <c r="H124" s="147"/>
      <c r="I124" s="147"/>
      <c r="J124" s="147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2"/>
      <c r="CI124" s="152"/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  <c r="CT124" s="152"/>
      <c r="CU124" s="152"/>
      <c r="CV124" s="152"/>
      <c r="CW124" s="152"/>
      <c r="CX124" s="152"/>
      <c r="CY124" s="152"/>
      <c r="CZ124" s="152"/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152"/>
      <c r="DP124" s="152"/>
      <c r="DQ124" s="152"/>
      <c r="DR124" s="152"/>
      <c r="DS124" s="152"/>
      <c r="DT124" s="152"/>
      <c r="DU124" s="152"/>
      <c r="DV124" s="152"/>
      <c r="DW124" s="152"/>
      <c r="DX124" s="152"/>
      <c r="DY124" s="152"/>
      <c r="DZ124" s="152"/>
      <c r="EA124" s="152"/>
      <c r="EB124" s="152"/>
      <c r="EC124" s="152"/>
      <c r="ED124" s="152"/>
      <c r="EE124" s="152"/>
      <c r="EF124" s="152"/>
      <c r="EG124" s="152"/>
      <c r="EH124" s="152"/>
      <c r="EI124" s="152"/>
      <c r="EJ124" s="152"/>
      <c r="EK124" s="152"/>
      <c r="EL124" s="152"/>
      <c r="EM124" s="152"/>
      <c r="EN124" s="152"/>
      <c r="EO124" s="152"/>
      <c r="EP124" s="152"/>
      <c r="EQ124" s="152"/>
      <c r="ER124" s="152"/>
      <c r="ES124" s="152"/>
      <c r="ET124" s="152"/>
      <c r="EU124" s="152"/>
      <c r="EV124" s="152"/>
      <c r="EW124" s="152"/>
      <c r="EX124" s="152"/>
      <c r="EY124" s="152"/>
      <c r="EZ124" s="152"/>
      <c r="FA124" s="152"/>
      <c r="FB124" s="152"/>
      <c r="FC124" s="152"/>
      <c r="FD124" s="152"/>
      <c r="FE124" s="152"/>
      <c r="FF124" s="152"/>
      <c r="FG124" s="152"/>
      <c r="FH124" s="152"/>
      <c r="FI124" s="152"/>
      <c r="FJ124" s="152"/>
      <c r="FK124" s="152"/>
      <c r="FL124" s="152"/>
      <c r="FM124" s="152"/>
      <c r="FN124" s="152"/>
      <c r="FO124" s="152"/>
      <c r="FP124" s="152"/>
      <c r="FQ124" s="152"/>
      <c r="FR124" s="152"/>
      <c r="FS124" s="152"/>
      <c r="FT124" s="152"/>
      <c r="FU124" s="152"/>
      <c r="FV124" s="152"/>
      <c r="FW124" s="152"/>
      <c r="FX124" s="152"/>
      <c r="FY124" s="152"/>
      <c r="FZ124" s="152"/>
      <c r="GA124" s="152"/>
      <c r="GB124" s="152"/>
      <c r="GC124" s="152"/>
      <c r="GD124" s="152"/>
      <c r="GE124" s="152"/>
      <c r="GF124" s="152"/>
      <c r="GG124" s="152"/>
      <c r="GH124" s="152"/>
      <c r="GI124" s="152"/>
      <c r="GJ124" s="152"/>
      <c r="GK124" s="152"/>
      <c r="GL124" s="152"/>
      <c r="GM124" s="152"/>
      <c r="GN124" s="152"/>
      <c r="GO124" s="152"/>
      <c r="GP124" s="152"/>
      <c r="GQ124" s="152"/>
      <c r="GR124" s="152"/>
      <c r="GS124" s="152"/>
      <c r="GT124" s="152"/>
      <c r="GU124" s="152"/>
      <c r="GV124" s="152"/>
      <c r="GW124" s="152"/>
      <c r="GX124" s="152"/>
      <c r="GY124" s="152"/>
      <c r="GZ124" s="152"/>
      <c r="HA124" s="152"/>
      <c r="HB124" s="152"/>
      <c r="HC124" s="152"/>
      <c r="HD124" s="152"/>
      <c r="HE124" s="152"/>
      <c r="HF124" s="152"/>
      <c r="HG124" s="152"/>
      <c r="HH124" s="152"/>
      <c r="HI124" s="152"/>
      <c r="HJ124" s="152"/>
      <c r="HK124" s="152"/>
      <c r="HL124" s="152"/>
      <c r="HM124" s="152"/>
      <c r="HN124" s="152"/>
      <c r="HO124" s="152"/>
      <c r="HP124" s="152"/>
      <c r="HQ124" s="152"/>
      <c r="HR124" s="152"/>
      <c r="HS124" s="152"/>
      <c r="HT124" s="152"/>
      <c r="HU124" s="152"/>
      <c r="HV124" s="152"/>
      <c r="HW124" s="152"/>
      <c r="HX124" s="152"/>
      <c r="HY124" s="152"/>
      <c r="HZ124" s="152"/>
      <c r="IA124" s="152"/>
      <c r="IB124" s="152"/>
      <c r="IC124" s="152"/>
      <c r="ID124" s="152"/>
      <c r="IE124" s="152"/>
      <c r="IF124" s="152"/>
      <c r="IG124" s="152"/>
      <c r="IH124" s="152"/>
      <c r="II124" s="152"/>
      <c r="IJ124" s="152"/>
      <c r="IK124" s="152"/>
      <c r="IL124" s="152"/>
      <c r="IM124" s="152"/>
    </row>
    <row r="125" spans="1:247" s="10" customFormat="1" ht="16.5" customHeight="1">
      <c r="A125" s="152"/>
      <c r="B125" s="153"/>
      <c r="C125" s="150"/>
      <c r="D125" s="150"/>
      <c r="E125" s="154"/>
      <c r="F125" s="147"/>
      <c r="G125" s="147"/>
      <c r="H125" s="147"/>
      <c r="I125" s="147"/>
      <c r="J125" s="147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152"/>
      <c r="EC125" s="152"/>
      <c r="ED125" s="152"/>
      <c r="EE125" s="152"/>
      <c r="EF125" s="152"/>
      <c r="EG125" s="152"/>
      <c r="EH125" s="152"/>
      <c r="EI125" s="152"/>
      <c r="EJ125" s="152"/>
      <c r="EK125" s="152"/>
      <c r="EL125" s="152"/>
      <c r="EM125" s="152"/>
      <c r="EN125" s="152"/>
      <c r="EO125" s="152"/>
      <c r="EP125" s="152"/>
      <c r="EQ125" s="152"/>
      <c r="ER125" s="152"/>
      <c r="ES125" s="152"/>
      <c r="ET125" s="152"/>
      <c r="EU125" s="152"/>
      <c r="EV125" s="152"/>
      <c r="EW125" s="152"/>
      <c r="EX125" s="152"/>
      <c r="EY125" s="152"/>
      <c r="EZ125" s="152"/>
      <c r="FA125" s="152"/>
      <c r="FB125" s="152"/>
      <c r="FC125" s="152"/>
      <c r="FD125" s="152"/>
      <c r="FE125" s="152"/>
      <c r="FF125" s="152"/>
      <c r="FG125" s="152"/>
      <c r="FH125" s="152"/>
      <c r="FI125" s="152"/>
      <c r="FJ125" s="152"/>
      <c r="FK125" s="152"/>
      <c r="FL125" s="152"/>
      <c r="FM125" s="152"/>
      <c r="FN125" s="152"/>
      <c r="FO125" s="152"/>
      <c r="FP125" s="152"/>
      <c r="FQ125" s="152"/>
      <c r="FR125" s="152"/>
      <c r="FS125" s="152"/>
      <c r="FT125" s="152"/>
      <c r="FU125" s="152"/>
      <c r="FV125" s="152"/>
      <c r="FW125" s="152"/>
      <c r="FX125" s="152"/>
      <c r="FY125" s="152"/>
      <c r="FZ125" s="152"/>
      <c r="GA125" s="152"/>
      <c r="GB125" s="152"/>
      <c r="GC125" s="152"/>
      <c r="GD125" s="152"/>
      <c r="GE125" s="152"/>
      <c r="GF125" s="152"/>
      <c r="GG125" s="152"/>
      <c r="GH125" s="152"/>
      <c r="GI125" s="152"/>
      <c r="GJ125" s="152"/>
      <c r="GK125" s="152"/>
      <c r="GL125" s="152"/>
      <c r="GM125" s="152"/>
      <c r="GN125" s="152"/>
      <c r="GO125" s="152"/>
      <c r="GP125" s="152"/>
      <c r="GQ125" s="152"/>
      <c r="GR125" s="152"/>
      <c r="GS125" s="152"/>
      <c r="GT125" s="152"/>
      <c r="GU125" s="152"/>
      <c r="GV125" s="152"/>
      <c r="GW125" s="152"/>
      <c r="GX125" s="152"/>
      <c r="GY125" s="152"/>
      <c r="GZ125" s="152"/>
      <c r="HA125" s="152"/>
      <c r="HB125" s="152"/>
      <c r="HC125" s="152"/>
      <c r="HD125" s="152"/>
      <c r="HE125" s="152"/>
      <c r="HF125" s="152"/>
      <c r="HG125" s="152"/>
      <c r="HH125" s="152"/>
      <c r="HI125" s="152"/>
      <c r="HJ125" s="152"/>
      <c r="HK125" s="152"/>
      <c r="HL125" s="152"/>
      <c r="HM125" s="152"/>
      <c r="HN125" s="152"/>
      <c r="HO125" s="152"/>
      <c r="HP125" s="152"/>
      <c r="HQ125" s="152"/>
      <c r="HR125" s="152"/>
      <c r="HS125" s="152"/>
      <c r="HT125" s="152"/>
      <c r="HU125" s="152"/>
      <c r="HV125" s="152"/>
      <c r="HW125" s="152"/>
      <c r="HX125" s="152"/>
      <c r="HY125" s="152"/>
      <c r="HZ125" s="152"/>
      <c r="IA125" s="152"/>
      <c r="IB125" s="152"/>
      <c r="IC125" s="152"/>
      <c r="ID125" s="152"/>
      <c r="IE125" s="152"/>
      <c r="IF125" s="152"/>
      <c r="IG125" s="152"/>
      <c r="IH125" s="152"/>
      <c r="II125" s="152"/>
      <c r="IJ125" s="152"/>
      <c r="IK125" s="152"/>
      <c r="IL125" s="152"/>
      <c r="IM125" s="152"/>
    </row>
    <row r="126" spans="1:247" s="10" customFormat="1" ht="16.5" customHeight="1">
      <c r="A126" s="149"/>
      <c r="B126" s="153"/>
      <c r="C126" s="150"/>
      <c r="D126" s="150"/>
      <c r="E126" s="154"/>
      <c r="F126" s="147"/>
      <c r="G126" s="147"/>
      <c r="H126" s="147"/>
      <c r="I126" s="147"/>
      <c r="J126" s="147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2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  <c r="ED126" s="152"/>
      <c r="EE126" s="152"/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P126" s="152"/>
      <c r="EQ126" s="152"/>
      <c r="ER126" s="152"/>
      <c r="ES126" s="152"/>
      <c r="ET126" s="152"/>
      <c r="EU126" s="152"/>
      <c r="EV126" s="152"/>
      <c r="EW126" s="152"/>
      <c r="EX126" s="152"/>
      <c r="EY126" s="152"/>
      <c r="EZ126" s="152"/>
      <c r="FA126" s="152"/>
      <c r="FB126" s="152"/>
      <c r="FC126" s="152"/>
      <c r="FD126" s="152"/>
      <c r="FE126" s="152"/>
      <c r="FF126" s="152"/>
      <c r="FG126" s="152"/>
      <c r="FH126" s="152"/>
      <c r="FI126" s="152"/>
      <c r="FJ126" s="152"/>
      <c r="FK126" s="152"/>
      <c r="FL126" s="152"/>
      <c r="FM126" s="152"/>
      <c r="FN126" s="152"/>
      <c r="FO126" s="152"/>
      <c r="FP126" s="152"/>
      <c r="FQ126" s="152"/>
      <c r="FR126" s="152"/>
      <c r="FS126" s="152"/>
      <c r="FT126" s="152"/>
      <c r="FU126" s="152"/>
      <c r="FV126" s="152"/>
      <c r="FW126" s="152"/>
      <c r="FX126" s="152"/>
      <c r="FY126" s="152"/>
      <c r="FZ126" s="152"/>
      <c r="GA126" s="152"/>
      <c r="GB126" s="152"/>
      <c r="GC126" s="152"/>
      <c r="GD126" s="152"/>
      <c r="GE126" s="152"/>
      <c r="GF126" s="152"/>
      <c r="GG126" s="152"/>
      <c r="GH126" s="152"/>
      <c r="GI126" s="152"/>
      <c r="GJ126" s="152"/>
      <c r="GK126" s="152"/>
      <c r="GL126" s="152"/>
      <c r="GM126" s="152"/>
      <c r="GN126" s="152"/>
      <c r="GO126" s="152"/>
      <c r="GP126" s="152"/>
      <c r="GQ126" s="152"/>
      <c r="GR126" s="152"/>
      <c r="GS126" s="152"/>
      <c r="GT126" s="152"/>
      <c r="GU126" s="152"/>
      <c r="GV126" s="152"/>
      <c r="GW126" s="152"/>
      <c r="GX126" s="152"/>
      <c r="GY126" s="152"/>
      <c r="GZ126" s="152"/>
      <c r="HA126" s="152"/>
      <c r="HB126" s="152"/>
      <c r="HC126" s="152"/>
      <c r="HD126" s="152"/>
      <c r="HE126" s="152"/>
      <c r="HF126" s="152"/>
      <c r="HG126" s="152"/>
      <c r="HH126" s="152"/>
      <c r="HI126" s="152"/>
      <c r="HJ126" s="152"/>
      <c r="HK126" s="152"/>
      <c r="HL126" s="152"/>
      <c r="HM126" s="152"/>
      <c r="HN126" s="152"/>
      <c r="HO126" s="152"/>
      <c r="HP126" s="152"/>
      <c r="HQ126" s="152"/>
      <c r="HR126" s="152"/>
      <c r="HS126" s="152"/>
      <c r="HT126" s="152"/>
      <c r="HU126" s="152"/>
      <c r="HV126" s="152"/>
      <c r="HW126" s="152"/>
      <c r="HX126" s="152"/>
      <c r="HY126" s="152"/>
      <c r="HZ126" s="152"/>
      <c r="IA126" s="152"/>
      <c r="IB126" s="152"/>
      <c r="IC126" s="152"/>
      <c r="ID126" s="152"/>
      <c r="IE126" s="152"/>
      <c r="IF126" s="152"/>
      <c r="IG126" s="152"/>
      <c r="IH126" s="152"/>
      <c r="II126" s="152"/>
      <c r="IJ126" s="152"/>
      <c r="IK126" s="152"/>
      <c r="IL126" s="152"/>
      <c r="IM126" s="152"/>
    </row>
    <row r="127" spans="1:247" s="10" customFormat="1" ht="16.5" customHeight="1">
      <c r="A127" s="152"/>
      <c r="B127" s="153"/>
      <c r="C127" s="150"/>
      <c r="D127" s="150"/>
      <c r="E127" s="154"/>
      <c r="F127" s="147"/>
      <c r="G127" s="147"/>
      <c r="H127" s="147"/>
      <c r="I127" s="147"/>
      <c r="J127" s="147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2"/>
      <c r="CU127" s="152"/>
      <c r="CV127" s="152"/>
      <c r="CW127" s="152"/>
      <c r="CX127" s="152"/>
      <c r="CY127" s="152"/>
      <c r="CZ127" s="152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2"/>
      <c r="DR127" s="152"/>
      <c r="DS127" s="152"/>
      <c r="DT127" s="152"/>
      <c r="DU127" s="152"/>
      <c r="DV127" s="152"/>
      <c r="DW127" s="152"/>
      <c r="DX127" s="152"/>
      <c r="DY127" s="152"/>
      <c r="DZ127" s="152"/>
      <c r="EA127" s="152"/>
      <c r="EB127" s="152"/>
      <c r="EC127" s="152"/>
      <c r="ED127" s="152"/>
      <c r="EE127" s="152"/>
      <c r="EF127" s="152"/>
      <c r="EG127" s="152"/>
      <c r="EH127" s="152"/>
      <c r="EI127" s="152"/>
      <c r="EJ127" s="152"/>
      <c r="EK127" s="152"/>
      <c r="EL127" s="152"/>
      <c r="EM127" s="152"/>
      <c r="EN127" s="152"/>
      <c r="EO127" s="152"/>
      <c r="EP127" s="152"/>
      <c r="EQ127" s="152"/>
      <c r="ER127" s="152"/>
      <c r="ES127" s="152"/>
      <c r="ET127" s="152"/>
      <c r="EU127" s="152"/>
      <c r="EV127" s="152"/>
      <c r="EW127" s="152"/>
      <c r="EX127" s="152"/>
      <c r="EY127" s="152"/>
      <c r="EZ127" s="152"/>
      <c r="FA127" s="152"/>
      <c r="FB127" s="152"/>
      <c r="FC127" s="152"/>
      <c r="FD127" s="152"/>
      <c r="FE127" s="152"/>
      <c r="FF127" s="152"/>
      <c r="FG127" s="152"/>
      <c r="FH127" s="152"/>
      <c r="FI127" s="152"/>
      <c r="FJ127" s="152"/>
      <c r="FK127" s="152"/>
      <c r="FL127" s="152"/>
      <c r="FM127" s="152"/>
      <c r="FN127" s="152"/>
      <c r="FO127" s="152"/>
      <c r="FP127" s="152"/>
      <c r="FQ127" s="152"/>
      <c r="FR127" s="152"/>
      <c r="FS127" s="152"/>
      <c r="FT127" s="152"/>
      <c r="FU127" s="152"/>
      <c r="FV127" s="152"/>
      <c r="FW127" s="152"/>
      <c r="FX127" s="152"/>
      <c r="FY127" s="152"/>
      <c r="FZ127" s="152"/>
      <c r="GA127" s="152"/>
      <c r="GB127" s="152"/>
      <c r="GC127" s="152"/>
      <c r="GD127" s="152"/>
      <c r="GE127" s="152"/>
      <c r="GF127" s="152"/>
      <c r="GG127" s="152"/>
      <c r="GH127" s="152"/>
      <c r="GI127" s="152"/>
      <c r="GJ127" s="152"/>
      <c r="GK127" s="152"/>
      <c r="GL127" s="152"/>
      <c r="GM127" s="152"/>
      <c r="GN127" s="152"/>
      <c r="GO127" s="152"/>
      <c r="GP127" s="152"/>
      <c r="GQ127" s="152"/>
      <c r="GR127" s="152"/>
      <c r="GS127" s="152"/>
      <c r="GT127" s="152"/>
      <c r="GU127" s="152"/>
      <c r="GV127" s="152"/>
      <c r="GW127" s="152"/>
      <c r="GX127" s="152"/>
      <c r="GY127" s="152"/>
      <c r="GZ127" s="152"/>
      <c r="HA127" s="152"/>
      <c r="HB127" s="152"/>
      <c r="HC127" s="152"/>
      <c r="HD127" s="152"/>
      <c r="HE127" s="152"/>
      <c r="HF127" s="152"/>
      <c r="HG127" s="152"/>
      <c r="HH127" s="152"/>
      <c r="HI127" s="152"/>
      <c r="HJ127" s="152"/>
      <c r="HK127" s="152"/>
      <c r="HL127" s="152"/>
      <c r="HM127" s="152"/>
      <c r="HN127" s="152"/>
      <c r="HO127" s="152"/>
      <c r="HP127" s="152"/>
      <c r="HQ127" s="152"/>
      <c r="HR127" s="152"/>
      <c r="HS127" s="152"/>
      <c r="HT127" s="152"/>
      <c r="HU127" s="152"/>
      <c r="HV127" s="152"/>
      <c r="HW127" s="152"/>
      <c r="HX127" s="152"/>
      <c r="HY127" s="152"/>
      <c r="HZ127" s="152"/>
      <c r="IA127" s="152"/>
      <c r="IB127" s="152"/>
      <c r="IC127" s="152"/>
      <c r="ID127" s="152"/>
      <c r="IE127" s="152"/>
      <c r="IF127" s="152"/>
      <c r="IG127" s="152"/>
      <c r="IH127" s="152"/>
      <c r="II127" s="152"/>
      <c r="IJ127" s="152"/>
      <c r="IK127" s="152"/>
      <c r="IL127" s="152"/>
      <c r="IM127" s="152"/>
    </row>
    <row r="128" spans="1:247" s="10" customFormat="1" ht="16.5" customHeight="1">
      <c r="A128" s="152"/>
      <c r="B128" s="153"/>
      <c r="C128" s="150"/>
      <c r="D128" s="150"/>
      <c r="E128" s="154"/>
      <c r="F128" s="147"/>
      <c r="G128" s="147"/>
      <c r="H128" s="147"/>
      <c r="I128" s="147"/>
      <c r="J128" s="147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52"/>
      <c r="CU128" s="152"/>
      <c r="CV128" s="152"/>
      <c r="CW128" s="152"/>
      <c r="CX128" s="152"/>
      <c r="CY128" s="152"/>
      <c r="CZ128" s="152"/>
      <c r="DA128" s="152"/>
      <c r="DB128" s="152"/>
      <c r="DC128" s="152"/>
      <c r="DD128" s="152"/>
      <c r="DE128" s="152"/>
      <c r="DF128" s="152"/>
      <c r="DG128" s="152"/>
      <c r="DH128" s="152"/>
      <c r="DI128" s="152"/>
      <c r="DJ128" s="152"/>
      <c r="DK128" s="152"/>
      <c r="DL128" s="152"/>
      <c r="DM128" s="152"/>
      <c r="DN128" s="152"/>
      <c r="DO128" s="152"/>
      <c r="DP128" s="152"/>
      <c r="DQ128" s="152"/>
      <c r="DR128" s="152"/>
      <c r="DS128" s="152"/>
      <c r="DT128" s="152"/>
      <c r="DU128" s="152"/>
      <c r="DV128" s="152"/>
      <c r="DW128" s="152"/>
      <c r="DX128" s="152"/>
      <c r="DY128" s="152"/>
      <c r="DZ128" s="152"/>
      <c r="EA128" s="152"/>
      <c r="EB128" s="152"/>
      <c r="EC128" s="152"/>
      <c r="ED128" s="152"/>
      <c r="EE128" s="152"/>
      <c r="EF128" s="152"/>
      <c r="EG128" s="152"/>
      <c r="EH128" s="152"/>
      <c r="EI128" s="152"/>
      <c r="EJ128" s="152"/>
      <c r="EK128" s="152"/>
      <c r="EL128" s="152"/>
      <c r="EM128" s="152"/>
      <c r="EN128" s="152"/>
      <c r="EO128" s="152"/>
      <c r="EP128" s="152"/>
      <c r="EQ128" s="152"/>
      <c r="ER128" s="152"/>
      <c r="ES128" s="152"/>
      <c r="ET128" s="152"/>
      <c r="EU128" s="152"/>
      <c r="EV128" s="152"/>
      <c r="EW128" s="152"/>
      <c r="EX128" s="152"/>
      <c r="EY128" s="152"/>
      <c r="EZ128" s="152"/>
      <c r="FA128" s="152"/>
      <c r="FB128" s="152"/>
      <c r="FC128" s="152"/>
      <c r="FD128" s="152"/>
      <c r="FE128" s="152"/>
      <c r="FF128" s="152"/>
      <c r="FG128" s="152"/>
      <c r="FH128" s="152"/>
      <c r="FI128" s="152"/>
      <c r="FJ128" s="152"/>
      <c r="FK128" s="152"/>
      <c r="FL128" s="152"/>
      <c r="FM128" s="152"/>
      <c r="FN128" s="152"/>
      <c r="FO128" s="152"/>
      <c r="FP128" s="152"/>
      <c r="FQ128" s="152"/>
      <c r="FR128" s="152"/>
      <c r="FS128" s="152"/>
      <c r="FT128" s="152"/>
      <c r="FU128" s="152"/>
      <c r="FV128" s="152"/>
      <c r="FW128" s="152"/>
      <c r="FX128" s="152"/>
      <c r="FY128" s="152"/>
      <c r="FZ128" s="152"/>
      <c r="GA128" s="152"/>
      <c r="GB128" s="152"/>
      <c r="GC128" s="152"/>
      <c r="GD128" s="152"/>
      <c r="GE128" s="152"/>
      <c r="GF128" s="152"/>
      <c r="GG128" s="152"/>
      <c r="GH128" s="152"/>
      <c r="GI128" s="152"/>
      <c r="GJ128" s="152"/>
      <c r="GK128" s="152"/>
      <c r="GL128" s="152"/>
      <c r="GM128" s="152"/>
      <c r="GN128" s="152"/>
      <c r="GO128" s="152"/>
      <c r="GP128" s="152"/>
      <c r="GQ128" s="152"/>
      <c r="GR128" s="152"/>
      <c r="GS128" s="152"/>
      <c r="GT128" s="152"/>
      <c r="GU128" s="152"/>
      <c r="GV128" s="152"/>
      <c r="GW128" s="152"/>
      <c r="GX128" s="152"/>
      <c r="GY128" s="152"/>
      <c r="GZ128" s="152"/>
      <c r="HA128" s="152"/>
      <c r="HB128" s="152"/>
      <c r="HC128" s="152"/>
      <c r="HD128" s="152"/>
      <c r="HE128" s="152"/>
      <c r="HF128" s="152"/>
      <c r="HG128" s="152"/>
      <c r="HH128" s="152"/>
      <c r="HI128" s="152"/>
      <c r="HJ128" s="152"/>
      <c r="HK128" s="152"/>
      <c r="HL128" s="152"/>
      <c r="HM128" s="152"/>
      <c r="HN128" s="152"/>
      <c r="HO128" s="152"/>
      <c r="HP128" s="152"/>
      <c r="HQ128" s="152"/>
      <c r="HR128" s="152"/>
      <c r="HS128" s="152"/>
      <c r="HT128" s="152"/>
      <c r="HU128" s="152"/>
      <c r="HV128" s="152"/>
      <c r="HW128" s="152"/>
      <c r="HX128" s="152"/>
      <c r="HY128" s="152"/>
      <c r="HZ128" s="152"/>
      <c r="IA128" s="152"/>
      <c r="IB128" s="152"/>
      <c r="IC128" s="152"/>
      <c r="ID128" s="152"/>
      <c r="IE128" s="152"/>
      <c r="IF128" s="152"/>
      <c r="IG128" s="152"/>
      <c r="IH128" s="152"/>
      <c r="II128" s="152"/>
      <c r="IJ128" s="152"/>
      <c r="IK128" s="152"/>
      <c r="IL128" s="152"/>
      <c r="IM128" s="152"/>
    </row>
    <row r="129" spans="1:247" s="10" customFormat="1" ht="16.5" customHeight="1">
      <c r="A129" s="152"/>
      <c r="B129" s="153"/>
      <c r="C129" s="150"/>
      <c r="D129" s="150"/>
      <c r="E129" s="154"/>
      <c r="F129" s="147"/>
      <c r="G129" s="147"/>
      <c r="H129" s="147"/>
      <c r="I129" s="147"/>
      <c r="J129" s="147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2"/>
      <c r="CZ129" s="152"/>
      <c r="DA129" s="152"/>
      <c r="DB129" s="152"/>
      <c r="DC129" s="152"/>
      <c r="DD129" s="152"/>
      <c r="DE129" s="152"/>
      <c r="DF129" s="152"/>
      <c r="DG129" s="152"/>
      <c r="DH129" s="152"/>
      <c r="DI129" s="152"/>
      <c r="DJ129" s="152"/>
      <c r="DK129" s="152"/>
      <c r="DL129" s="152"/>
      <c r="DM129" s="152"/>
      <c r="DN129" s="152"/>
      <c r="DO129" s="152"/>
      <c r="DP129" s="152"/>
      <c r="DQ129" s="152"/>
      <c r="DR129" s="152"/>
      <c r="DS129" s="152"/>
      <c r="DT129" s="152"/>
      <c r="DU129" s="152"/>
      <c r="DV129" s="152"/>
      <c r="DW129" s="152"/>
      <c r="DX129" s="152"/>
      <c r="DY129" s="152"/>
      <c r="DZ129" s="152"/>
      <c r="EA129" s="152"/>
      <c r="EB129" s="152"/>
      <c r="EC129" s="152"/>
      <c r="ED129" s="152"/>
      <c r="EE129" s="152"/>
      <c r="EF129" s="152"/>
      <c r="EG129" s="152"/>
      <c r="EH129" s="152"/>
      <c r="EI129" s="152"/>
      <c r="EJ129" s="152"/>
      <c r="EK129" s="152"/>
      <c r="EL129" s="152"/>
      <c r="EM129" s="152"/>
      <c r="EN129" s="152"/>
      <c r="EO129" s="152"/>
      <c r="EP129" s="152"/>
      <c r="EQ129" s="152"/>
      <c r="ER129" s="152"/>
      <c r="ES129" s="152"/>
      <c r="ET129" s="152"/>
      <c r="EU129" s="152"/>
      <c r="EV129" s="152"/>
      <c r="EW129" s="152"/>
      <c r="EX129" s="152"/>
      <c r="EY129" s="152"/>
      <c r="EZ129" s="152"/>
      <c r="FA129" s="152"/>
      <c r="FB129" s="152"/>
      <c r="FC129" s="152"/>
      <c r="FD129" s="152"/>
      <c r="FE129" s="152"/>
      <c r="FF129" s="152"/>
      <c r="FG129" s="152"/>
      <c r="FH129" s="152"/>
      <c r="FI129" s="152"/>
      <c r="FJ129" s="152"/>
      <c r="FK129" s="152"/>
      <c r="FL129" s="152"/>
      <c r="FM129" s="152"/>
      <c r="FN129" s="152"/>
      <c r="FO129" s="152"/>
      <c r="FP129" s="152"/>
      <c r="FQ129" s="152"/>
      <c r="FR129" s="152"/>
      <c r="FS129" s="152"/>
      <c r="FT129" s="152"/>
      <c r="FU129" s="152"/>
      <c r="FV129" s="152"/>
      <c r="FW129" s="152"/>
      <c r="FX129" s="152"/>
      <c r="FY129" s="152"/>
      <c r="FZ129" s="152"/>
      <c r="GA129" s="152"/>
      <c r="GB129" s="152"/>
      <c r="GC129" s="152"/>
      <c r="GD129" s="152"/>
      <c r="GE129" s="152"/>
      <c r="GF129" s="152"/>
      <c r="GG129" s="152"/>
      <c r="GH129" s="152"/>
      <c r="GI129" s="152"/>
      <c r="GJ129" s="152"/>
      <c r="GK129" s="152"/>
      <c r="GL129" s="152"/>
      <c r="GM129" s="152"/>
      <c r="GN129" s="152"/>
      <c r="GO129" s="152"/>
      <c r="GP129" s="152"/>
      <c r="GQ129" s="152"/>
      <c r="GR129" s="152"/>
      <c r="GS129" s="152"/>
      <c r="GT129" s="152"/>
      <c r="GU129" s="152"/>
      <c r="GV129" s="152"/>
      <c r="GW129" s="152"/>
      <c r="GX129" s="152"/>
      <c r="GY129" s="152"/>
      <c r="GZ129" s="152"/>
      <c r="HA129" s="152"/>
      <c r="HB129" s="152"/>
      <c r="HC129" s="152"/>
      <c r="HD129" s="152"/>
      <c r="HE129" s="152"/>
      <c r="HF129" s="152"/>
      <c r="HG129" s="152"/>
      <c r="HH129" s="152"/>
      <c r="HI129" s="152"/>
      <c r="HJ129" s="152"/>
      <c r="HK129" s="152"/>
      <c r="HL129" s="152"/>
      <c r="HM129" s="152"/>
      <c r="HN129" s="152"/>
      <c r="HO129" s="152"/>
      <c r="HP129" s="152"/>
      <c r="HQ129" s="152"/>
      <c r="HR129" s="152"/>
      <c r="HS129" s="152"/>
      <c r="HT129" s="152"/>
      <c r="HU129" s="152"/>
      <c r="HV129" s="152"/>
      <c r="HW129" s="152"/>
      <c r="HX129" s="152"/>
      <c r="HY129" s="152"/>
      <c r="HZ129" s="152"/>
      <c r="IA129" s="152"/>
      <c r="IB129" s="152"/>
      <c r="IC129" s="152"/>
      <c r="ID129" s="152"/>
      <c r="IE129" s="152"/>
      <c r="IF129" s="152"/>
      <c r="IG129" s="152"/>
      <c r="IH129" s="152"/>
      <c r="II129" s="152"/>
      <c r="IJ129" s="152"/>
      <c r="IK129" s="152"/>
      <c r="IL129" s="152"/>
      <c r="IM129" s="152"/>
    </row>
    <row r="130" spans="1:247" s="10" customFormat="1" ht="16.5" customHeight="1">
      <c r="A130" s="152"/>
      <c r="B130" s="153"/>
      <c r="C130" s="150"/>
      <c r="D130" s="150"/>
      <c r="E130" s="154"/>
      <c r="F130" s="147"/>
      <c r="G130" s="147"/>
      <c r="H130" s="147"/>
      <c r="I130" s="147"/>
      <c r="J130" s="147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  <c r="DT130" s="152"/>
      <c r="DU130" s="152"/>
      <c r="DV130" s="152"/>
      <c r="DW130" s="152"/>
      <c r="DX130" s="152"/>
      <c r="DY130" s="152"/>
      <c r="DZ130" s="152"/>
      <c r="EA130" s="152"/>
      <c r="EB130" s="152"/>
      <c r="EC130" s="152"/>
      <c r="ED130" s="152"/>
      <c r="EE130" s="152"/>
      <c r="EF130" s="152"/>
      <c r="EG130" s="152"/>
      <c r="EH130" s="152"/>
      <c r="EI130" s="152"/>
      <c r="EJ130" s="152"/>
      <c r="EK130" s="152"/>
      <c r="EL130" s="152"/>
      <c r="EM130" s="152"/>
      <c r="EN130" s="152"/>
      <c r="EO130" s="152"/>
      <c r="EP130" s="152"/>
      <c r="EQ130" s="152"/>
      <c r="ER130" s="152"/>
      <c r="ES130" s="152"/>
      <c r="ET130" s="152"/>
      <c r="EU130" s="152"/>
      <c r="EV130" s="152"/>
      <c r="EW130" s="152"/>
      <c r="EX130" s="152"/>
      <c r="EY130" s="152"/>
      <c r="EZ130" s="152"/>
      <c r="FA130" s="152"/>
      <c r="FB130" s="152"/>
      <c r="FC130" s="152"/>
      <c r="FD130" s="152"/>
      <c r="FE130" s="152"/>
      <c r="FF130" s="152"/>
      <c r="FG130" s="152"/>
      <c r="FH130" s="152"/>
      <c r="FI130" s="152"/>
      <c r="FJ130" s="152"/>
      <c r="FK130" s="152"/>
      <c r="FL130" s="152"/>
      <c r="FM130" s="152"/>
      <c r="FN130" s="152"/>
      <c r="FO130" s="152"/>
      <c r="FP130" s="152"/>
      <c r="FQ130" s="152"/>
      <c r="FR130" s="152"/>
      <c r="FS130" s="152"/>
      <c r="FT130" s="152"/>
      <c r="FU130" s="152"/>
      <c r="FV130" s="152"/>
      <c r="FW130" s="152"/>
      <c r="FX130" s="152"/>
      <c r="FY130" s="152"/>
      <c r="FZ130" s="152"/>
      <c r="GA130" s="152"/>
      <c r="GB130" s="152"/>
      <c r="GC130" s="152"/>
      <c r="GD130" s="152"/>
      <c r="GE130" s="152"/>
      <c r="GF130" s="152"/>
      <c r="GG130" s="152"/>
      <c r="GH130" s="152"/>
      <c r="GI130" s="152"/>
      <c r="GJ130" s="152"/>
      <c r="GK130" s="152"/>
      <c r="GL130" s="152"/>
      <c r="GM130" s="152"/>
      <c r="GN130" s="152"/>
      <c r="GO130" s="152"/>
      <c r="GP130" s="152"/>
      <c r="GQ130" s="152"/>
      <c r="GR130" s="152"/>
      <c r="GS130" s="152"/>
      <c r="GT130" s="152"/>
      <c r="GU130" s="152"/>
      <c r="GV130" s="152"/>
      <c r="GW130" s="152"/>
      <c r="GX130" s="152"/>
      <c r="GY130" s="152"/>
      <c r="GZ130" s="152"/>
      <c r="HA130" s="152"/>
      <c r="HB130" s="152"/>
      <c r="HC130" s="152"/>
      <c r="HD130" s="152"/>
      <c r="HE130" s="152"/>
      <c r="HF130" s="152"/>
      <c r="HG130" s="152"/>
      <c r="HH130" s="152"/>
      <c r="HI130" s="152"/>
      <c r="HJ130" s="152"/>
      <c r="HK130" s="152"/>
      <c r="HL130" s="152"/>
      <c r="HM130" s="152"/>
      <c r="HN130" s="152"/>
      <c r="HO130" s="152"/>
      <c r="HP130" s="152"/>
      <c r="HQ130" s="152"/>
      <c r="HR130" s="152"/>
      <c r="HS130" s="152"/>
      <c r="HT130" s="152"/>
      <c r="HU130" s="152"/>
      <c r="HV130" s="152"/>
      <c r="HW130" s="152"/>
      <c r="HX130" s="152"/>
      <c r="HY130" s="152"/>
      <c r="HZ130" s="152"/>
      <c r="IA130" s="152"/>
      <c r="IB130" s="152"/>
      <c r="IC130" s="152"/>
      <c r="ID130" s="152"/>
      <c r="IE130" s="152"/>
      <c r="IF130" s="152"/>
      <c r="IG130" s="152"/>
      <c r="IH130" s="152"/>
      <c r="II130" s="152"/>
      <c r="IJ130" s="152"/>
      <c r="IK130" s="152"/>
      <c r="IL130" s="152"/>
      <c r="IM130" s="152"/>
    </row>
    <row r="131" spans="1:247" s="10" customFormat="1" ht="16.5" customHeight="1">
      <c r="A131" s="152"/>
      <c r="B131" s="153"/>
      <c r="C131" s="153"/>
      <c r="D131" s="153"/>
      <c r="E131" s="154"/>
      <c r="F131" s="147"/>
      <c r="G131" s="147"/>
      <c r="H131" s="147"/>
      <c r="I131" s="147"/>
      <c r="J131" s="147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152"/>
      <c r="CV131" s="152"/>
      <c r="CW131" s="152"/>
      <c r="CX131" s="152"/>
      <c r="CY131" s="152"/>
      <c r="CZ131" s="152"/>
      <c r="DA131" s="152"/>
      <c r="DB131" s="152"/>
      <c r="DC131" s="152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2"/>
      <c r="ED131" s="152"/>
      <c r="EE131" s="152"/>
      <c r="EF131" s="152"/>
      <c r="EG131" s="152"/>
      <c r="EH131" s="152"/>
      <c r="EI131" s="152"/>
      <c r="EJ131" s="152"/>
      <c r="EK131" s="152"/>
      <c r="EL131" s="152"/>
      <c r="EM131" s="152"/>
      <c r="EN131" s="152"/>
      <c r="EO131" s="152"/>
      <c r="EP131" s="152"/>
      <c r="EQ131" s="152"/>
      <c r="ER131" s="152"/>
      <c r="ES131" s="152"/>
      <c r="ET131" s="152"/>
      <c r="EU131" s="152"/>
      <c r="EV131" s="152"/>
      <c r="EW131" s="152"/>
      <c r="EX131" s="152"/>
      <c r="EY131" s="152"/>
      <c r="EZ131" s="152"/>
      <c r="FA131" s="152"/>
      <c r="FB131" s="152"/>
      <c r="FC131" s="152"/>
      <c r="FD131" s="152"/>
      <c r="FE131" s="152"/>
      <c r="FF131" s="152"/>
      <c r="FG131" s="152"/>
      <c r="FH131" s="152"/>
      <c r="FI131" s="152"/>
      <c r="FJ131" s="152"/>
      <c r="FK131" s="152"/>
      <c r="FL131" s="152"/>
      <c r="FM131" s="152"/>
      <c r="FN131" s="152"/>
      <c r="FO131" s="152"/>
      <c r="FP131" s="152"/>
      <c r="FQ131" s="152"/>
      <c r="FR131" s="152"/>
      <c r="FS131" s="152"/>
      <c r="FT131" s="152"/>
      <c r="FU131" s="152"/>
      <c r="FV131" s="152"/>
      <c r="FW131" s="152"/>
      <c r="FX131" s="152"/>
      <c r="FY131" s="152"/>
      <c r="FZ131" s="152"/>
      <c r="GA131" s="152"/>
      <c r="GB131" s="152"/>
      <c r="GC131" s="152"/>
      <c r="GD131" s="152"/>
      <c r="GE131" s="152"/>
      <c r="GF131" s="152"/>
      <c r="GG131" s="152"/>
      <c r="GH131" s="152"/>
      <c r="GI131" s="152"/>
      <c r="GJ131" s="152"/>
      <c r="GK131" s="152"/>
      <c r="GL131" s="152"/>
      <c r="GM131" s="152"/>
      <c r="GN131" s="152"/>
      <c r="GO131" s="152"/>
      <c r="GP131" s="152"/>
      <c r="GQ131" s="152"/>
      <c r="GR131" s="152"/>
      <c r="GS131" s="152"/>
      <c r="GT131" s="152"/>
      <c r="GU131" s="152"/>
      <c r="GV131" s="152"/>
      <c r="GW131" s="152"/>
      <c r="GX131" s="152"/>
      <c r="GY131" s="152"/>
      <c r="GZ131" s="152"/>
      <c r="HA131" s="152"/>
      <c r="HB131" s="152"/>
      <c r="HC131" s="152"/>
      <c r="HD131" s="152"/>
      <c r="HE131" s="152"/>
      <c r="HF131" s="152"/>
      <c r="HG131" s="152"/>
      <c r="HH131" s="152"/>
      <c r="HI131" s="152"/>
      <c r="HJ131" s="152"/>
      <c r="HK131" s="152"/>
      <c r="HL131" s="152"/>
      <c r="HM131" s="152"/>
      <c r="HN131" s="152"/>
      <c r="HO131" s="152"/>
      <c r="HP131" s="152"/>
      <c r="HQ131" s="152"/>
      <c r="HR131" s="152"/>
      <c r="HS131" s="152"/>
      <c r="HT131" s="152"/>
      <c r="HU131" s="152"/>
      <c r="HV131" s="152"/>
      <c r="HW131" s="152"/>
      <c r="HX131" s="152"/>
      <c r="HY131" s="152"/>
      <c r="HZ131" s="152"/>
      <c r="IA131" s="152"/>
      <c r="IB131" s="152"/>
      <c r="IC131" s="152"/>
      <c r="ID131" s="152"/>
      <c r="IE131" s="152"/>
      <c r="IF131" s="152"/>
      <c r="IG131" s="152"/>
      <c r="IH131" s="152"/>
      <c r="II131" s="152"/>
      <c r="IJ131" s="152"/>
      <c r="IK131" s="152"/>
      <c r="IL131" s="152"/>
      <c r="IM131" s="152"/>
    </row>
    <row r="132" spans="1:247" s="10" customFormat="1" ht="16.5" customHeight="1">
      <c r="A132" s="149"/>
      <c r="B132" s="153"/>
      <c r="C132" s="153"/>
      <c r="D132" s="153"/>
      <c r="E132" s="154"/>
      <c r="F132" s="147"/>
      <c r="G132" s="147"/>
      <c r="H132" s="147"/>
      <c r="I132" s="147"/>
      <c r="J132" s="147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2"/>
      <c r="CU132" s="152"/>
      <c r="CV132" s="152"/>
      <c r="CW132" s="152"/>
      <c r="CX132" s="152"/>
      <c r="CY132" s="152"/>
      <c r="CZ132" s="152"/>
      <c r="DA132" s="152"/>
      <c r="DB132" s="152"/>
      <c r="DC132" s="152"/>
      <c r="DD132" s="152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2"/>
      <c r="ED132" s="152"/>
      <c r="EE132" s="152"/>
      <c r="EF132" s="152"/>
      <c r="EG132" s="152"/>
      <c r="EH132" s="152"/>
      <c r="EI132" s="152"/>
      <c r="EJ132" s="152"/>
      <c r="EK132" s="152"/>
      <c r="EL132" s="152"/>
      <c r="EM132" s="152"/>
      <c r="EN132" s="152"/>
      <c r="EO132" s="152"/>
      <c r="EP132" s="152"/>
      <c r="EQ132" s="152"/>
      <c r="ER132" s="152"/>
      <c r="ES132" s="152"/>
      <c r="ET132" s="152"/>
      <c r="EU132" s="152"/>
      <c r="EV132" s="152"/>
      <c r="EW132" s="152"/>
      <c r="EX132" s="152"/>
      <c r="EY132" s="152"/>
      <c r="EZ132" s="152"/>
      <c r="FA132" s="152"/>
      <c r="FB132" s="152"/>
      <c r="FC132" s="152"/>
      <c r="FD132" s="152"/>
      <c r="FE132" s="152"/>
      <c r="FF132" s="152"/>
      <c r="FG132" s="152"/>
      <c r="FH132" s="152"/>
      <c r="FI132" s="152"/>
      <c r="FJ132" s="152"/>
      <c r="FK132" s="152"/>
      <c r="FL132" s="152"/>
      <c r="FM132" s="152"/>
      <c r="FN132" s="152"/>
      <c r="FO132" s="152"/>
      <c r="FP132" s="152"/>
      <c r="FQ132" s="152"/>
      <c r="FR132" s="152"/>
      <c r="FS132" s="152"/>
      <c r="FT132" s="152"/>
      <c r="FU132" s="152"/>
      <c r="FV132" s="152"/>
      <c r="FW132" s="152"/>
      <c r="FX132" s="152"/>
      <c r="FY132" s="152"/>
      <c r="FZ132" s="152"/>
      <c r="GA132" s="152"/>
      <c r="GB132" s="152"/>
      <c r="GC132" s="152"/>
      <c r="GD132" s="152"/>
      <c r="GE132" s="152"/>
      <c r="GF132" s="152"/>
      <c r="GG132" s="152"/>
      <c r="GH132" s="152"/>
      <c r="GI132" s="152"/>
      <c r="GJ132" s="152"/>
      <c r="GK132" s="152"/>
      <c r="GL132" s="152"/>
      <c r="GM132" s="152"/>
      <c r="GN132" s="152"/>
      <c r="GO132" s="152"/>
      <c r="GP132" s="152"/>
      <c r="GQ132" s="152"/>
      <c r="GR132" s="152"/>
      <c r="GS132" s="152"/>
      <c r="GT132" s="152"/>
      <c r="GU132" s="152"/>
      <c r="GV132" s="152"/>
      <c r="GW132" s="152"/>
      <c r="GX132" s="152"/>
      <c r="GY132" s="152"/>
      <c r="GZ132" s="152"/>
      <c r="HA132" s="152"/>
      <c r="HB132" s="152"/>
      <c r="HC132" s="152"/>
      <c r="HD132" s="152"/>
      <c r="HE132" s="152"/>
      <c r="HF132" s="152"/>
      <c r="HG132" s="152"/>
      <c r="HH132" s="152"/>
      <c r="HI132" s="152"/>
      <c r="HJ132" s="152"/>
      <c r="HK132" s="152"/>
      <c r="HL132" s="152"/>
      <c r="HM132" s="152"/>
      <c r="HN132" s="152"/>
      <c r="HO132" s="152"/>
      <c r="HP132" s="152"/>
      <c r="HQ132" s="152"/>
      <c r="HR132" s="152"/>
      <c r="HS132" s="152"/>
      <c r="HT132" s="152"/>
      <c r="HU132" s="152"/>
      <c r="HV132" s="152"/>
      <c r="HW132" s="152"/>
      <c r="HX132" s="152"/>
      <c r="HY132" s="152"/>
      <c r="HZ132" s="152"/>
      <c r="IA132" s="152"/>
      <c r="IB132" s="152"/>
      <c r="IC132" s="152"/>
      <c r="ID132" s="152"/>
      <c r="IE132" s="152"/>
      <c r="IF132" s="152"/>
      <c r="IG132" s="152"/>
      <c r="IH132" s="152"/>
      <c r="II132" s="152"/>
      <c r="IJ132" s="152"/>
      <c r="IK132" s="152"/>
      <c r="IL132" s="152"/>
      <c r="IM132" s="152"/>
    </row>
    <row r="133" spans="1:247" s="10" customFormat="1" ht="16.5" customHeight="1">
      <c r="A133" s="152"/>
      <c r="B133" s="153"/>
      <c r="C133" s="153"/>
      <c r="D133" s="153"/>
      <c r="E133" s="154"/>
      <c r="F133" s="147"/>
      <c r="G133" s="147"/>
      <c r="H133" s="147"/>
      <c r="I133" s="147"/>
      <c r="J133" s="147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  <c r="CT133" s="152"/>
      <c r="CU133" s="152"/>
      <c r="CV133" s="152"/>
      <c r="CW133" s="152"/>
      <c r="CX133" s="152"/>
      <c r="CY133" s="152"/>
      <c r="CZ133" s="152"/>
      <c r="DA133" s="152"/>
      <c r="DB133" s="152"/>
      <c r="DC133" s="152"/>
      <c r="DD133" s="152"/>
      <c r="DE133" s="152"/>
      <c r="DF133" s="152"/>
      <c r="DG133" s="152"/>
      <c r="DH133" s="152"/>
      <c r="DI133" s="152"/>
      <c r="DJ133" s="152"/>
      <c r="DK133" s="152"/>
      <c r="DL133" s="152"/>
      <c r="DM133" s="152"/>
      <c r="DN133" s="152"/>
      <c r="DO133" s="152"/>
      <c r="DP133" s="152"/>
      <c r="DQ133" s="152"/>
      <c r="DR133" s="152"/>
      <c r="DS133" s="152"/>
      <c r="DT133" s="152"/>
      <c r="DU133" s="152"/>
      <c r="DV133" s="152"/>
      <c r="DW133" s="152"/>
      <c r="DX133" s="152"/>
      <c r="DY133" s="152"/>
      <c r="DZ133" s="152"/>
      <c r="EA133" s="152"/>
      <c r="EB133" s="152"/>
      <c r="EC133" s="152"/>
      <c r="ED133" s="152"/>
      <c r="EE133" s="152"/>
      <c r="EF133" s="152"/>
      <c r="EG133" s="152"/>
      <c r="EH133" s="152"/>
      <c r="EI133" s="152"/>
      <c r="EJ133" s="152"/>
      <c r="EK133" s="152"/>
      <c r="EL133" s="152"/>
      <c r="EM133" s="152"/>
      <c r="EN133" s="152"/>
      <c r="EO133" s="152"/>
      <c r="EP133" s="152"/>
      <c r="EQ133" s="152"/>
      <c r="ER133" s="152"/>
      <c r="ES133" s="152"/>
      <c r="ET133" s="152"/>
      <c r="EU133" s="152"/>
      <c r="EV133" s="152"/>
      <c r="EW133" s="152"/>
      <c r="EX133" s="152"/>
      <c r="EY133" s="152"/>
      <c r="EZ133" s="152"/>
      <c r="FA133" s="152"/>
      <c r="FB133" s="152"/>
      <c r="FC133" s="152"/>
      <c r="FD133" s="152"/>
      <c r="FE133" s="152"/>
      <c r="FF133" s="152"/>
      <c r="FG133" s="152"/>
      <c r="FH133" s="152"/>
      <c r="FI133" s="152"/>
      <c r="FJ133" s="152"/>
      <c r="FK133" s="152"/>
      <c r="FL133" s="152"/>
      <c r="FM133" s="152"/>
      <c r="FN133" s="152"/>
      <c r="FO133" s="152"/>
      <c r="FP133" s="152"/>
      <c r="FQ133" s="152"/>
      <c r="FR133" s="152"/>
      <c r="FS133" s="152"/>
      <c r="FT133" s="152"/>
      <c r="FU133" s="152"/>
      <c r="FV133" s="152"/>
      <c r="FW133" s="152"/>
      <c r="FX133" s="152"/>
      <c r="FY133" s="152"/>
      <c r="FZ133" s="152"/>
      <c r="GA133" s="152"/>
      <c r="GB133" s="152"/>
      <c r="GC133" s="152"/>
      <c r="GD133" s="152"/>
      <c r="GE133" s="152"/>
      <c r="GF133" s="152"/>
      <c r="GG133" s="152"/>
      <c r="GH133" s="152"/>
      <c r="GI133" s="152"/>
      <c r="GJ133" s="152"/>
      <c r="GK133" s="152"/>
      <c r="GL133" s="152"/>
      <c r="GM133" s="152"/>
      <c r="GN133" s="152"/>
      <c r="GO133" s="152"/>
      <c r="GP133" s="152"/>
      <c r="GQ133" s="152"/>
      <c r="GR133" s="152"/>
      <c r="GS133" s="152"/>
      <c r="GT133" s="152"/>
      <c r="GU133" s="152"/>
      <c r="GV133" s="152"/>
      <c r="GW133" s="152"/>
      <c r="GX133" s="152"/>
      <c r="GY133" s="152"/>
      <c r="GZ133" s="152"/>
      <c r="HA133" s="152"/>
      <c r="HB133" s="152"/>
      <c r="HC133" s="152"/>
      <c r="HD133" s="152"/>
      <c r="HE133" s="152"/>
      <c r="HF133" s="152"/>
      <c r="HG133" s="152"/>
      <c r="HH133" s="152"/>
      <c r="HI133" s="152"/>
      <c r="HJ133" s="152"/>
      <c r="HK133" s="152"/>
      <c r="HL133" s="152"/>
      <c r="HM133" s="152"/>
      <c r="HN133" s="152"/>
      <c r="HO133" s="152"/>
      <c r="HP133" s="152"/>
      <c r="HQ133" s="152"/>
      <c r="HR133" s="152"/>
      <c r="HS133" s="152"/>
      <c r="HT133" s="152"/>
      <c r="HU133" s="152"/>
      <c r="HV133" s="152"/>
      <c r="HW133" s="152"/>
      <c r="HX133" s="152"/>
      <c r="HY133" s="152"/>
      <c r="HZ133" s="152"/>
      <c r="IA133" s="152"/>
      <c r="IB133" s="152"/>
      <c r="IC133" s="152"/>
      <c r="ID133" s="152"/>
      <c r="IE133" s="152"/>
      <c r="IF133" s="152"/>
      <c r="IG133" s="152"/>
      <c r="IH133" s="152"/>
      <c r="II133" s="152"/>
      <c r="IJ133" s="152"/>
      <c r="IK133" s="152"/>
      <c r="IL133" s="152"/>
      <c r="IM133" s="152"/>
    </row>
    <row r="134" spans="1:247" s="10" customFormat="1" ht="16.5" customHeight="1">
      <c r="A134" s="152"/>
      <c r="B134" s="153"/>
      <c r="C134" s="153"/>
      <c r="D134" s="153"/>
      <c r="E134" s="154"/>
      <c r="F134" s="147"/>
      <c r="G134" s="147"/>
      <c r="H134" s="147"/>
      <c r="I134" s="147"/>
      <c r="J134" s="147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2"/>
      <c r="CU134" s="152"/>
      <c r="CV134" s="152"/>
      <c r="CW134" s="152"/>
      <c r="CX134" s="152"/>
      <c r="CY134" s="152"/>
      <c r="CZ134" s="152"/>
      <c r="DA134" s="152"/>
      <c r="DB134" s="152"/>
      <c r="DC134" s="152"/>
      <c r="DD134" s="152"/>
      <c r="DE134" s="152"/>
      <c r="DF134" s="152"/>
      <c r="DG134" s="152"/>
      <c r="DH134" s="152"/>
      <c r="DI134" s="152"/>
      <c r="DJ134" s="152"/>
      <c r="DK134" s="152"/>
      <c r="DL134" s="152"/>
      <c r="DM134" s="152"/>
      <c r="DN134" s="152"/>
      <c r="DO134" s="152"/>
      <c r="DP134" s="152"/>
      <c r="DQ134" s="152"/>
      <c r="DR134" s="152"/>
      <c r="DS134" s="152"/>
      <c r="DT134" s="152"/>
      <c r="DU134" s="152"/>
      <c r="DV134" s="152"/>
      <c r="DW134" s="152"/>
      <c r="DX134" s="152"/>
      <c r="DY134" s="152"/>
      <c r="DZ134" s="152"/>
      <c r="EA134" s="152"/>
      <c r="EB134" s="152"/>
      <c r="EC134" s="152"/>
      <c r="ED134" s="152"/>
      <c r="EE134" s="152"/>
      <c r="EF134" s="152"/>
      <c r="EG134" s="152"/>
      <c r="EH134" s="152"/>
      <c r="EI134" s="152"/>
      <c r="EJ134" s="152"/>
      <c r="EK134" s="152"/>
      <c r="EL134" s="152"/>
      <c r="EM134" s="152"/>
      <c r="EN134" s="152"/>
      <c r="EO134" s="152"/>
      <c r="EP134" s="152"/>
      <c r="EQ134" s="152"/>
      <c r="ER134" s="152"/>
      <c r="ES134" s="152"/>
      <c r="ET134" s="152"/>
      <c r="EU134" s="152"/>
      <c r="EV134" s="152"/>
      <c r="EW134" s="152"/>
      <c r="EX134" s="152"/>
      <c r="EY134" s="152"/>
      <c r="EZ134" s="152"/>
      <c r="FA134" s="152"/>
      <c r="FB134" s="152"/>
      <c r="FC134" s="152"/>
      <c r="FD134" s="152"/>
      <c r="FE134" s="152"/>
      <c r="FF134" s="152"/>
      <c r="FG134" s="152"/>
      <c r="FH134" s="152"/>
      <c r="FI134" s="152"/>
      <c r="FJ134" s="152"/>
      <c r="FK134" s="152"/>
      <c r="FL134" s="152"/>
      <c r="FM134" s="152"/>
      <c r="FN134" s="152"/>
      <c r="FO134" s="152"/>
      <c r="FP134" s="152"/>
      <c r="FQ134" s="152"/>
      <c r="FR134" s="152"/>
      <c r="FS134" s="152"/>
      <c r="FT134" s="152"/>
      <c r="FU134" s="152"/>
      <c r="FV134" s="152"/>
      <c r="FW134" s="152"/>
      <c r="FX134" s="152"/>
      <c r="FY134" s="152"/>
      <c r="FZ134" s="152"/>
      <c r="GA134" s="152"/>
      <c r="GB134" s="152"/>
      <c r="GC134" s="152"/>
      <c r="GD134" s="152"/>
      <c r="GE134" s="152"/>
      <c r="GF134" s="152"/>
      <c r="GG134" s="152"/>
      <c r="GH134" s="152"/>
      <c r="GI134" s="152"/>
      <c r="GJ134" s="152"/>
      <c r="GK134" s="152"/>
      <c r="GL134" s="152"/>
      <c r="GM134" s="152"/>
      <c r="GN134" s="152"/>
      <c r="GO134" s="152"/>
      <c r="GP134" s="152"/>
      <c r="GQ134" s="152"/>
      <c r="GR134" s="152"/>
      <c r="GS134" s="152"/>
      <c r="GT134" s="152"/>
      <c r="GU134" s="152"/>
      <c r="GV134" s="152"/>
      <c r="GW134" s="152"/>
      <c r="GX134" s="152"/>
      <c r="GY134" s="152"/>
      <c r="GZ134" s="152"/>
      <c r="HA134" s="152"/>
      <c r="HB134" s="152"/>
      <c r="HC134" s="152"/>
      <c r="HD134" s="152"/>
      <c r="HE134" s="152"/>
      <c r="HF134" s="152"/>
      <c r="HG134" s="152"/>
      <c r="HH134" s="152"/>
      <c r="HI134" s="152"/>
      <c r="HJ134" s="152"/>
      <c r="HK134" s="152"/>
      <c r="HL134" s="152"/>
      <c r="HM134" s="152"/>
      <c r="HN134" s="152"/>
      <c r="HO134" s="152"/>
      <c r="HP134" s="152"/>
      <c r="HQ134" s="152"/>
      <c r="HR134" s="152"/>
      <c r="HS134" s="152"/>
      <c r="HT134" s="152"/>
      <c r="HU134" s="152"/>
      <c r="HV134" s="152"/>
      <c r="HW134" s="152"/>
      <c r="HX134" s="152"/>
      <c r="HY134" s="152"/>
      <c r="HZ134" s="152"/>
      <c r="IA134" s="152"/>
      <c r="IB134" s="152"/>
      <c r="IC134" s="152"/>
      <c r="ID134" s="152"/>
      <c r="IE134" s="152"/>
      <c r="IF134" s="152"/>
      <c r="IG134" s="152"/>
      <c r="IH134" s="152"/>
      <c r="II134" s="152"/>
      <c r="IJ134" s="152"/>
      <c r="IK134" s="152"/>
      <c r="IL134" s="152"/>
      <c r="IM134" s="152"/>
    </row>
    <row r="135" spans="1:247" s="10" customFormat="1" ht="16.5" customHeight="1">
      <c r="A135" s="152"/>
      <c r="B135" s="153"/>
      <c r="C135" s="150"/>
      <c r="D135" s="150"/>
      <c r="E135" s="154"/>
      <c r="F135" s="147"/>
      <c r="G135" s="147"/>
      <c r="H135" s="147"/>
      <c r="I135" s="147"/>
      <c r="J135" s="147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2"/>
      <c r="CU135" s="152"/>
      <c r="CV135" s="152"/>
      <c r="CW135" s="152"/>
      <c r="CX135" s="152"/>
      <c r="CY135" s="152"/>
      <c r="CZ135" s="152"/>
      <c r="DA135" s="152"/>
      <c r="DB135" s="152"/>
      <c r="DC135" s="152"/>
      <c r="DD135" s="152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2"/>
      <c r="DT135" s="152"/>
      <c r="DU135" s="152"/>
      <c r="DV135" s="152"/>
      <c r="DW135" s="152"/>
      <c r="DX135" s="152"/>
      <c r="DY135" s="152"/>
      <c r="DZ135" s="152"/>
      <c r="EA135" s="152"/>
      <c r="EB135" s="152"/>
      <c r="EC135" s="152"/>
      <c r="ED135" s="152"/>
      <c r="EE135" s="152"/>
      <c r="EF135" s="152"/>
      <c r="EG135" s="152"/>
      <c r="EH135" s="152"/>
      <c r="EI135" s="152"/>
      <c r="EJ135" s="152"/>
      <c r="EK135" s="152"/>
      <c r="EL135" s="152"/>
      <c r="EM135" s="152"/>
      <c r="EN135" s="152"/>
      <c r="EO135" s="152"/>
      <c r="EP135" s="152"/>
      <c r="EQ135" s="152"/>
      <c r="ER135" s="152"/>
      <c r="ES135" s="152"/>
      <c r="ET135" s="152"/>
      <c r="EU135" s="152"/>
      <c r="EV135" s="152"/>
      <c r="EW135" s="152"/>
      <c r="EX135" s="152"/>
      <c r="EY135" s="152"/>
      <c r="EZ135" s="152"/>
      <c r="FA135" s="152"/>
      <c r="FB135" s="152"/>
      <c r="FC135" s="152"/>
      <c r="FD135" s="152"/>
      <c r="FE135" s="152"/>
      <c r="FF135" s="152"/>
      <c r="FG135" s="152"/>
      <c r="FH135" s="152"/>
      <c r="FI135" s="152"/>
      <c r="FJ135" s="152"/>
      <c r="FK135" s="152"/>
      <c r="FL135" s="152"/>
      <c r="FM135" s="152"/>
      <c r="FN135" s="152"/>
      <c r="FO135" s="152"/>
      <c r="FP135" s="152"/>
      <c r="FQ135" s="152"/>
      <c r="FR135" s="152"/>
      <c r="FS135" s="152"/>
      <c r="FT135" s="152"/>
      <c r="FU135" s="152"/>
      <c r="FV135" s="152"/>
      <c r="FW135" s="152"/>
      <c r="FX135" s="152"/>
      <c r="FY135" s="152"/>
      <c r="FZ135" s="152"/>
      <c r="GA135" s="152"/>
      <c r="GB135" s="152"/>
      <c r="GC135" s="152"/>
      <c r="GD135" s="152"/>
      <c r="GE135" s="152"/>
      <c r="GF135" s="152"/>
      <c r="GG135" s="152"/>
      <c r="GH135" s="152"/>
      <c r="GI135" s="152"/>
      <c r="GJ135" s="152"/>
      <c r="GK135" s="152"/>
      <c r="GL135" s="152"/>
      <c r="GM135" s="152"/>
      <c r="GN135" s="152"/>
      <c r="GO135" s="152"/>
      <c r="GP135" s="152"/>
      <c r="GQ135" s="152"/>
      <c r="GR135" s="152"/>
      <c r="GS135" s="152"/>
      <c r="GT135" s="152"/>
      <c r="GU135" s="152"/>
      <c r="GV135" s="152"/>
      <c r="GW135" s="152"/>
      <c r="GX135" s="152"/>
      <c r="GY135" s="152"/>
      <c r="GZ135" s="152"/>
      <c r="HA135" s="152"/>
      <c r="HB135" s="152"/>
      <c r="HC135" s="152"/>
      <c r="HD135" s="152"/>
      <c r="HE135" s="152"/>
      <c r="HF135" s="152"/>
      <c r="HG135" s="152"/>
      <c r="HH135" s="152"/>
      <c r="HI135" s="152"/>
      <c r="HJ135" s="152"/>
      <c r="HK135" s="152"/>
      <c r="HL135" s="152"/>
      <c r="HM135" s="152"/>
      <c r="HN135" s="152"/>
      <c r="HO135" s="152"/>
      <c r="HP135" s="152"/>
      <c r="HQ135" s="152"/>
      <c r="HR135" s="152"/>
      <c r="HS135" s="152"/>
      <c r="HT135" s="152"/>
      <c r="HU135" s="152"/>
      <c r="HV135" s="152"/>
      <c r="HW135" s="152"/>
      <c r="HX135" s="152"/>
      <c r="HY135" s="152"/>
      <c r="HZ135" s="152"/>
      <c r="IA135" s="152"/>
      <c r="IB135" s="152"/>
      <c r="IC135" s="152"/>
      <c r="ID135" s="152"/>
      <c r="IE135" s="152"/>
      <c r="IF135" s="152"/>
      <c r="IG135" s="152"/>
      <c r="IH135" s="152"/>
      <c r="II135" s="152"/>
      <c r="IJ135" s="152"/>
      <c r="IK135" s="152"/>
      <c r="IL135" s="152"/>
      <c r="IM135" s="152"/>
    </row>
    <row r="136" spans="1:248" s="10" customFormat="1" ht="14.25">
      <c r="A136" s="152"/>
      <c r="B136" s="153"/>
      <c r="C136" s="150"/>
      <c r="D136" s="150"/>
      <c r="E136" s="154"/>
      <c r="F136" s="147"/>
      <c r="G136" s="147"/>
      <c r="H136" s="147"/>
      <c r="I136" s="147"/>
      <c r="J136" s="147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2"/>
      <c r="CU136" s="152"/>
      <c r="CV136" s="152"/>
      <c r="CW136" s="152"/>
      <c r="CX136" s="152"/>
      <c r="CY136" s="152"/>
      <c r="CZ136" s="152"/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2"/>
      <c r="DX136" s="152"/>
      <c r="DY136" s="152"/>
      <c r="DZ136" s="152"/>
      <c r="EA136" s="152"/>
      <c r="EB136" s="152"/>
      <c r="EC136" s="152"/>
      <c r="ED136" s="152"/>
      <c r="EE136" s="152"/>
      <c r="EF136" s="152"/>
      <c r="EG136" s="152"/>
      <c r="EH136" s="152"/>
      <c r="EI136" s="152"/>
      <c r="EJ136" s="152"/>
      <c r="EK136" s="152"/>
      <c r="EL136" s="152"/>
      <c r="EM136" s="152"/>
      <c r="EN136" s="152"/>
      <c r="EO136" s="152"/>
      <c r="EP136" s="152"/>
      <c r="EQ136" s="152"/>
      <c r="ER136" s="152"/>
      <c r="ES136" s="152"/>
      <c r="ET136" s="152"/>
      <c r="EU136" s="152"/>
      <c r="EV136" s="152"/>
      <c r="EW136" s="152"/>
      <c r="EX136" s="152"/>
      <c r="EY136" s="152"/>
      <c r="EZ136" s="152"/>
      <c r="FA136" s="152"/>
      <c r="FB136" s="152"/>
      <c r="FC136" s="152"/>
      <c r="FD136" s="152"/>
      <c r="FE136" s="152"/>
      <c r="FF136" s="152"/>
      <c r="FG136" s="152"/>
      <c r="FH136" s="152"/>
      <c r="FI136" s="152"/>
      <c r="FJ136" s="152"/>
      <c r="FK136" s="152"/>
      <c r="FL136" s="152"/>
      <c r="FM136" s="152"/>
      <c r="FN136" s="152"/>
      <c r="FO136" s="152"/>
      <c r="FP136" s="152"/>
      <c r="FQ136" s="152"/>
      <c r="FR136" s="152"/>
      <c r="FS136" s="152"/>
      <c r="FT136" s="152"/>
      <c r="FU136" s="152"/>
      <c r="FV136" s="152"/>
      <c r="FW136" s="152"/>
      <c r="FX136" s="152"/>
      <c r="FY136" s="152"/>
      <c r="FZ136" s="152"/>
      <c r="GA136" s="152"/>
      <c r="GB136" s="152"/>
      <c r="GC136" s="152"/>
      <c r="GD136" s="152"/>
      <c r="GE136" s="152"/>
      <c r="GF136" s="152"/>
      <c r="GG136" s="152"/>
      <c r="GH136" s="152"/>
      <c r="GI136" s="152"/>
      <c r="GJ136" s="152"/>
      <c r="GK136" s="152"/>
      <c r="GL136" s="152"/>
      <c r="GM136" s="152"/>
      <c r="GN136" s="152"/>
      <c r="GO136" s="152"/>
      <c r="GP136" s="152"/>
      <c r="GQ136" s="152"/>
      <c r="GR136" s="152"/>
      <c r="GS136" s="152"/>
      <c r="GT136" s="152"/>
      <c r="GU136" s="152"/>
      <c r="GV136" s="152"/>
      <c r="GW136" s="152"/>
      <c r="GX136" s="152"/>
      <c r="GY136" s="152"/>
      <c r="GZ136" s="152"/>
      <c r="HA136" s="152"/>
      <c r="HB136" s="152"/>
      <c r="HC136" s="152"/>
      <c r="HD136" s="152"/>
      <c r="HE136" s="152"/>
      <c r="HF136" s="152"/>
      <c r="HG136" s="152"/>
      <c r="HH136" s="152"/>
      <c r="HI136" s="152"/>
      <c r="HJ136" s="152"/>
      <c r="HK136" s="152"/>
      <c r="HL136" s="152"/>
      <c r="HM136" s="152"/>
      <c r="HN136" s="152"/>
      <c r="HO136" s="152"/>
      <c r="HP136" s="152"/>
      <c r="HQ136" s="152"/>
      <c r="HR136" s="152"/>
      <c r="HS136" s="152"/>
      <c r="HT136" s="152"/>
      <c r="HU136" s="152"/>
      <c r="HV136" s="152"/>
      <c r="HW136" s="152"/>
      <c r="HX136" s="152"/>
      <c r="HY136" s="152"/>
      <c r="HZ136" s="152"/>
      <c r="IA136" s="152"/>
      <c r="IB136" s="152"/>
      <c r="IC136" s="152"/>
      <c r="ID136" s="152"/>
      <c r="IE136" s="152"/>
      <c r="IF136" s="152"/>
      <c r="IG136" s="152"/>
      <c r="IH136" s="152"/>
      <c r="II136" s="152"/>
      <c r="IJ136" s="152"/>
      <c r="IK136" s="152"/>
      <c r="IL136" s="152"/>
      <c r="IM136" s="152"/>
      <c r="IN136" s="152"/>
    </row>
    <row r="137" spans="1:248" s="10" customFormat="1" ht="14.2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2"/>
      <c r="CY137" s="152"/>
      <c r="CZ137" s="152"/>
      <c r="DA137" s="152"/>
      <c r="DB137" s="152"/>
      <c r="DC137" s="152"/>
      <c r="DD137" s="152"/>
      <c r="DE137" s="152"/>
      <c r="DF137" s="152"/>
      <c r="DG137" s="152"/>
      <c r="DH137" s="152"/>
      <c r="DI137" s="152"/>
      <c r="DJ137" s="152"/>
      <c r="DK137" s="152"/>
      <c r="DL137" s="152"/>
      <c r="DM137" s="152"/>
      <c r="DN137" s="152"/>
      <c r="DO137" s="152"/>
      <c r="DP137" s="152"/>
      <c r="DQ137" s="152"/>
      <c r="DR137" s="152"/>
      <c r="DS137" s="152"/>
      <c r="DT137" s="152"/>
      <c r="DU137" s="152"/>
      <c r="DV137" s="152"/>
      <c r="DW137" s="152"/>
      <c r="DX137" s="152"/>
      <c r="DY137" s="152"/>
      <c r="DZ137" s="152"/>
      <c r="EA137" s="152"/>
      <c r="EB137" s="152"/>
      <c r="EC137" s="152"/>
      <c r="ED137" s="152"/>
      <c r="EE137" s="152"/>
      <c r="EF137" s="152"/>
      <c r="EG137" s="152"/>
      <c r="EH137" s="152"/>
      <c r="EI137" s="152"/>
      <c r="EJ137" s="152"/>
      <c r="EK137" s="152"/>
      <c r="EL137" s="152"/>
      <c r="EM137" s="152"/>
      <c r="EN137" s="152"/>
      <c r="EO137" s="152"/>
      <c r="EP137" s="152"/>
      <c r="EQ137" s="152"/>
      <c r="ER137" s="152"/>
      <c r="ES137" s="152"/>
      <c r="ET137" s="152"/>
      <c r="EU137" s="152"/>
      <c r="EV137" s="152"/>
      <c r="EW137" s="152"/>
      <c r="EX137" s="152"/>
      <c r="EY137" s="152"/>
      <c r="EZ137" s="152"/>
      <c r="FA137" s="152"/>
      <c r="FB137" s="152"/>
      <c r="FC137" s="152"/>
      <c r="FD137" s="152"/>
      <c r="FE137" s="152"/>
      <c r="FF137" s="152"/>
      <c r="FG137" s="152"/>
      <c r="FH137" s="152"/>
      <c r="FI137" s="152"/>
      <c r="FJ137" s="152"/>
      <c r="FK137" s="152"/>
      <c r="FL137" s="152"/>
      <c r="FM137" s="152"/>
      <c r="FN137" s="152"/>
      <c r="FO137" s="152"/>
      <c r="FP137" s="152"/>
      <c r="FQ137" s="152"/>
      <c r="FR137" s="152"/>
      <c r="FS137" s="152"/>
      <c r="FT137" s="152"/>
      <c r="FU137" s="152"/>
      <c r="FV137" s="152"/>
      <c r="FW137" s="152"/>
      <c r="FX137" s="152"/>
      <c r="FY137" s="152"/>
      <c r="FZ137" s="152"/>
      <c r="GA137" s="152"/>
      <c r="GB137" s="152"/>
      <c r="GC137" s="152"/>
      <c r="GD137" s="152"/>
      <c r="GE137" s="152"/>
      <c r="GF137" s="152"/>
      <c r="GG137" s="152"/>
      <c r="GH137" s="152"/>
      <c r="GI137" s="152"/>
      <c r="GJ137" s="152"/>
      <c r="GK137" s="152"/>
      <c r="GL137" s="152"/>
      <c r="GM137" s="152"/>
      <c r="GN137" s="152"/>
      <c r="GO137" s="152"/>
      <c r="GP137" s="152"/>
      <c r="GQ137" s="152"/>
      <c r="GR137" s="152"/>
      <c r="GS137" s="152"/>
      <c r="GT137" s="152"/>
      <c r="GU137" s="152"/>
      <c r="GV137" s="152"/>
      <c r="GW137" s="152"/>
      <c r="GX137" s="152"/>
      <c r="GY137" s="152"/>
      <c r="GZ137" s="152"/>
      <c r="HA137" s="152"/>
      <c r="HB137" s="152"/>
      <c r="HC137" s="152"/>
      <c r="HD137" s="152"/>
      <c r="HE137" s="152"/>
      <c r="HF137" s="152"/>
      <c r="HG137" s="152"/>
      <c r="HH137" s="152"/>
      <c r="HI137" s="152"/>
      <c r="HJ137" s="152"/>
      <c r="HK137" s="152"/>
      <c r="HL137" s="152"/>
      <c r="HM137" s="152"/>
      <c r="HN137" s="152"/>
      <c r="HO137" s="152"/>
      <c r="HP137" s="152"/>
      <c r="HQ137" s="152"/>
      <c r="HR137" s="152"/>
      <c r="HS137" s="152"/>
      <c r="HT137" s="152"/>
      <c r="HU137" s="152"/>
      <c r="HV137" s="152"/>
      <c r="HW137" s="152"/>
      <c r="HX137" s="152"/>
      <c r="HY137" s="152"/>
      <c r="HZ137" s="152"/>
      <c r="IA137" s="152"/>
      <c r="IB137" s="152"/>
      <c r="IC137" s="152"/>
      <c r="ID137" s="152"/>
      <c r="IE137" s="152"/>
      <c r="IF137" s="152"/>
      <c r="IG137" s="152"/>
      <c r="IH137" s="152"/>
      <c r="II137" s="152"/>
      <c r="IJ137" s="152"/>
      <c r="IK137" s="152"/>
      <c r="IL137" s="152"/>
      <c r="IM137" s="152"/>
      <c r="IN137" s="152"/>
    </row>
    <row r="138" spans="1:248" s="10" customFormat="1" ht="14.2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2"/>
      <c r="CI138" s="152"/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2"/>
      <c r="CY138" s="152"/>
      <c r="CZ138" s="152"/>
      <c r="DA138" s="152"/>
      <c r="DB138" s="152"/>
      <c r="DC138" s="152"/>
      <c r="DD138" s="152"/>
      <c r="DE138" s="152"/>
      <c r="DF138" s="152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2"/>
      <c r="DX138" s="152"/>
      <c r="DY138" s="152"/>
      <c r="DZ138" s="152"/>
      <c r="EA138" s="152"/>
      <c r="EB138" s="152"/>
      <c r="EC138" s="152"/>
      <c r="ED138" s="152"/>
      <c r="EE138" s="152"/>
      <c r="EF138" s="152"/>
      <c r="EG138" s="152"/>
      <c r="EH138" s="152"/>
      <c r="EI138" s="152"/>
      <c r="EJ138" s="152"/>
      <c r="EK138" s="152"/>
      <c r="EL138" s="152"/>
      <c r="EM138" s="152"/>
      <c r="EN138" s="152"/>
      <c r="EO138" s="152"/>
      <c r="EP138" s="152"/>
      <c r="EQ138" s="152"/>
      <c r="ER138" s="152"/>
      <c r="ES138" s="152"/>
      <c r="ET138" s="152"/>
      <c r="EU138" s="152"/>
      <c r="EV138" s="152"/>
      <c r="EW138" s="152"/>
      <c r="EX138" s="152"/>
      <c r="EY138" s="152"/>
      <c r="EZ138" s="152"/>
      <c r="FA138" s="152"/>
      <c r="FB138" s="152"/>
      <c r="FC138" s="152"/>
      <c r="FD138" s="152"/>
      <c r="FE138" s="152"/>
      <c r="FF138" s="152"/>
      <c r="FG138" s="152"/>
      <c r="FH138" s="152"/>
      <c r="FI138" s="152"/>
      <c r="FJ138" s="152"/>
      <c r="FK138" s="152"/>
      <c r="FL138" s="152"/>
      <c r="FM138" s="152"/>
      <c r="FN138" s="152"/>
      <c r="FO138" s="152"/>
      <c r="FP138" s="152"/>
      <c r="FQ138" s="152"/>
      <c r="FR138" s="152"/>
      <c r="FS138" s="152"/>
      <c r="FT138" s="152"/>
      <c r="FU138" s="152"/>
      <c r="FV138" s="152"/>
      <c r="FW138" s="152"/>
      <c r="FX138" s="152"/>
      <c r="FY138" s="152"/>
      <c r="FZ138" s="152"/>
      <c r="GA138" s="152"/>
      <c r="GB138" s="152"/>
      <c r="GC138" s="152"/>
      <c r="GD138" s="152"/>
      <c r="GE138" s="152"/>
      <c r="GF138" s="152"/>
      <c r="GG138" s="152"/>
      <c r="GH138" s="152"/>
      <c r="GI138" s="152"/>
      <c r="GJ138" s="152"/>
      <c r="GK138" s="152"/>
      <c r="GL138" s="152"/>
      <c r="GM138" s="152"/>
      <c r="GN138" s="152"/>
      <c r="GO138" s="152"/>
      <c r="GP138" s="152"/>
      <c r="GQ138" s="152"/>
      <c r="GR138" s="152"/>
      <c r="GS138" s="152"/>
      <c r="GT138" s="152"/>
      <c r="GU138" s="152"/>
      <c r="GV138" s="152"/>
      <c r="GW138" s="152"/>
      <c r="GX138" s="152"/>
      <c r="GY138" s="152"/>
      <c r="GZ138" s="152"/>
      <c r="HA138" s="152"/>
      <c r="HB138" s="152"/>
      <c r="HC138" s="152"/>
      <c r="HD138" s="152"/>
      <c r="HE138" s="152"/>
      <c r="HF138" s="152"/>
      <c r="HG138" s="152"/>
      <c r="HH138" s="152"/>
      <c r="HI138" s="152"/>
      <c r="HJ138" s="152"/>
      <c r="HK138" s="152"/>
      <c r="HL138" s="152"/>
      <c r="HM138" s="152"/>
      <c r="HN138" s="152"/>
      <c r="HO138" s="152"/>
      <c r="HP138" s="152"/>
      <c r="HQ138" s="152"/>
      <c r="HR138" s="152"/>
      <c r="HS138" s="152"/>
      <c r="HT138" s="152"/>
      <c r="HU138" s="152"/>
      <c r="HV138" s="152"/>
      <c r="HW138" s="152"/>
      <c r="HX138" s="152"/>
      <c r="HY138" s="152"/>
      <c r="HZ138" s="152"/>
      <c r="IA138" s="152"/>
      <c r="IB138" s="152"/>
      <c r="IC138" s="152"/>
      <c r="ID138" s="152"/>
      <c r="IE138" s="152"/>
      <c r="IF138" s="152"/>
      <c r="IG138" s="152"/>
      <c r="IH138" s="152"/>
      <c r="II138" s="152"/>
      <c r="IJ138" s="152"/>
      <c r="IK138" s="152"/>
      <c r="IL138" s="152"/>
      <c r="IM138" s="152"/>
      <c r="IN138" s="152"/>
    </row>
    <row r="139" spans="1:248" s="10" customFormat="1" ht="14.2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  <c r="CF139" s="152"/>
      <c r="CG139" s="152"/>
      <c r="CH139" s="152"/>
      <c r="CI139" s="152"/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52"/>
      <c r="CT139" s="152"/>
      <c r="CU139" s="152"/>
      <c r="CV139" s="152"/>
      <c r="CW139" s="152"/>
      <c r="CX139" s="152"/>
      <c r="CY139" s="152"/>
      <c r="CZ139" s="152"/>
      <c r="DA139" s="152"/>
      <c r="DB139" s="152"/>
      <c r="DC139" s="152"/>
      <c r="DD139" s="152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152"/>
      <c r="DT139" s="152"/>
      <c r="DU139" s="152"/>
      <c r="DV139" s="152"/>
      <c r="DW139" s="152"/>
      <c r="DX139" s="152"/>
      <c r="DY139" s="152"/>
      <c r="DZ139" s="152"/>
      <c r="EA139" s="152"/>
      <c r="EB139" s="152"/>
      <c r="EC139" s="152"/>
      <c r="ED139" s="152"/>
      <c r="EE139" s="152"/>
      <c r="EF139" s="152"/>
      <c r="EG139" s="152"/>
      <c r="EH139" s="152"/>
      <c r="EI139" s="152"/>
      <c r="EJ139" s="152"/>
      <c r="EK139" s="152"/>
      <c r="EL139" s="152"/>
      <c r="EM139" s="152"/>
      <c r="EN139" s="152"/>
      <c r="EO139" s="152"/>
      <c r="EP139" s="152"/>
      <c r="EQ139" s="152"/>
      <c r="ER139" s="152"/>
      <c r="ES139" s="152"/>
      <c r="ET139" s="152"/>
      <c r="EU139" s="152"/>
      <c r="EV139" s="152"/>
      <c r="EW139" s="152"/>
      <c r="EX139" s="152"/>
      <c r="EY139" s="152"/>
      <c r="EZ139" s="152"/>
      <c r="FA139" s="152"/>
      <c r="FB139" s="152"/>
      <c r="FC139" s="152"/>
      <c r="FD139" s="152"/>
      <c r="FE139" s="152"/>
      <c r="FF139" s="152"/>
      <c r="FG139" s="152"/>
      <c r="FH139" s="152"/>
      <c r="FI139" s="152"/>
      <c r="FJ139" s="152"/>
      <c r="FK139" s="152"/>
      <c r="FL139" s="152"/>
      <c r="FM139" s="152"/>
      <c r="FN139" s="152"/>
      <c r="FO139" s="152"/>
      <c r="FP139" s="152"/>
      <c r="FQ139" s="152"/>
      <c r="FR139" s="152"/>
      <c r="FS139" s="152"/>
      <c r="FT139" s="152"/>
      <c r="FU139" s="152"/>
      <c r="FV139" s="152"/>
      <c r="FW139" s="152"/>
      <c r="FX139" s="152"/>
      <c r="FY139" s="152"/>
      <c r="FZ139" s="152"/>
      <c r="GA139" s="152"/>
      <c r="GB139" s="152"/>
      <c r="GC139" s="152"/>
      <c r="GD139" s="152"/>
      <c r="GE139" s="152"/>
      <c r="GF139" s="152"/>
      <c r="GG139" s="152"/>
      <c r="GH139" s="152"/>
      <c r="GI139" s="152"/>
      <c r="GJ139" s="152"/>
      <c r="GK139" s="152"/>
      <c r="GL139" s="152"/>
      <c r="GM139" s="152"/>
      <c r="GN139" s="152"/>
      <c r="GO139" s="152"/>
      <c r="GP139" s="152"/>
      <c r="GQ139" s="152"/>
      <c r="GR139" s="152"/>
      <c r="GS139" s="152"/>
      <c r="GT139" s="152"/>
      <c r="GU139" s="152"/>
      <c r="GV139" s="152"/>
      <c r="GW139" s="152"/>
      <c r="GX139" s="152"/>
      <c r="GY139" s="152"/>
      <c r="GZ139" s="152"/>
      <c r="HA139" s="152"/>
      <c r="HB139" s="152"/>
      <c r="HC139" s="152"/>
      <c r="HD139" s="152"/>
      <c r="HE139" s="152"/>
      <c r="HF139" s="152"/>
      <c r="HG139" s="152"/>
      <c r="HH139" s="152"/>
      <c r="HI139" s="152"/>
      <c r="HJ139" s="152"/>
      <c r="HK139" s="152"/>
      <c r="HL139" s="152"/>
      <c r="HM139" s="152"/>
      <c r="HN139" s="152"/>
      <c r="HO139" s="152"/>
      <c r="HP139" s="152"/>
      <c r="HQ139" s="152"/>
      <c r="HR139" s="152"/>
      <c r="HS139" s="152"/>
      <c r="HT139" s="152"/>
      <c r="HU139" s="152"/>
      <c r="HV139" s="152"/>
      <c r="HW139" s="152"/>
      <c r="HX139" s="152"/>
      <c r="HY139" s="152"/>
      <c r="HZ139" s="152"/>
      <c r="IA139" s="152"/>
      <c r="IB139" s="152"/>
      <c r="IC139" s="152"/>
      <c r="ID139" s="152"/>
      <c r="IE139" s="152"/>
      <c r="IF139" s="152"/>
      <c r="IG139" s="152"/>
      <c r="IH139" s="152"/>
      <c r="II139" s="152"/>
      <c r="IJ139" s="152"/>
      <c r="IK139" s="152"/>
      <c r="IL139" s="152"/>
      <c r="IM139" s="152"/>
      <c r="IN139" s="152"/>
    </row>
    <row r="140" spans="1:248" s="10" customFormat="1" ht="14.2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BU140" s="152"/>
      <c r="BV140" s="152"/>
      <c r="BW140" s="152"/>
      <c r="BX140" s="152"/>
      <c r="BY140" s="152"/>
      <c r="BZ140" s="152"/>
      <c r="CA140" s="152"/>
      <c r="CB140" s="152"/>
      <c r="CC140" s="152"/>
      <c r="CD140" s="152"/>
      <c r="CE140" s="152"/>
      <c r="CF140" s="152"/>
      <c r="CG140" s="152"/>
      <c r="CH140" s="152"/>
      <c r="CI140" s="152"/>
      <c r="CJ140" s="152"/>
      <c r="CK140" s="152"/>
      <c r="CL140" s="152"/>
      <c r="CM140" s="152"/>
      <c r="CN140" s="152"/>
      <c r="CO140" s="152"/>
      <c r="CP140" s="152"/>
      <c r="CQ140" s="152"/>
      <c r="CR140" s="152"/>
      <c r="CS140" s="152"/>
      <c r="CT140" s="152"/>
      <c r="CU140" s="152"/>
      <c r="CV140" s="152"/>
      <c r="CW140" s="152"/>
      <c r="CX140" s="152"/>
      <c r="CY140" s="152"/>
      <c r="CZ140" s="152"/>
      <c r="DA140" s="152"/>
      <c r="DB140" s="152"/>
      <c r="DC140" s="152"/>
      <c r="DD140" s="152"/>
      <c r="DE140" s="152"/>
      <c r="DF140" s="152"/>
      <c r="DG140" s="152"/>
      <c r="DH140" s="152"/>
      <c r="DI140" s="152"/>
      <c r="DJ140" s="152"/>
      <c r="DK140" s="152"/>
      <c r="DL140" s="152"/>
      <c r="DM140" s="152"/>
      <c r="DN140" s="152"/>
      <c r="DO140" s="152"/>
      <c r="DP140" s="152"/>
      <c r="DQ140" s="152"/>
      <c r="DR140" s="152"/>
      <c r="DS140" s="152"/>
      <c r="DT140" s="152"/>
      <c r="DU140" s="152"/>
      <c r="DV140" s="152"/>
      <c r="DW140" s="152"/>
      <c r="DX140" s="152"/>
      <c r="DY140" s="152"/>
      <c r="DZ140" s="152"/>
      <c r="EA140" s="152"/>
      <c r="EB140" s="152"/>
      <c r="EC140" s="152"/>
      <c r="ED140" s="152"/>
      <c r="EE140" s="152"/>
      <c r="EF140" s="152"/>
      <c r="EG140" s="152"/>
      <c r="EH140" s="152"/>
      <c r="EI140" s="152"/>
      <c r="EJ140" s="152"/>
      <c r="EK140" s="152"/>
      <c r="EL140" s="152"/>
      <c r="EM140" s="152"/>
      <c r="EN140" s="152"/>
      <c r="EO140" s="152"/>
      <c r="EP140" s="152"/>
      <c r="EQ140" s="152"/>
      <c r="ER140" s="152"/>
      <c r="ES140" s="152"/>
      <c r="ET140" s="152"/>
      <c r="EU140" s="152"/>
      <c r="EV140" s="152"/>
      <c r="EW140" s="152"/>
      <c r="EX140" s="152"/>
      <c r="EY140" s="152"/>
      <c r="EZ140" s="152"/>
      <c r="FA140" s="152"/>
      <c r="FB140" s="152"/>
      <c r="FC140" s="152"/>
      <c r="FD140" s="152"/>
      <c r="FE140" s="152"/>
      <c r="FF140" s="152"/>
      <c r="FG140" s="152"/>
      <c r="FH140" s="152"/>
      <c r="FI140" s="152"/>
      <c r="FJ140" s="152"/>
      <c r="FK140" s="152"/>
      <c r="FL140" s="152"/>
      <c r="FM140" s="152"/>
      <c r="FN140" s="152"/>
      <c r="FO140" s="152"/>
      <c r="FP140" s="152"/>
      <c r="FQ140" s="152"/>
      <c r="FR140" s="152"/>
      <c r="FS140" s="152"/>
      <c r="FT140" s="152"/>
      <c r="FU140" s="152"/>
      <c r="FV140" s="152"/>
      <c r="FW140" s="152"/>
      <c r="FX140" s="152"/>
      <c r="FY140" s="152"/>
      <c r="FZ140" s="152"/>
      <c r="GA140" s="152"/>
      <c r="GB140" s="152"/>
      <c r="GC140" s="152"/>
      <c r="GD140" s="152"/>
      <c r="GE140" s="152"/>
      <c r="GF140" s="152"/>
      <c r="GG140" s="152"/>
      <c r="GH140" s="152"/>
      <c r="GI140" s="152"/>
      <c r="GJ140" s="152"/>
      <c r="GK140" s="152"/>
      <c r="GL140" s="152"/>
      <c r="GM140" s="152"/>
      <c r="GN140" s="152"/>
      <c r="GO140" s="152"/>
      <c r="GP140" s="152"/>
      <c r="GQ140" s="152"/>
      <c r="GR140" s="152"/>
      <c r="GS140" s="152"/>
      <c r="GT140" s="152"/>
      <c r="GU140" s="152"/>
      <c r="GV140" s="152"/>
      <c r="GW140" s="152"/>
      <c r="GX140" s="152"/>
      <c r="GY140" s="152"/>
      <c r="GZ140" s="152"/>
      <c r="HA140" s="152"/>
      <c r="HB140" s="152"/>
      <c r="HC140" s="152"/>
      <c r="HD140" s="152"/>
      <c r="HE140" s="152"/>
      <c r="HF140" s="152"/>
      <c r="HG140" s="152"/>
      <c r="HH140" s="152"/>
      <c r="HI140" s="152"/>
      <c r="HJ140" s="152"/>
      <c r="HK140" s="152"/>
      <c r="HL140" s="152"/>
      <c r="HM140" s="152"/>
      <c r="HN140" s="152"/>
      <c r="HO140" s="152"/>
      <c r="HP140" s="152"/>
      <c r="HQ140" s="152"/>
      <c r="HR140" s="152"/>
      <c r="HS140" s="152"/>
      <c r="HT140" s="152"/>
      <c r="HU140" s="152"/>
      <c r="HV140" s="152"/>
      <c r="HW140" s="152"/>
      <c r="HX140" s="152"/>
      <c r="HY140" s="152"/>
      <c r="HZ140" s="152"/>
      <c r="IA140" s="152"/>
      <c r="IB140" s="152"/>
      <c r="IC140" s="152"/>
      <c r="ID140" s="152"/>
      <c r="IE140" s="152"/>
      <c r="IF140" s="152"/>
      <c r="IG140" s="152"/>
      <c r="IH140" s="152"/>
      <c r="II140" s="152"/>
      <c r="IJ140" s="152"/>
      <c r="IK140" s="152"/>
      <c r="IL140" s="152"/>
      <c r="IM140" s="152"/>
      <c r="IN140" s="152"/>
    </row>
    <row r="141" spans="1:248" s="10" customFormat="1" ht="14.2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  <c r="BV141" s="152"/>
      <c r="BW141" s="152"/>
      <c r="BX141" s="152"/>
      <c r="BY141" s="152"/>
      <c r="BZ141" s="152"/>
      <c r="CA141" s="152"/>
      <c r="CB141" s="152"/>
      <c r="CC141" s="152"/>
      <c r="CD141" s="152"/>
      <c r="CE141" s="152"/>
      <c r="CF141" s="152"/>
      <c r="CG141" s="152"/>
      <c r="CH141" s="152"/>
      <c r="CI141" s="152"/>
      <c r="CJ141" s="152"/>
      <c r="CK141" s="152"/>
      <c r="CL141" s="152"/>
      <c r="CM141" s="152"/>
      <c r="CN141" s="152"/>
      <c r="CO141" s="152"/>
      <c r="CP141" s="152"/>
      <c r="CQ141" s="152"/>
      <c r="CR141" s="152"/>
      <c r="CS141" s="152"/>
      <c r="CT141" s="152"/>
      <c r="CU141" s="152"/>
      <c r="CV141" s="152"/>
      <c r="CW141" s="152"/>
      <c r="CX141" s="152"/>
      <c r="CY141" s="152"/>
      <c r="CZ141" s="152"/>
      <c r="DA141" s="152"/>
      <c r="DB141" s="152"/>
      <c r="DC141" s="152"/>
      <c r="DD141" s="152"/>
      <c r="DE141" s="152"/>
      <c r="DF141" s="152"/>
      <c r="DG141" s="152"/>
      <c r="DH141" s="152"/>
      <c r="DI141" s="152"/>
      <c r="DJ141" s="152"/>
      <c r="DK141" s="152"/>
      <c r="DL141" s="152"/>
      <c r="DM141" s="152"/>
      <c r="DN141" s="152"/>
      <c r="DO141" s="152"/>
      <c r="DP141" s="152"/>
      <c r="DQ141" s="152"/>
      <c r="DR141" s="152"/>
      <c r="DS141" s="152"/>
      <c r="DT141" s="152"/>
      <c r="DU141" s="152"/>
      <c r="DV141" s="152"/>
      <c r="DW141" s="152"/>
      <c r="DX141" s="152"/>
      <c r="DY141" s="152"/>
      <c r="DZ141" s="152"/>
      <c r="EA141" s="152"/>
      <c r="EB141" s="152"/>
      <c r="EC141" s="152"/>
      <c r="ED141" s="152"/>
      <c r="EE141" s="152"/>
      <c r="EF141" s="152"/>
      <c r="EG141" s="152"/>
      <c r="EH141" s="152"/>
      <c r="EI141" s="152"/>
      <c r="EJ141" s="152"/>
      <c r="EK141" s="152"/>
      <c r="EL141" s="152"/>
      <c r="EM141" s="152"/>
      <c r="EN141" s="152"/>
      <c r="EO141" s="152"/>
      <c r="EP141" s="152"/>
      <c r="EQ141" s="152"/>
      <c r="ER141" s="152"/>
      <c r="ES141" s="152"/>
      <c r="ET141" s="152"/>
      <c r="EU141" s="152"/>
      <c r="EV141" s="152"/>
      <c r="EW141" s="152"/>
      <c r="EX141" s="152"/>
      <c r="EY141" s="152"/>
      <c r="EZ141" s="152"/>
      <c r="FA141" s="152"/>
      <c r="FB141" s="152"/>
      <c r="FC141" s="152"/>
      <c r="FD141" s="152"/>
      <c r="FE141" s="152"/>
      <c r="FF141" s="152"/>
      <c r="FG141" s="152"/>
      <c r="FH141" s="152"/>
      <c r="FI141" s="152"/>
      <c r="FJ141" s="152"/>
      <c r="FK141" s="152"/>
      <c r="FL141" s="152"/>
      <c r="FM141" s="152"/>
      <c r="FN141" s="152"/>
      <c r="FO141" s="152"/>
      <c r="FP141" s="152"/>
      <c r="FQ141" s="152"/>
      <c r="FR141" s="152"/>
      <c r="FS141" s="152"/>
      <c r="FT141" s="152"/>
      <c r="FU141" s="152"/>
      <c r="FV141" s="152"/>
      <c r="FW141" s="152"/>
      <c r="FX141" s="152"/>
      <c r="FY141" s="152"/>
      <c r="FZ141" s="152"/>
      <c r="GA141" s="152"/>
      <c r="GB141" s="152"/>
      <c r="GC141" s="152"/>
      <c r="GD141" s="152"/>
      <c r="GE141" s="152"/>
      <c r="GF141" s="152"/>
      <c r="GG141" s="152"/>
      <c r="GH141" s="152"/>
      <c r="GI141" s="152"/>
      <c r="GJ141" s="152"/>
      <c r="GK141" s="152"/>
      <c r="GL141" s="152"/>
      <c r="GM141" s="152"/>
      <c r="GN141" s="152"/>
      <c r="GO141" s="152"/>
      <c r="GP141" s="152"/>
      <c r="GQ141" s="152"/>
      <c r="GR141" s="152"/>
      <c r="GS141" s="152"/>
      <c r="GT141" s="152"/>
      <c r="GU141" s="152"/>
      <c r="GV141" s="152"/>
      <c r="GW141" s="152"/>
      <c r="GX141" s="152"/>
      <c r="GY141" s="152"/>
      <c r="GZ141" s="152"/>
      <c r="HA141" s="152"/>
      <c r="HB141" s="152"/>
      <c r="HC141" s="152"/>
      <c r="HD141" s="152"/>
      <c r="HE141" s="152"/>
      <c r="HF141" s="152"/>
      <c r="HG141" s="152"/>
      <c r="HH141" s="152"/>
      <c r="HI141" s="152"/>
      <c r="HJ141" s="152"/>
      <c r="HK141" s="152"/>
      <c r="HL141" s="152"/>
      <c r="HM141" s="152"/>
      <c r="HN141" s="152"/>
      <c r="HO141" s="152"/>
      <c r="HP141" s="152"/>
      <c r="HQ141" s="152"/>
      <c r="HR141" s="152"/>
      <c r="HS141" s="152"/>
      <c r="HT141" s="152"/>
      <c r="HU141" s="152"/>
      <c r="HV141" s="152"/>
      <c r="HW141" s="152"/>
      <c r="HX141" s="152"/>
      <c r="HY141" s="152"/>
      <c r="HZ141" s="152"/>
      <c r="IA141" s="152"/>
      <c r="IB141" s="152"/>
      <c r="IC141" s="152"/>
      <c r="ID141" s="152"/>
      <c r="IE141" s="152"/>
      <c r="IF141" s="152"/>
      <c r="IG141" s="152"/>
      <c r="IH141" s="152"/>
      <c r="II141" s="152"/>
      <c r="IJ141" s="152"/>
      <c r="IK141" s="152"/>
      <c r="IL141" s="152"/>
      <c r="IM141" s="152"/>
      <c r="IN141" s="152"/>
    </row>
    <row r="142" spans="1:248" s="10" customFormat="1" ht="14.2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2"/>
      <c r="CI142" s="152"/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52"/>
      <c r="CT142" s="152"/>
      <c r="CU142" s="152"/>
      <c r="CV142" s="152"/>
      <c r="CW142" s="152"/>
      <c r="CX142" s="152"/>
      <c r="CY142" s="152"/>
      <c r="CZ142" s="152"/>
      <c r="DA142" s="152"/>
      <c r="DB142" s="152"/>
      <c r="DC142" s="152"/>
      <c r="DD142" s="152"/>
      <c r="DE142" s="152"/>
      <c r="DF142" s="152"/>
      <c r="DG142" s="152"/>
      <c r="DH142" s="152"/>
      <c r="DI142" s="152"/>
      <c r="DJ142" s="152"/>
      <c r="DK142" s="152"/>
      <c r="DL142" s="152"/>
      <c r="DM142" s="152"/>
      <c r="DN142" s="152"/>
      <c r="DO142" s="152"/>
      <c r="DP142" s="152"/>
      <c r="DQ142" s="152"/>
      <c r="DR142" s="152"/>
      <c r="DS142" s="152"/>
      <c r="DT142" s="152"/>
      <c r="DU142" s="152"/>
      <c r="DV142" s="152"/>
      <c r="DW142" s="152"/>
      <c r="DX142" s="152"/>
      <c r="DY142" s="152"/>
      <c r="DZ142" s="152"/>
      <c r="EA142" s="152"/>
      <c r="EB142" s="152"/>
      <c r="EC142" s="152"/>
      <c r="ED142" s="152"/>
      <c r="EE142" s="152"/>
      <c r="EF142" s="152"/>
      <c r="EG142" s="152"/>
      <c r="EH142" s="152"/>
      <c r="EI142" s="152"/>
      <c r="EJ142" s="152"/>
      <c r="EK142" s="152"/>
      <c r="EL142" s="152"/>
      <c r="EM142" s="152"/>
      <c r="EN142" s="152"/>
      <c r="EO142" s="152"/>
      <c r="EP142" s="152"/>
      <c r="EQ142" s="152"/>
      <c r="ER142" s="152"/>
      <c r="ES142" s="152"/>
      <c r="ET142" s="152"/>
      <c r="EU142" s="152"/>
      <c r="EV142" s="152"/>
      <c r="EW142" s="152"/>
      <c r="EX142" s="152"/>
      <c r="EY142" s="152"/>
      <c r="EZ142" s="152"/>
      <c r="FA142" s="152"/>
      <c r="FB142" s="152"/>
      <c r="FC142" s="152"/>
      <c r="FD142" s="152"/>
      <c r="FE142" s="152"/>
      <c r="FF142" s="152"/>
      <c r="FG142" s="152"/>
      <c r="FH142" s="152"/>
      <c r="FI142" s="152"/>
      <c r="FJ142" s="152"/>
      <c r="FK142" s="152"/>
      <c r="FL142" s="152"/>
      <c r="FM142" s="152"/>
      <c r="FN142" s="152"/>
      <c r="FO142" s="152"/>
      <c r="FP142" s="152"/>
      <c r="FQ142" s="152"/>
      <c r="FR142" s="152"/>
      <c r="FS142" s="152"/>
      <c r="FT142" s="152"/>
      <c r="FU142" s="152"/>
      <c r="FV142" s="152"/>
      <c r="FW142" s="152"/>
      <c r="FX142" s="152"/>
      <c r="FY142" s="152"/>
      <c r="FZ142" s="152"/>
      <c r="GA142" s="152"/>
      <c r="GB142" s="152"/>
      <c r="GC142" s="152"/>
      <c r="GD142" s="152"/>
      <c r="GE142" s="152"/>
      <c r="GF142" s="152"/>
      <c r="GG142" s="152"/>
      <c r="GH142" s="152"/>
      <c r="GI142" s="152"/>
      <c r="GJ142" s="152"/>
      <c r="GK142" s="152"/>
      <c r="GL142" s="152"/>
      <c r="GM142" s="152"/>
      <c r="GN142" s="152"/>
      <c r="GO142" s="152"/>
      <c r="GP142" s="152"/>
      <c r="GQ142" s="152"/>
      <c r="GR142" s="152"/>
      <c r="GS142" s="152"/>
      <c r="GT142" s="152"/>
      <c r="GU142" s="152"/>
      <c r="GV142" s="152"/>
      <c r="GW142" s="152"/>
      <c r="GX142" s="152"/>
      <c r="GY142" s="152"/>
      <c r="GZ142" s="152"/>
      <c r="HA142" s="152"/>
      <c r="HB142" s="152"/>
      <c r="HC142" s="152"/>
      <c r="HD142" s="152"/>
      <c r="HE142" s="152"/>
      <c r="HF142" s="152"/>
      <c r="HG142" s="152"/>
      <c r="HH142" s="152"/>
      <c r="HI142" s="152"/>
      <c r="HJ142" s="152"/>
      <c r="HK142" s="152"/>
      <c r="HL142" s="152"/>
      <c r="HM142" s="152"/>
      <c r="HN142" s="152"/>
      <c r="HO142" s="152"/>
      <c r="HP142" s="152"/>
      <c r="HQ142" s="152"/>
      <c r="HR142" s="152"/>
      <c r="HS142" s="152"/>
      <c r="HT142" s="152"/>
      <c r="HU142" s="152"/>
      <c r="HV142" s="152"/>
      <c r="HW142" s="152"/>
      <c r="HX142" s="152"/>
      <c r="HY142" s="152"/>
      <c r="HZ142" s="152"/>
      <c r="IA142" s="152"/>
      <c r="IB142" s="152"/>
      <c r="IC142" s="152"/>
      <c r="ID142" s="152"/>
      <c r="IE142" s="152"/>
      <c r="IF142" s="152"/>
      <c r="IG142" s="152"/>
      <c r="IH142" s="152"/>
      <c r="II142" s="152"/>
      <c r="IJ142" s="152"/>
      <c r="IK142" s="152"/>
      <c r="IL142" s="152"/>
      <c r="IM142" s="152"/>
      <c r="IN142" s="152"/>
    </row>
    <row r="143" spans="1:248" s="10" customFormat="1" ht="14.2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2"/>
      <c r="CI143" s="152"/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52"/>
      <c r="CT143" s="152"/>
      <c r="CU143" s="152"/>
      <c r="CV143" s="152"/>
      <c r="CW143" s="152"/>
      <c r="CX143" s="152"/>
      <c r="CY143" s="152"/>
      <c r="CZ143" s="152"/>
      <c r="DA143" s="152"/>
      <c r="DB143" s="152"/>
      <c r="DC143" s="152"/>
      <c r="DD143" s="152"/>
      <c r="DE143" s="152"/>
      <c r="DF143" s="152"/>
      <c r="DG143" s="152"/>
      <c r="DH143" s="152"/>
      <c r="DI143" s="152"/>
      <c r="DJ143" s="152"/>
      <c r="DK143" s="152"/>
      <c r="DL143" s="152"/>
      <c r="DM143" s="152"/>
      <c r="DN143" s="152"/>
      <c r="DO143" s="152"/>
      <c r="DP143" s="152"/>
      <c r="DQ143" s="152"/>
      <c r="DR143" s="152"/>
      <c r="DS143" s="152"/>
      <c r="DT143" s="152"/>
      <c r="DU143" s="152"/>
      <c r="DV143" s="152"/>
      <c r="DW143" s="152"/>
      <c r="DX143" s="152"/>
      <c r="DY143" s="152"/>
      <c r="DZ143" s="152"/>
      <c r="EA143" s="152"/>
      <c r="EB143" s="152"/>
      <c r="EC143" s="152"/>
      <c r="ED143" s="152"/>
      <c r="EE143" s="152"/>
      <c r="EF143" s="152"/>
      <c r="EG143" s="152"/>
      <c r="EH143" s="152"/>
      <c r="EI143" s="152"/>
      <c r="EJ143" s="152"/>
      <c r="EK143" s="152"/>
      <c r="EL143" s="152"/>
      <c r="EM143" s="152"/>
      <c r="EN143" s="152"/>
      <c r="EO143" s="152"/>
      <c r="EP143" s="152"/>
      <c r="EQ143" s="152"/>
      <c r="ER143" s="152"/>
      <c r="ES143" s="152"/>
      <c r="ET143" s="152"/>
      <c r="EU143" s="152"/>
      <c r="EV143" s="152"/>
      <c r="EW143" s="152"/>
      <c r="EX143" s="152"/>
      <c r="EY143" s="152"/>
      <c r="EZ143" s="152"/>
      <c r="FA143" s="152"/>
      <c r="FB143" s="152"/>
      <c r="FC143" s="152"/>
      <c r="FD143" s="152"/>
      <c r="FE143" s="152"/>
      <c r="FF143" s="152"/>
      <c r="FG143" s="152"/>
      <c r="FH143" s="152"/>
      <c r="FI143" s="152"/>
      <c r="FJ143" s="152"/>
      <c r="FK143" s="152"/>
      <c r="FL143" s="152"/>
      <c r="FM143" s="152"/>
      <c r="FN143" s="152"/>
      <c r="FO143" s="152"/>
      <c r="FP143" s="152"/>
      <c r="FQ143" s="152"/>
      <c r="FR143" s="152"/>
      <c r="FS143" s="152"/>
      <c r="FT143" s="152"/>
      <c r="FU143" s="152"/>
      <c r="FV143" s="152"/>
      <c r="FW143" s="152"/>
      <c r="FX143" s="152"/>
      <c r="FY143" s="152"/>
      <c r="FZ143" s="152"/>
      <c r="GA143" s="152"/>
      <c r="GB143" s="152"/>
      <c r="GC143" s="152"/>
      <c r="GD143" s="152"/>
      <c r="GE143" s="152"/>
      <c r="GF143" s="152"/>
      <c r="GG143" s="152"/>
      <c r="GH143" s="152"/>
      <c r="GI143" s="152"/>
      <c r="GJ143" s="152"/>
      <c r="GK143" s="152"/>
      <c r="GL143" s="152"/>
      <c r="GM143" s="152"/>
      <c r="GN143" s="152"/>
      <c r="GO143" s="152"/>
      <c r="GP143" s="152"/>
      <c r="GQ143" s="152"/>
      <c r="GR143" s="152"/>
      <c r="GS143" s="152"/>
      <c r="GT143" s="152"/>
      <c r="GU143" s="152"/>
      <c r="GV143" s="152"/>
      <c r="GW143" s="152"/>
      <c r="GX143" s="152"/>
      <c r="GY143" s="152"/>
      <c r="GZ143" s="152"/>
      <c r="HA143" s="152"/>
      <c r="HB143" s="152"/>
      <c r="HC143" s="152"/>
      <c r="HD143" s="152"/>
      <c r="HE143" s="152"/>
      <c r="HF143" s="152"/>
      <c r="HG143" s="152"/>
      <c r="HH143" s="152"/>
      <c r="HI143" s="152"/>
      <c r="HJ143" s="152"/>
      <c r="HK143" s="152"/>
      <c r="HL143" s="152"/>
      <c r="HM143" s="152"/>
      <c r="HN143" s="152"/>
      <c r="HO143" s="152"/>
      <c r="HP143" s="152"/>
      <c r="HQ143" s="152"/>
      <c r="HR143" s="152"/>
      <c r="HS143" s="152"/>
      <c r="HT143" s="152"/>
      <c r="HU143" s="152"/>
      <c r="HV143" s="152"/>
      <c r="HW143" s="152"/>
      <c r="HX143" s="152"/>
      <c r="HY143" s="152"/>
      <c r="HZ143" s="152"/>
      <c r="IA143" s="152"/>
      <c r="IB143" s="152"/>
      <c r="IC143" s="152"/>
      <c r="ID143" s="152"/>
      <c r="IE143" s="152"/>
      <c r="IF143" s="152"/>
      <c r="IG143" s="152"/>
      <c r="IH143" s="152"/>
      <c r="II143" s="152"/>
      <c r="IJ143" s="152"/>
      <c r="IK143" s="152"/>
      <c r="IL143" s="152"/>
      <c r="IM143" s="152"/>
      <c r="IN143" s="152"/>
    </row>
    <row r="144" spans="1:248" s="10" customFormat="1" ht="14.2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2"/>
      <c r="CI144" s="152"/>
      <c r="CJ144" s="152"/>
      <c r="CK144" s="152"/>
      <c r="CL144" s="152"/>
      <c r="CM144" s="152"/>
      <c r="CN144" s="152"/>
      <c r="CO144" s="152"/>
      <c r="CP144" s="152"/>
      <c r="CQ144" s="152"/>
      <c r="CR144" s="152"/>
      <c r="CS144" s="152"/>
      <c r="CT144" s="152"/>
      <c r="CU144" s="152"/>
      <c r="CV144" s="152"/>
      <c r="CW144" s="152"/>
      <c r="CX144" s="152"/>
      <c r="CY144" s="152"/>
      <c r="CZ144" s="152"/>
      <c r="DA144" s="152"/>
      <c r="DB144" s="152"/>
      <c r="DC144" s="152"/>
      <c r="DD144" s="152"/>
      <c r="DE144" s="152"/>
      <c r="DF144" s="152"/>
      <c r="DG144" s="152"/>
      <c r="DH144" s="152"/>
      <c r="DI144" s="152"/>
      <c r="DJ144" s="152"/>
      <c r="DK144" s="152"/>
      <c r="DL144" s="152"/>
      <c r="DM144" s="152"/>
      <c r="DN144" s="152"/>
      <c r="DO144" s="152"/>
      <c r="DP144" s="152"/>
      <c r="DQ144" s="152"/>
      <c r="DR144" s="152"/>
      <c r="DS144" s="152"/>
      <c r="DT144" s="152"/>
      <c r="DU144" s="152"/>
      <c r="DV144" s="152"/>
      <c r="DW144" s="152"/>
      <c r="DX144" s="152"/>
      <c r="DY144" s="152"/>
      <c r="DZ144" s="152"/>
      <c r="EA144" s="152"/>
      <c r="EB144" s="152"/>
      <c r="EC144" s="152"/>
      <c r="ED144" s="152"/>
      <c r="EE144" s="152"/>
      <c r="EF144" s="152"/>
      <c r="EG144" s="152"/>
      <c r="EH144" s="152"/>
      <c r="EI144" s="152"/>
      <c r="EJ144" s="152"/>
      <c r="EK144" s="152"/>
      <c r="EL144" s="152"/>
      <c r="EM144" s="152"/>
      <c r="EN144" s="152"/>
      <c r="EO144" s="152"/>
      <c r="EP144" s="152"/>
      <c r="EQ144" s="152"/>
      <c r="ER144" s="152"/>
      <c r="ES144" s="152"/>
      <c r="ET144" s="152"/>
      <c r="EU144" s="152"/>
      <c r="EV144" s="152"/>
      <c r="EW144" s="152"/>
      <c r="EX144" s="152"/>
      <c r="EY144" s="152"/>
      <c r="EZ144" s="152"/>
      <c r="FA144" s="152"/>
      <c r="FB144" s="152"/>
      <c r="FC144" s="152"/>
      <c r="FD144" s="152"/>
      <c r="FE144" s="152"/>
      <c r="FF144" s="152"/>
      <c r="FG144" s="152"/>
      <c r="FH144" s="152"/>
      <c r="FI144" s="152"/>
      <c r="FJ144" s="152"/>
      <c r="FK144" s="152"/>
      <c r="FL144" s="152"/>
      <c r="FM144" s="152"/>
      <c r="FN144" s="152"/>
      <c r="FO144" s="152"/>
      <c r="FP144" s="152"/>
      <c r="FQ144" s="152"/>
      <c r="FR144" s="152"/>
      <c r="FS144" s="152"/>
      <c r="FT144" s="152"/>
      <c r="FU144" s="152"/>
      <c r="FV144" s="152"/>
      <c r="FW144" s="152"/>
      <c r="FX144" s="152"/>
      <c r="FY144" s="152"/>
      <c r="FZ144" s="152"/>
      <c r="GA144" s="152"/>
      <c r="GB144" s="152"/>
      <c r="GC144" s="152"/>
      <c r="GD144" s="152"/>
      <c r="GE144" s="152"/>
      <c r="GF144" s="152"/>
      <c r="GG144" s="152"/>
      <c r="GH144" s="152"/>
      <c r="GI144" s="152"/>
      <c r="GJ144" s="152"/>
      <c r="GK144" s="152"/>
      <c r="GL144" s="152"/>
      <c r="GM144" s="152"/>
      <c r="GN144" s="152"/>
      <c r="GO144" s="152"/>
      <c r="GP144" s="152"/>
      <c r="GQ144" s="152"/>
      <c r="GR144" s="152"/>
      <c r="GS144" s="152"/>
      <c r="GT144" s="152"/>
      <c r="GU144" s="152"/>
      <c r="GV144" s="152"/>
      <c r="GW144" s="152"/>
      <c r="GX144" s="152"/>
      <c r="GY144" s="152"/>
      <c r="GZ144" s="152"/>
      <c r="HA144" s="152"/>
      <c r="HB144" s="152"/>
      <c r="HC144" s="152"/>
      <c r="HD144" s="152"/>
      <c r="HE144" s="152"/>
      <c r="HF144" s="152"/>
      <c r="HG144" s="152"/>
      <c r="HH144" s="152"/>
      <c r="HI144" s="152"/>
      <c r="HJ144" s="152"/>
      <c r="HK144" s="152"/>
      <c r="HL144" s="152"/>
      <c r="HM144" s="152"/>
      <c r="HN144" s="152"/>
      <c r="HO144" s="152"/>
      <c r="HP144" s="152"/>
      <c r="HQ144" s="152"/>
      <c r="HR144" s="152"/>
      <c r="HS144" s="152"/>
      <c r="HT144" s="152"/>
      <c r="HU144" s="152"/>
      <c r="HV144" s="152"/>
      <c r="HW144" s="152"/>
      <c r="HX144" s="152"/>
      <c r="HY144" s="152"/>
      <c r="HZ144" s="152"/>
      <c r="IA144" s="152"/>
      <c r="IB144" s="152"/>
      <c r="IC144" s="152"/>
      <c r="ID144" s="152"/>
      <c r="IE144" s="152"/>
      <c r="IF144" s="152"/>
      <c r="IG144" s="152"/>
      <c r="IH144" s="152"/>
      <c r="II144" s="152"/>
      <c r="IJ144" s="152"/>
      <c r="IK144" s="152"/>
      <c r="IL144" s="152"/>
      <c r="IM144" s="152"/>
      <c r="IN144" s="152"/>
    </row>
    <row r="145" spans="1:248" s="10" customFormat="1" ht="14.2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2"/>
      <c r="CU145" s="152"/>
      <c r="CV145" s="152"/>
      <c r="CW145" s="152"/>
      <c r="CX145" s="152"/>
      <c r="CY145" s="152"/>
      <c r="CZ145" s="152"/>
      <c r="DA145" s="152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52"/>
      <c r="DO145" s="152"/>
      <c r="DP145" s="152"/>
      <c r="DQ145" s="152"/>
      <c r="DR145" s="152"/>
      <c r="DS145" s="152"/>
      <c r="DT145" s="152"/>
      <c r="DU145" s="152"/>
      <c r="DV145" s="152"/>
      <c r="DW145" s="152"/>
      <c r="DX145" s="152"/>
      <c r="DY145" s="152"/>
      <c r="DZ145" s="152"/>
      <c r="EA145" s="152"/>
      <c r="EB145" s="152"/>
      <c r="EC145" s="152"/>
      <c r="ED145" s="152"/>
      <c r="EE145" s="152"/>
      <c r="EF145" s="152"/>
      <c r="EG145" s="152"/>
      <c r="EH145" s="152"/>
      <c r="EI145" s="152"/>
      <c r="EJ145" s="152"/>
      <c r="EK145" s="152"/>
      <c r="EL145" s="152"/>
      <c r="EM145" s="152"/>
      <c r="EN145" s="152"/>
      <c r="EO145" s="152"/>
      <c r="EP145" s="152"/>
      <c r="EQ145" s="152"/>
      <c r="ER145" s="152"/>
      <c r="ES145" s="152"/>
      <c r="ET145" s="152"/>
      <c r="EU145" s="152"/>
      <c r="EV145" s="152"/>
      <c r="EW145" s="152"/>
      <c r="EX145" s="152"/>
      <c r="EY145" s="152"/>
      <c r="EZ145" s="152"/>
      <c r="FA145" s="152"/>
      <c r="FB145" s="152"/>
      <c r="FC145" s="152"/>
      <c r="FD145" s="152"/>
      <c r="FE145" s="152"/>
      <c r="FF145" s="152"/>
      <c r="FG145" s="152"/>
      <c r="FH145" s="152"/>
      <c r="FI145" s="152"/>
      <c r="FJ145" s="152"/>
      <c r="FK145" s="152"/>
      <c r="FL145" s="152"/>
      <c r="FM145" s="152"/>
      <c r="FN145" s="152"/>
      <c r="FO145" s="152"/>
      <c r="FP145" s="152"/>
      <c r="FQ145" s="152"/>
      <c r="FR145" s="152"/>
      <c r="FS145" s="152"/>
      <c r="FT145" s="152"/>
      <c r="FU145" s="152"/>
      <c r="FV145" s="152"/>
      <c r="FW145" s="152"/>
      <c r="FX145" s="152"/>
      <c r="FY145" s="152"/>
      <c r="FZ145" s="152"/>
      <c r="GA145" s="152"/>
      <c r="GB145" s="152"/>
      <c r="GC145" s="152"/>
      <c r="GD145" s="152"/>
      <c r="GE145" s="152"/>
      <c r="GF145" s="152"/>
      <c r="GG145" s="152"/>
      <c r="GH145" s="152"/>
      <c r="GI145" s="152"/>
      <c r="GJ145" s="152"/>
      <c r="GK145" s="152"/>
      <c r="GL145" s="152"/>
      <c r="GM145" s="152"/>
      <c r="GN145" s="152"/>
      <c r="GO145" s="152"/>
      <c r="GP145" s="152"/>
      <c r="GQ145" s="152"/>
      <c r="GR145" s="152"/>
      <c r="GS145" s="152"/>
      <c r="GT145" s="152"/>
      <c r="GU145" s="152"/>
      <c r="GV145" s="152"/>
      <c r="GW145" s="152"/>
      <c r="GX145" s="152"/>
      <c r="GY145" s="152"/>
      <c r="GZ145" s="152"/>
      <c r="HA145" s="152"/>
      <c r="HB145" s="152"/>
      <c r="HC145" s="152"/>
      <c r="HD145" s="152"/>
      <c r="HE145" s="152"/>
      <c r="HF145" s="152"/>
      <c r="HG145" s="152"/>
      <c r="HH145" s="152"/>
      <c r="HI145" s="152"/>
      <c r="HJ145" s="152"/>
      <c r="HK145" s="152"/>
      <c r="HL145" s="152"/>
      <c r="HM145" s="152"/>
      <c r="HN145" s="152"/>
      <c r="HO145" s="152"/>
      <c r="HP145" s="152"/>
      <c r="HQ145" s="152"/>
      <c r="HR145" s="152"/>
      <c r="HS145" s="152"/>
      <c r="HT145" s="152"/>
      <c r="HU145" s="152"/>
      <c r="HV145" s="152"/>
      <c r="HW145" s="152"/>
      <c r="HX145" s="152"/>
      <c r="HY145" s="152"/>
      <c r="HZ145" s="152"/>
      <c r="IA145" s="152"/>
      <c r="IB145" s="152"/>
      <c r="IC145" s="152"/>
      <c r="ID145" s="152"/>
      <c r="IE145" s="152"/>
      <c r="IF145" s="152"/>
      <c r="IG145" s="152"/>
      <c r="IH145" s="152"/>
      <c r="II145" s="152"/>
      <c r="IJ145" s="152"/>
      <c r="IK145" s="152"/>
      <c r="IL145" s="152"/>
      <c r="IM145" s="152"/>
      <c r="IN145" s="152"/>
    </row>
    <row r="146" spans="1:248" s="10" customFormat="1" ht="14.2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2"/>
      <c r="CM146" s="152"/>
      <c r="CN146" s="152"/>
      <c r="CO146" s="152"/>
      <c r="CP146" s="152"/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2"/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2"/>
      <c r="ED146" s="152"/>
      <c r="EE146" s="152"/>
      <c r="EF146" s="152"/>
      <c r="EG146" s="152"/>
      <c r="EH146" s="152"/>
      <c r="EI146" s="152"/>
      <c r="EJ146" s="152"/>
      <c r="EK146" s="152"/>
      <c r="EL146" s="152"/>
      <c r="EM146" s="152"/>
      <c r="EN146" s="152"/>
      <c r="EO146" s="152"/>
      <c r="EP146" s="152"/>
      <c r="EQ146" s="152"/>
      <c r="ER146" s="152"/>
      <c r="ES146" s="152"/>
      <c r="ET146" s="152"/>
      <c r="EU146" s="152"/>
      <c r="EV146" s="152"/>
      <c r="EW146" s="152"/>
      <c r="EX146" s="152"/>
      <c r="EY146" s="152"/>
      <c r="EZ146" s="152"/>
      <c r="FA146" s="152"/>
      <c r="FB146" s="152"/>
      <c r="FC146" s="152"/>
      <c r="FD146" s="152"/>
      <c r="FE146" s="152"/>
      <c r="FF146" s="152"/>
      <c r="FG146" s="152"/>
      <c r="FH146" s="152"/>
      <c r="FI146" s="152"/>
      <c r="FJ146" s="152"/>
      <c r="FK146" s="152"/>
      <c r="FL146" s="152"/>
      <c r="FM146" s="152"/>
      <c r="FN146" s="152"/>
      <c r="FO146" s="152"/>
      <c r="FP146" s="152"/>
      <c r="FQ146" s="152"/>
      <c r="FR146" s="152"/>
      <c r="FS146" s="152"/>
      <c r="FT146" s="152"/>
      <c r="FU146" s="152"/>
      <c r="FV146" s="152"/>
      <c r="FW146" s="152"/>
      <c r="FX146" s="152"/>
      <c r="FY146" s="152"/>
      <c r="FZ146" s="152"/>
      <c r="GA146" s="152"/>
      <c r="GB146" s="152"/>
      <c r="GC146" s="152"/>
      <c r="GD146" s="152"/>
      <c r="GE146" s="152"/>
      <c r="GF146" s="152"/>
      <c r="GG146" s="152"/>
      <c r="GH146" s="152"/>
      <c r="GI146" s="152"/>
      <c r="GJ146" s="152"/>
      <c r="GK146" s="152"/>
      <c r="GL146" s="152"/>
      <c r="GM146" s="152"/>
      <c r="GN146" s="152"/>
      <c r="GO146" s="152"/>
      <c r="GP146" s="152"/>
      <c r="GQ146" s="152"/>
      <c r="GR146" s="152"/>
      <c r="GS146" s="152"/>
      <c r="GT146" s="152"/>
      <c r="GU146" s="152"/>
      <c r="GV146" s="152"/>
      <c r="GW146" s="152"/>
      <c r="GX146" s="152"/>
      <c r="GY146" s="152"/>
      <c r="GZ146" s="152"/>
      <c r="HA146" s="152"/>
      <c r="HB146" s="152"/>
      <c r="HC146" s="152"/>
      <c r="HD146" s="152"/>
      <c r="HE146" s="152"/>
      <c r="HF146" s="152"/>
      <c r="HG146" s="152"/>
      <c r="HH146" s="152"/>
      <c r="HI146" s="152"/>
      <c r="HJ146" s="152"/>
      <c r="HK146" s="152"/>
      <c r="HL146" s="152"/>
      <c r="HM146" s="152"/>
      <c r="HN146" s="152"/>
      <c r="HO146" s="152"/>
      <c r="HP146" s="152"/>
      <c r="HQ146" s="152"/>
      <c r="HR146" s="152"/>
      <c r="HS146" s="152"/>
      <c r="HT146" s="152"/>
      <c r="HU146" s="152"/>
      <c r="HV146" s="152"/>
      <c r="HW146" s="152"/>
      <c r="HX146" s="152"/>
      <c r="HY146" s="152"/>
      <c r="HZ146" s="152"/>
      <c r="IA146" s="152"/>
      <c r="IB146" s="152"/>
      <c r="IC146" s="152"/>
      <c r="ID146" s="152"/>
      <c r="IE146" s="152"/>
      <c r="IF146" s="152"/>
      <c r="IG146" s="152"/>
      <c r="IH146" s="152"/>
      <c r="II146" s="152"/>
      <c r="IJ146" s="152"/>
      <c r="IK146" s="152"/>
      <c r="IL146" s="152"/>
      <c r="IM146" s="152"/>
      <c r="IN146" s="152"/>
    </row>
    <row r="147" spans="1:248" s="10" customFormat="1" ht="14.2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152"/>
      <c r="CV147" s="152"/>
      <c r="CW147" s="152"/>
      <c r="CX147" s="152"/>
      <c r="CY147" s="152"/>
      <c r="CZ147" s="152"/>
      <c r="DA147" s="152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52"/>
      <c r="DO147" s="152"/>
      <c r="DP147" s="152"/>
      <c r="DQ147" s="152"/>
      <c r="DR147" s="152"/>
      <c r="DS147" s="152"/>
      <c r="DT147" s="152"/>
      <c r="DU147" s="152"/>
      <c r="DV147" s="152"/>
      <c r="DW147" s="152"/>
      <c r="DX147" s="152"/>
      <c r="DY147" s="152"/>
      <c r="DZ147" s="152"/>
      <c r="EA147" s="152"/>
      <c r="EB147" s="152"/>
      <c r="EC147" s="152"/>
      <c r="ED147" s="152"/>
      <c r="EE147" s="152"/>
      <c r="EF147" s="152"/>
      <c r="EG147" s="152"/>
      <c r="EH147" s="152"/>
      <c r="EI147" s="152"/>
      <c r="EJ147" s="152"/>
      <c r="EK147" s="152"/>
      <c r="EL147" s="152"/>
      <c r="EM147" s="152"/>
      <c r="EN147" s="152"/>
      <c r="EO147" s="152"/>
      <c r="EP147" s="152"/>
      <c r="EQ147" s="152"/>
      <c r="ER147" s="152"/>
      <c r="ES147" s="152"/>
      <c r="ET147" s="152"/>
      <c r="EU147" s="152"/>
      <c r="EV147" s="152"/>
      <c r="EW147" s="152"/>
      <c r="EX147" s="152"/>
      <c r="EY147" s="152"/>
      <c r="EZ147" s="152"/>
      <c r="FA147" s="152"/>
      <c r="FB147" s="152"/>
      <c r="FC147" s="152"/>
      <c r="FD147" s="152"/>
      <c r="FE147" s="152"/>
      <c r="FF147" s="152"/>
      <c r="FG147" s="152"/>
      <c r="FH147" s="152"/>
      <c r="FI147" s="152"/>
      <c r="FJ147" s="152"/>
      <c r="FK147" s="152"/>
      <c r="FL147" s="152"/>
      <c r="FM147" s="152"/>
      <c r="FN147" s="152"/>
      <c r="FO147" s="152"/>
      <c r="FP147" s="152"/>
      <c r="FQ147" s="152"/>
      <c r="FR147" s="152"/>
      <c r="FS147" s="152"/>
      <c r="FT147" s="152"/>
      <c r="FU147" s="152"/>
      <c r="FV147" s="152"/>
      <c r="FW147" s="152"/>
      <c r="FX147" s="152"/>
      <c r="FY147" s="152"/>
      <c r="FZ147" s="152"/>
      <c r="GA147" s="152"/>
      <c r="GB147" s="152"/>
      <c r="GC147" s="152"/>
      <c r="GD147" s="152"/>
      <c r="GE147" s="152"/>
      <c r="GF147" s="152"/>
      <c r="GG147" s="152"/>
      <c r="GH147" s="152"/>
      <c r="GI147" s="152"/>
      <c r="GJ147" s="152"/>
      <c r="GK147" s="152"/>
      <c r="GL147" s="152"/>
      <c r="GM147" s="152"/>
      <c r="GN147" s="152"/>
      <c r="GO147" s="152"/>
      <c r="GP147" s="152"/>
      <c r="GQ147" s="152"/>
      <c r="GR147" s="152"/>
      <c r="GS147" s="152"/>
      <c r="GT147" s="152"/>
      <c r="GU147" s="152"/>
      <c r="GV147" s="152"/>
      <c r="GW147" s="152"/>
      <c r="GX147" s="152"/>
      <c r="GY147" s="152"/>
      <c r="GZ147" s="152"/>
      <c r="HA147" s="152"/>
      <c r="HB147" s="152"/>
      <c r="HC147" s="152"/>
      <c r="HD147" s="152"/>
      <c r="HE147" s="152"/>
      <c r="HF147" s="152"/>
      <c r="HG147" s="152"/>
      <c r="HH147" s="152"/>
      <c r="HI147" s="152"/>
      <c r="HJ147" s="152"/>
      <c r="HK147" s="152"/>
      <c r="HL147" s="152"/>
      <c r="HM147" s="152"/>
      <c r="HN147" s="152"/>
      <c r="HO147" s="152"/>
      <c r="HP147" s="152"/>
      <c r="HQ147" s="152"/>
      <c r="HR147" s="152"/>
      <c r="HS147" s="152"/>
      <c r="HT147" s="152"/>
      <c r="HU147" s="152"/>
      <c r="HV147" s="152"/>
      <c r="HW147" s="152"/>
      <c r="HX147" s="152"/>
      <c r="HY147" s="152"/>
      <c r="HZ147" s="152"/>
      <c r="IA147" s="152"/>
      <c r="IB147" s="152"/>
      <c r="IC147" s="152"/>
      <c r="ID147" s="152"/>
      <c r="IE147" s="152"/>
      <c r="IF147" s="152"/>
      <c r="IG147" s="152"/>
      <c r="IH147" s="152"/>
      <c r="II147" s="152"/>
      <c r="IJ147" s="152"/>
      <c r="IK147" s="152"/>
      <c r="IL147" s="152"/>
      <c r="IM147" s="152"/>
      <c r="IN147" s="152"/>
    </row>
    <row r="148" spans="1:248" s="10" customFormat="1" ht="14.2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/>
      <c r="BX148" s="152"/>
      <c r="BY148" s="152"/>
      <c r="BZ148" s="152"/>
      <c r="CA148" s="152"/>
      <c r="CB148" s="152"/>
      <c r="CC148" s="152"/>
      <c r="CD148" s="152"/>
      <c r="CE148" s="152"/>
      <c r="CF148" s="152"/>
      <c r="CG148" s="152"/>
      <c r="CH148" s="152"/>
      <c r="CI148" s="152"/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2"/>
      <c r="CU148" s="152"/>
      <c r="CV148" s="152"/>
      <c r="CW148" s="152"/>
      <c r="CX148" s="152"/>
      <c r="CY148" s="152"/>
      <c r="CZ148" s="152"/>
      <c r="DA148" s="152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152"/>
      <c r="DT148" s="152"/>
      <c r="DU148" s="152"/>
      <c r="DV148" s="152"/>
      <c r="DW148" s="152"/>
      <c r="DX148" s="152"/>
      <c r="DY148" s="152"/>
      <c r="DZ148" s="152"/>
      <c r="EA148" s="152"/>
      <c r="EB148" s="152"/>
      <c r="EC148" s="152"/>
      <c r="ED148" s="152"/>
      <c r="EE148" s="152"/>
      <c r="EF148" s="152"/>
      <c r="EG148" s="152"/>
      <c r="EH148" s="152"/>
      <c r="EI148" s="152"/>
      <c r="EJ148" s="152"/>
      <c r="EK148" s="152"/>
      <c r="EL148" s="152"/>
      <c r="EM148" s="152"/>
      <c r="EN148" s="152"/>
      <c r="EO148" s="152"/>
      <c r="EP148" s="152"/>
      <c r="EQ148" s="152"/>
      <c r="ER148" s="152"/>
      <c r="ES148" s="152"/>
      <c r="ET148" s="152"/>
      <c r="EU148" s="152"/>
      <c r="EV148" s="152"/>
      <c r="EW148" s="152"/>
      <c r="EX148" s="152"/>
      <c r="EY148" s="152"/>
      <c r="EZ148" s="152"/>
      <c r="FA148" s="152"/>
      <c r="FB148" s="152"/>
      <c r="FC148" s="152"/>
      <c r="FD148" s="152"/>
      <c r="FE148" s="152"/>
      <c r="FF148" s="152"/>
      <c r="FG148" s="152"/>
      <c r="FH148" s="152"/>
      <c r="FI148" s="152"/>
      <c r="FJ148" s="152"/>
      <c r="FK148" s="152"/>
      <c r="FL148" s="152"/>
      <c r="FM148" s="152"/>
      <c r="FN148" s="152"/>
      <c r="FO148" s="152"/>
      <c r="FP148" s="152"/>
      <c r="FQ148" s="152"/>
      <c r="FR148" s="152"/>
      <c r="FS148" s="152"/>
      <c r="FT148" s="152"/>
      <c r="FU148" s="152"/>
      <c r="FV148" s="152"/>
      <c r="FW148" s="152"/>
      <c r="FX148" s="152"/>
      <c r="FY148" s="152"/>
      <c r="FZ148" s="152"/>
      <c r="GA148" s="152"/>
      <c r="GB148" s="152"/>
      <c r="GC148" s="152"/>
      <c r="GD148" s="152"/>
      <c r="GE148" s="152"/>
      <c r="GF148" s="152"/>
      <c r="GG148" s="152"/>
      <c r="GH148" s="152"/>
      <c r="GI148" s="152"/>
      <c r="GJ148" s="152"/>
      <c r="GK148" s="152"/>
      <c r="GL148" s="152"/>
      <c r="GM148" s="152"/>
      <c r="GN148" s="152"/>
      <c r="GO148" s="152"/>
      <c r="GP148" s="152"/>
      <c r="GQ148" s="152"/>
      <c r="GR148" s="152"/>
      <c r="GS148" s="152"/>
      <c r="GT148" s="152"/>
      <c r="GU148" s="152"/>
      <c r="GV148" s="152"/>
      <c r="GW148" s="152"/>
      <c r="GX148" s="152"/>
      <c r="GY148" s="152"/>
      <c r="GZ148" s="152"/>
      <c r="HA148" s="152"/>
      <c r="HB148" s="152"/>
      <c r="HC148" s="152"/>
      <c r="HD148" s="152"/>
      <c r="HE148" s="152"/>
      <c r="HF148" s="152"/>
      <c r="HG148" s="152"/>
      <c r="HH148" s="152"/>
      <c r="HI148" s="152"/>
      <c r="HJ148" s="152"/>
      <c r="HK148" s="152"/>
      <c r="HL148" s="152"/>
      <c r="HM148" s="152"/>
      <c r="HN148" s="152"/>
      <c r="HO148" s="152"/>
      <c r="HP148" s="152"/>
      <c r="HQ148" s="152"/>
      <c r="HR148" s="152"/>
      <c r="HS148" s="152"/>
      <c r="HT148" s="152"/>
      <c r="HU148" s="152"/>
      <c r="HV148" s="152"/>
      <c r="HW148" s="152"/>
      <c r="HX148" s="152"/>
      <c r="HY148" s="152"/>
      <c r="HZ148" s="152"/>
      <c r="IA148" s="152"/>
      <c r="IB148" s="152"/>
      <c r="IC148" s="152"/>
      <c r="ID148" s="152"/>
      <c r="IE148" s="152"/>
      <c r="IF148" s="152"/>
      <c r="IG148" s="152"/>
      <c r="IH148" s="152"/>
      <c r="II148" s="152"/>
      <c r="IJ148" s="152"/>
      <c r="IK148" s="152"/>
      <c r="IL148" s="152"/>
      <c r="IM148" s="152"/>
      <c r="IN148" s="152"/>
    </row>
    <row r="149" spans="1:248" s="10" customFormat="1" ht="14.2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52"/>
      <c r="CH149" s="152"/>
      <c r="CI149" s="152"/>
      <c r="CJ149" s="152"/>
      <c r="CK149" s="152"/>
      <c r="CL149" s="152"/>
      <c r="CM149" s="152"/>
      <c r="CN149" s="152"/>
      <c r="CO149" s="152"/>
      <c r="CP149" s="152"/>
      <c r="CQ149" s="152"/>
      <c r="CR149" s="152"/>
      <c r="CS149" s="152"/>
      <c r="CT149" s="152"/>
      <c r="CU149" s="152"/>
      <c r="CV149" s="152"/>
      <c r="CW149" s="152"/>
      <c r="CX149" s="152"/>
      <c r="CY149" s="152"/>
      <c r="CZ149" s="152"/>
      <c r="DA149" s="152"/>
      <c r="DB149" s="152"/>
      <c r="DC149" s="152"/>
      <c r="DD149" s="152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152"/>
      <c r="DT149" s="152"/>
      <c r="DU149" s="152"/>
      <c r="DV149" s="152"/>
      <c r="DW149" s="152"/>
      <c r="DX149" s="152"/>
      <c r="DY149" s="152"/>
      <c r="DZ149" s="152"/>
      <c r="EA149" s="152"/>
      <c r="EB149" s="152"/>
      <c r="EC149" s="152"/>
      <c r="ED149" s="152"/>
      <c r="EE149" s="152"/>
      <c r="EF149" s="152"/>
      <c r="EG149" s="152"/>
      <c r="EH149" s="152"/>
      <c r="EI149" s="152"/>
      <c r="EJ149" s="152"/>
      <c r="EK149" s="152"/>
      <c r="EL149" s="152"/>
      <c r="EM149" s="152"/>
      <c r="EN149" s="152"/>
      <c r="EO149" s="152"/>
      <c r="EP149" s="152"/>
      <c r="EQ149" s="152"/>
      <c r="ER149" s="152"/>
      <c r="ES149" s="152"/>
      <c r="ET149" s="152"/>
      <c r="EU149" s="152"/>
      <c r="EV149" s="152"/>
      <c r="EW149" s="152"/>
      <c r="EX149" s="152"/>
      <c r="EY149" s="152"/>
      <c r="EZ149" s="152"/>
      <c r="FA149" s="152"/>
      <c r="FB149" s="152"/>
      <c r="FC149" s="152"/>
      <c r="FD149" s="152"/>
      <c r="FE149" s="152"/>
      <c r="FF149" s="152"/>
      <c r="FG149" s="152"/>
      <c r="FH149" s="152"/>
      <c r="FI149" s="152"/>
      <c r="FJ149" s="152"/>
      <c r="FK149" s="152"/>
      <c r="FL149" s="152"/>
      <c r="FM149" s="152"/>
      <c r="FN149" s="152"/>
      <c r="FO149" s="152"/>
      <c r="FP149" s="152"/>
      <c r="FQ149" s="152"/>
      <c r="FR149" s="152"/>
      <c r="FS149" s="152"/>
      <c r="FT149" s="152"/>
      <c r="FU149" s="152"/>
      <c r="FV149" s="152"/>
      <c r="FW149" s="152"/>
      <c r="FX149" s="152"/>
      <c r="FY149" s="152"/>
      <c r="FZ149" s="152"/>
      <c r="GA149" s="152"/>
      <c r="GB149" s="152"/>
      <c r="GC149" s="152"/>
      <c r="GD149" s="152"/>
      <c r="GE149" s="152"/>
      <c r="GF149" s="152"/>
      <c r="GG149" s="152"/>
      <c r="GH149" s="152"/>
      <c r="GI149" s="152"/>
      <c r="GJ149" s="152"/>
      <c r="GK149" s="152"/>
      <c r="GL149" s="152"/>
      <c r="GM149" s="152"/>
      <c r="GN149" s="152"/>
      <c r="GO149" s="152"/>
      <c r="GP149" s="152"/>
      <c r="GQ149" s="152"/>
      <c r="GR149" s="152"/>
      <c r="GS149" s="152"/>
      <c r="GT149" s="152"/>
      <c r="GU149" s="152"/>
      <c r="GV149" s="152"/>
      <c r="GW149" s="152"/>
      <c r="GX149" s="152"/>
      <c r="GY149" s="152"/>
      <c r="GZ149" s="152"/>
      <c r="HA149" s="152"/>
      <c r="HB149" s="152"/>
      <c r="HC149" s="152"/>
      <c r="HD149" s="152"/>
      <c r="HE149" s="152"/>
      <c r="HF149" s="152"/>
      <c r="HG149" s="152"/>
      <c r="HH149" s="152"/>
      <c r="HI149" s="152"/>
      <c r="HJ149" s="152"/>
      <c r="HK149" s="152"/>
      <c r="HL149" s="152"/>
      <c r="HM149" s="152"/>
      <c r="HN149" s="152"/>
      <c r="HO149" s="152"/>
      <c r="HP149" s="152"/>
      <c r="HQ149" s="152"/>
      <c r="HR149" s="152"/>
      <c r="HS149" s="152"/>
      <c r="HT149" s="152"/>
      <c r="HU149" s="152"/>
      <c r="HV149" s="152"/>
      <c r="HW149" s="152"/>
      <c r="HX149" s="152"/>
      <c r="HY149" s="152"/>
      <c r="HZ149" s="152"/>
      <c r="IA149" s="152"/>
      <c r="IB149" s="152"/>
      <c r="IC149" s="152"/>
      <c r="ID149" s="152"/>
      <c r="IE149" s="152"/>
      <c r="IF149" s="152"/>
      <c r="IG149" s="152"/>
      <c r="IH149" s="152"/>
      <c r="II149" s="152"/>
      <c r="IJ149" s="152"/>
      <c r="IK149" s="152"/>
      <c r="IL149" s="152"/>
      <c r="IM149" s="152"/>
      <c r="IN149" s="152"/>
    </row>
    <row r="150" spans="1:248" s="10" customFormat="1" ht="14.2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U150" s="152"/>
      <c r="BV150" s="152"/>
      <c r="BW150" s="152"/>
      <c r="BX150" s="152"/>
      <c r="BY150" s="152"/>
      <c r="BZ150" s="152"/>
      <c r="CA150" s="152"/>
      <c r="CB150" s="152"/>
      <c r="CC150" s="152"/>
      <c r="CD150" s="152"/>
      <c r="CE150" s="152"/>
      <c r="CF150" s="152"/>
      <c r="CG150" s="152"/>
      <c r="CH150" s="152"/>
      <c r="CI150" s="152"/>
      <c r="CJ150" s="152"/>
      <c r="CK150" s="152"/>
      <c r="CL150" s="152"/>
      <c r="CM150" s="152"/>
      <c r="CN150" s="152"/>
      <c r="CO150" s="152"/>
      <c r="CP150" s="152"/>
      <c r="CQ150" s="152"/>
      <c r="CR150" s="152"/>
      <c r="CS150" s="152"/>
      <c r="CT150" s="152"/>
      <c r="CU150" s="152"/>
      <c r="CV150" s="152"/>
      <c r="CW150" s="152"/>
      <c r="CX150" s="152"/>
      <c r="CY150" s="152"/>
      <c r="CZ150" s="152"/>
      <c r="DA150" s="152"/>
      <c r="DB150" s="152"/>
      <c r="DC150" s="152"/>
      <c r="DD150" s="152"/>
      <c r="DE150" s="152"/>
      <c r="DF150" s="152"/>
      <c r="DG150" s="152"/>
      <c r="DH150" s="152"/>
      <c r="DI150" s="152"/>
      <c r="DJ150" s="152"/>
      <c r="DK150" s="152"/>
      <c r="DL150" s="152"/>
      <c r="DM150" s="152"/>
      <c r="DN150" s="152"/>
      <c r="DO150" s="152"/>
      <c r="DP150" s="152"/>
      <c r="DQ150" s="152"/>
      <c r="DR150" s="152"/>
      <c r="DS150" s="152"/>
      <c r="DT150" s="152"/>
      <c r="DU150" s="152"/>
      <c r="DV150" s="152"/>
      <c r="DW150" s="152"/>
      <c r="DX150" s="152"/>
      <c r="DY150" s="152"/>
      <c r="DZ150" s="152"/>
      <c r="EA150" s="152"/>
      <c r="EB150" s="152"/>
      <c r="EC150" s="152"/>
      <c r="ED150" s="152"/>
      <c r="EE150" s="152"/>
      <c r="EF150" s="152"/>
      <c r="EG150" s="152"/>
      <c r="EH150" s="152"/>
      <c r="EI150" s="152"/>
      <c r="EJ150" s="152"/>
      <c r="EK150" s="152"/>
      <c r="EL150" s="152"/>
      <c r="EM150" s="152"/>
      <c r="EN150" s="152"/>
      <c r="EO150" s="152"/>
      <c r="EP150" s="152"/>
      <c r="EQ150" s="152"/>
      <c r="ER150" s="152"/>
      <c r="ES150" s="152"/>
      <c r="ET150" s="152"/>
      <c r="EU150" s="152"/>
      <c r="EV150" s="152"/>
      <c r="EW150" s="152"/>
      <c r="EX150" s="152"/>
      <c r="EY150" s="152"/>
      <c r="EZ150" s="152"/>
      <c r="FA150" s="152"/>
      <c r="FB150" s="152"/>
      <c r="FC150" s="152"/>
      <c r="FD150" s="152"/>
      <c r="FE150" s="152"/>
      <c r="FF150" s="152"/>
      <c r="FG150" s="152"/>
      <c r="FH150" s="152"/>
      <c r="FI150" s="152"/>
      <c r="FJ150" s="152"/>
      <c r="FK150" s="152"/>
      <c r="FL150" s="152"/>
      <c r="FM150" s="152"/>
      <c r="FN150" s="152"/>
      <c r="FO150" s="152"/>
      <c r="FP150" s="152"/>
      <c r="FQ150" s="152"/>
      <c r="FR150" s="152"/>
      <c r="FS150" s="152"/>
      <c r="FT150" s="152"/>
      <c r="FU150" s="152"/>
      <c r="FV150" s="152"/>
      <c r="FW150" s="152"/>
      <c r="FX150" s="152"/>
      <c r="FY150" s="152"/>
      <c r="FZ150" s="152"/>
      <c r="GA150" s="152"/>
      <c r="GB150" s="152"/>
      <c r="GC150" s="152"/>
      <c r="GD150" s="152"/>
      <c r="GE150" s="152"/>
      <c r="GF150" s="152"/>
      <c r="GG150" s="152"/>
      <c r="GH150" s="152"/>
      <c r="GI150" s="152"/>
      <c r="GJ150" s="152"/>
      <c r="GK150" s="152"/>
      <c r="GL150" s="152"/>
      <c r="GM150" s="152"/>
      <c r="GN150" s="152"/>
      <c r="GO150" s="152"/>
      <c r="GP150" s="152"/>
      <c r="GQ150" s="152"/>
      <c r="GR150" s="152"/>
      <c r="GS150" s="152"/>
      <c r="GT150" s="152"/>
      <c r="GU150" s="152"/>
      <c r="GV150" s="152"/>
      <c r="GW150" s="152"/>
      <c r="GX150" s="152"/>
      <c r="GY150" s="152"/>
      <c r="GZ150" s="152"/>
      <c r="HA150" s="152"/>
      <c r="HB150" s="152"/>
      <c r="HC150" s="152"/>
      <c r="HD150" s="152"/>
      <c r="HE150" s="152"/>
      <c r="HF150" s="152"/>
      <c r="HG150" s="152"/>
      <c r="HH150" s="152"/>
      <c r="HI150" s="152"/>
      <c r="HJ150" s="152"/>
      <c r="HK150" s="152"/>
      <c r="HL150" s="152"/>
      <c r="HM150" s="152"/>
      <c r="HN150" s="152"/>
      <c r="HO150" s="152"/>
      <c r="HP150" s="152"/>
      <c r="HQ150" s="152"/>
      <c r="HR150" s="152"/>
      <c r="HS150" s="152"/>
      <c r="HT150" s="152"/>
      <c r="HU150" s="152"/>
      <c r="HV150" s="152"/>
      <c r="HW150" s="152"/>
      <c r="HX150" s="152"/>
      <c r="HY150" s="152"/>
      <c r="HZ150" s="152"/>
      <c r="IA150" s="152"/>
      <c r="IB150" s="152"/>
      <c r="IC150" s="152"/>
      <c r="ID150" s="152"/>
      <c r="IE150" s="152"/>
      <c r="IF150" s="152"/>
      <c r="IG150" s="152"/>
      <c r="IH150" s="152"/>
      <c r="II150" s="152"/>
      <c r="IJ150" s="152"/>
      <c r="IK150" s="152"/>
      <c r="IL150" s="152"/>
      <c r="IM150" s="152"/>
      <c r="IN150" s="152"/>
    </row>
    <row r="151" spans="1:248" s="10" customFormat="1" ht="14.2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  <c r="BZ151" s="152"/>
      <c r="CA151" s="152"/>
      <c r="CB151" s="152"/>
      <c r="CC151" s="152"/>
      <c r="CD151" s="152"/>
      <c r="CE151" s="152"/>
      <c r="CF151" s="152"/>
      <c r="CG151" s="152"/>
      <c r="CH151" s="152"/>
      <c r="CI151" s="152"/>
      <c r="CJ151" s="152"/>
      <c r="CK151" s="152"/>
      <c r="CL151" s="152"/>
      <c r="CM151" s="152"/>
      <c r="CN151" s="152"/>
      <c r="CO151" s="152"/>
      <c r="CP151" s="152"/>
      <c r="CQ151" s="152"/>
      <c r="CR151" s="152"/>
      <c r="CS151" s="152"/>
      <c r="CT151" s="152"/>
      <c r="CU151" s="152"/>
      <c r="CV151" s="152"/>
      <c r="CW151" s="152"/>
      <c r="CX151" s="152"/>
      <c r="CY151" s="152"/>
      <c r="CZ151" s="152"/>
      <c r="DA151" s="152"/>
      <c r="DB151" s="152"/>
      <c r="DC151" s="152"/>
      <c r="DD151" s="152"/>
      <c r="DE151" s="152"/>
      <c r="DF151" s="152"/>
      <c r="DG151" s="152"/>
      <c r="DH151" s="152"/>
      <c r="DI151" s="152"/>
      <c r="DJ151" s="152"/>
      <c r="DK151" s="152"/>
      <c r="DL151" s="152"/>
      <c r="DM151" s="152"/>
      <c r="DN151" s="152"/>
      <c r="DO151" s="152"/>
      <c r="DP151" s="152"/>
      <c r="DQ151" s="152"/>
      <c r="DR151" s="152"/>
      <c r="DS151" s="152"/>
      <c r="DT151" s="152"/>
      <c r="DU151" s="152"/>
      <c r="DV151" s="152"/>
      <c r="DW151" s="152"/>
      <c r="DX151" s="152"/>
      <c r="DY151" s="152"/>
      <c r="DZ151" s="152"/>
      <c r="EA151" s="152"/>
      <c r="EB151" s="152"/>
      <c r="EC151" s="152"/>
      <c r="ED151" s="152"/>
      <c r="EE151" s="152"/>
      <c r="EF151" s="152"/>
      <c r="EG151" s="152"/>
      <c r="EH151" s="152"/>
      <c r="EI151" s="152"/>
      <c r="EJ151" s="152"/>
      <c r="EK151" s="152"/>
      <c r="EL151" s="152"/>
      <c r="EM151" s="152"/>
      <c r="EN151" s="152"/>
      <c r="EO151" s="152"/>
      <c r="EP151" s="152"/>
      <c r="EQ151" s="152"/>
      <c r="ER151" s="152"/>
      <c r="ES151" s="152"/>
      <c r="ET151" s="152"/>
      <c r="EU151" s="152"/>
      <c r="EV151" s="152"/>
      <c r="EW151" s="152"/>
      <c r="EX151" s="152"/>
      <c r="EY151" s="152"/>
      <c r="EZ151" s="152"/>
      <c r="FA151" s="152"/>
      <c r="FB151" s="152"/>
      <c r="FC151" s="152"/>
      <c r="FD151" s="152"/>
      <c r="FE151" s="152"/>
      <c r="FF151" s="152"/>
      <c r="FG151" s="152"/>
      <c r="FH151" s="152"/>
      <c r="FI151" s="152"/>
      <c r="FJ151" s="152"/>
      <c r="FK151" s="152"/>
      <c r="FL151" s="152"/>
      <c r="FM151" s="152"/>
      <c r="FN151" s="152"/>
      <c r="FO151" s="152"/>
      <c r="FP151" s="152"/>
      <c r="FQ151" s="152"/>
      <c r="FR151" s="152"/>
      <c r="FS151" s="152"/>
      <c r="FT151" s="152"/>
      <c r="FU151" s="152"/>
      <c r="FV151" s="152"/>
      <c r="FW151" s="152"/>
      <c r="FX151" s="152"/>
      <c r="FY151" s="152"/>
      <c r="FZ151" s="152"/>
      <c r="GA151" s="152"/>
      <c r="GB151" s="152"/>
      <c r="GC151" s="152"/>
      <c r="GD151" s="152"/>
      <c r="GE151" s="152"/>
      <c r="GF151" s="152"/>
      <c r="GG151" s="152"/>
      <c r="GH151" s="152"/>
      <c r="GI151" s="152"/>
      <c r="GJ151" s="152"/>
      <c r="GK151" s="152"/>
      <c r="GL151" s="152"/>
      <c r="GM151" s="152"/>
      <c r="GN151" s="152"/>
      <c r="GO151" s="152"/>
      <c r="GP151" s="152"/>
      <c r="GQ151" s="152"/>
      <c r="GR151" s="152"/>
      <c r="GS151" s="152"/>
      <c r="GT151" s="152"/>
      <c r="GU151" s="152"/>
      <c r="GV151" s="152"/>
      <c r="GW151" s="152"/>
      <c r="GX151" s="152"/>
      <c r="GY151" s="152"/>
      <c r="GZ151" s="152"/>
      <c r="HA151" s="152"/>
      <c r="HB151" s="152"/>
      <c r="HC151" s="152"/>
      <c r="HD151" s="152"/>
      <c r="HE151" s="152"/>
      <c r="HF151" s="152"/>
      <c r="HG151" s="152"/>
      <c r="HH151" s="152"/>
      <c r="HI151" s="152"/>
      <c r="HJ151" s="152"/>
      <c r="HK151" s="152"/>
      <c r="HL151" s="152"/>
      <c r="HM151" s="152"/>
      <c r="HN151" s="152"/>
      <c r="HO151" s="152"/>
      <c r="HP151" s="152"/>
      <c r="HQ151" s="152"/>
      <c r="HR151" s="152"/>
      <c r="HS151" s="152"/>
      <c r="HT151" s="152"/>
      <c r="HU151" s="152"/>
      <c r="HV151" s="152"/>
      <c r="HW151" s="152"/>
      <c r="HX151" s="152"/>
      <c r="HY151" s="152"/>
      <c r="HZ151" s="152"/>
      <c r="IA151" s="152"/>
      <c r="IB151" s="152"/>
      <c r="IC151" s="152"/>
      <c r="ID151" s="152"/>
      <c r="IE151" s="152"/>
      <c r="IF151" s="152"/>
      <c r="IG151" s="152"/>
      <c r="IH151" s="152"/>
      <c r="II151" s="152"/>
      <c r="IJ151" s="152"/>
      <c r="IK151" s="152"/>
      <c r="IL151" s="152"/>
      <c r="IM151" s="152"/>
      <c r="IN151" s="152"/>
    </row>
    <row r="152" spans="1:248" s="10" customFormat="1" ht="14.2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2"/>
      <c r="EJ152" s="152"/>
      <c r="EK152" s="152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152"/>
      <c r="FF152" s="152"/>
      <c r="FG152" s="152"/>
      <c r="FH152" s="152"/>
      <c r="FI152" s="152"/>
      <c r="FJ152" s="152"/>
      <c r="FK152" s="152"/>
      <c r="FL152" s="152"/>
      <c r="FM152" s="152"/>
      <c r="FN152" s="152"/>
      <c r="FO152" s="152"/>
      <c r="FP152" s="152"/>
      <c r="FQ152" s="152"/>
      <c r="FR152" s="152"/>
      <c r="FS152" s="152"/>
      <c r="FT152" s="152"/>
      <c r="FU152" s="152"/>
      <c r="FV152" s="152"/>
      <c r="FW152" s="152"/>
      <c r="FX152" s="152"/>
      <c r="FY152" s="152"/>
      <c r="FZ152" s="152"/>
      <c r="GA152" s="152"/>
      <c r="GB152" s="152"/>
      <c r="GC152" s="152"/>
      <c r="GD152" s="152"/>
      <c r="GE152" s="152"/>
      <c r="GF152" s="152"/>
      <c r="GG152" s="152"/>
      <c r="GH152" s="152"/>
      <c r="GI152" s="152"/>
      <c r="GJ152" s="152"/>
      <c r="GK152" s="152"/>
      <c r="GL152" s="152"/>
      <c r="GM152" s="152"/>
      <c r="GN152" s="152"/>
      <c r="GO152" s="152"/>
      <c r="GP152" s="152"/>
      <c r="GQ152" s="152"/>
      <c r="GR152" s="152"/>
      <c r="GS152" s="152"/>
      <c r="GT152" s="152"/>
      <c r="GU152" s="152"/>
      <c r="GV152" s="152"/>
      <c r="GW152" s="152"/>
      <c r="GX152" s="152"/>
      <c r="GY152" s="152"/>
      <c r="GZ152" s="152"/>
      <c r="HA152" s="152"/>
      <c r="HB152" s="152"/>
      <c r="HC152" s="152"/>
      <c r="HD152" s="152"/>
      <c r="HE152" s="152"/>
      <c r="HF152" s="152"/>
      <c r="HG152" s="152"/>
      <c r="HH152" s="152"/>
      <c r="HI152" s="152"/>
      <c r="HJ152" s="152"/>
      <c r="HK152" s="152"/>
      <c r="HL152" s="152"/>
      <c r="HM152" s="152"/>
      <c r="HN152" s="152"/>
      <c r="HO152" s="152"/>
      <c r="HP152" s="152"/>
      <c r="HQ152" s="152"/>
      <c r="HR152" s="152"/>
      <c r="HS152" s="152"/>
      <c r="HT152" s="152"/>
      <c r="HU152" s="152"/>
      <c r="HV152" s="152"/>
      <c r="HW152" s="152"/>
      <c r="HX152" s="152"/>
      <c r="HY152" s="152"/>
      <c r="HZ152" s="152"/>
      <c r="IA152" s="152"/>
      <c r="IB152" s="152"/>
      <c r="IC152" s="152"/>
      <c r="ID152" s="152"/>
      <c r="IE152" s="152"/>
      <c r="IF152" s="152"/>
      <c r="IG152" s="152"/>
      <c r="IH152" s="152"/>
      <c r="II152" s="152"/>
      <c r="IJ152" s="152"/>
      <c r="IK152" s="152"/>
      <c r="IL152" s="152"/>
      <c r="IM152" s="152"/>
      <c r="IN152" s="152"/>
    </row>
    <row r="153" spans="1:248" s="10" customFormat="1" ht="14.2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L153" s="152"/>
      <c r="CM153" s="152"/>
      <c r="CN153" s="152"/>
      <c r="CO153" s="152"/>
      <c r="CP153" s="152"/>
      <c r="CQ153" s="152"/>
      <c r="CR153" s="152"/>
      <c r="CS153" s="152"/>
      <c r="CT153" s="152"/>
      <c r="CU153" s="152"/>
      <c r="CV153" s="152"/>
      <c r="CW153" s="152"/>
      <c r="CX153" s="152"/>
      <c r="CY153" s="152"/>
      <c r="CZ153" s="152"/>
      <c r="DA153" s="152"/>
      <c r="DB153" s="152"/>
      <c r="DC153" s="152"/>
      <c r="DD153" s="152"/>
      <c r="DE153" s="152"/>
      <c r="DF153" s="152"/>
      <c r="DG153" s="152"/>
      <c r="DH153" s="152"/>
      <c r="DI153" s="152"/>
      <c r="DJ153" s="152"/>
      <c r="DK153" s="152"/>
      <c r="DL153" s="152"/>
      <c r="DM153" s="152"/>
      <c r="DN153" s="152"/>
      <c r="DO153" s="152"/>
      <c r="DP153" s="152"/>
      <c r="DQ153" s="152"/>
      <c r="DR153" s="152"/>
      <c r="DS153" s="152"/>
      <c r="DT153" s="152"/>
      <c r="DU153" s="152"/>
      <c r="DV153" s="152"/>
      <c r="DW153" s="152"/>
      <c r="DX153" s="152"/>
      <c r="DY153" s="152"/>
      <c r="DZ153" s="152"/>
      <c r="EA153" s="152"/>
      <c r="EB153" s="152"/>
      <c r="EC153" s="152"/>
      <c r="ED153" s="152"/>
      <c r="EE153" s="152"/>
      <c r="EF153" s="152"/>
      <c r="EG153" s="152"/>
      <c r="EH153" s="152"/>
      <c r="EI153" s="152"/>
      <c r="EJ153" s="152"/>
      <c r="EK153" s="152"/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52"/>
      <c r="EV153" s="152"/>
      <c r="EW153" s="152"/>
      <c r="EX153" s="152"/>
      <c r="EY153" s="152"/>
      <c r="EZ153" s="152"/>
      <c r="FA153" s="152"/>
      <c r="FB153" s="152"/>
      <c r="FC153" s="152"/>
      <c r="FD153" s="152"/>
      <c r="FE153" s="152"/>
      <c r="FF153" s="152"/>
      <c r="FG153" s="152"/>
      <c r="FH153" s="152"/>
      <c r="FI153" s="152"/>
      <c r="FJ153" s="152"/>
      <c r="FK153" s="152"/>
      <c r="FL153" s="152"/>
      <c r="FM153" s="152"/>
      <c r="FN153" s="152"/>
      <c r="FO153" s="152"/>
      <c r="FP153" s="152"/>
      <c r="FQ153" s="152"/>
      <c r="FR153" s="152"/>
      <c r="FS153" s="152"/>
      <c r="FT153" s="152"/>
      <c r="FU153" s="152"/>
      <c r="FV153" s="152"/>
      <c r="FW153" s="152"/>
      <c r="FX153" s="152"/>
      <c r="FY153" s="152"/>
      <c r="FZ153" s="152"/>
      <c r="GA153" s="152"/>
      <c r="GB153" s="152"/>
      <c r="GC153" s="152"/>
      <c r="GD153" s="152"/>
      <c r="GE153" s="152"/>
      <c r="GF153" s="152"/>
      <c r="GG153" s="152"/>
      <c r="GH153" s="152"/>
      <c r="GI153" s="152"/>
      <c r="GJ153" s="152"/>
      <c r="GK153" s="152"/>
      <c r="GL153" s="152"/>
      <c r="GM153" s="152"/>
      <c r="GN153" s="152"/>
      <c r="GO153" s="152"/>
      <c r="GP153" s="152"/>
      <c r="GQ153" s="152"/>
      <c r="GR153" s="152"/>
      <c r="GS153" s="152"/>
      <c r="GT153" s="152"/>
      <c r="GU153" s="152"/>
      <c r="GV153" s="152"/>
      <c r="GW153" s="152"/>
      <c r="GX153" s="152"/>
      <c r="GY153" s="152"/>
      <c r="GZ153" s="152"/>
      <c r="HA153" s="152"/>
      <c r="HB153" s="152"/>
      <c r="HC153" s="152"/>
      <c r="HD153" s="152"/>
      <c r="HE153" s="152"/>
      <c r="HF153" s="152"/>
      <c r="HG153" s="152"/>
      <c r="HH153" s="152"/>
      <c r="HI153" s="152"/>
      <c r="HJ153" s="152"/>
      <c r="HK153" s="152"/>
      <c r="HL153" s="152"/>
      <c r="HM153" s="152"/>
      <c r="HN153" s="152"/>
      <c r="HO153" s="152"/>
      <c r="HP153" s="152"/>
      <c r="HQ153" s="152"/>
      <c r="HR153" s="152"/>
      <c r="HS153" s="152"/>
      <c r="HT153" s="152"/>
      <c r="HU153" s="152"/>
      <c r="HV153" s="152"/>
      <c r="HW153" s="152"/>
      <c r="HX153" s="152"/>
      <c r="HY153" s="152"/>
      <c r="HZ153" s="152"/>
      <c r="IA153" s="152"/>
      <c r="IB153" s="152"/>
      <c r="IC153" s="152"/>
      <c r="ID153" s="152"/>
      <c r="IE153" s="152"/>
      <c r="IF153" s="152"/>
      <c r="IG153" s="152"/>
      <c r="IH153" s="152"/>
      <c r="II153" s="152"/>
      <c r="IJ153" s="152"/>
      <c r="IK153" s="152"/>
      <c r="IL153" s="152"/>
      <c r="IM153" s="152"/>
      <c r="IN153" s="152"/>
    </row>
    <row r="154" spans="1:248" s="10" customFormat="1" ht="14.2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52"/>
      <c r="BS154" s="152"/>
      <c r="BT154" s="152"/>
      <c r="BU154" s="152"/>
      <c r="BV154" s="152"/>
      <c r="BW154" s="152"/>
      <c r="BX154" s="152"/>
      <c r="BY154" s="152"/>
      <c r="BZ154" s="152"/>
      <c r="CA154" s="152"/>
      <c r="CB154" s="152"/>
      <c r="CC154" s="152"/>
      <c r="CD154" s="152"/>
      <c r="CE154" s="152"/>
      <c r="CF154" s="152"/>
      <c r="CG154" s="152"/>
      <c r="CH154" s="152"/>
      <c r="CI154" s="152"/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152"/>
      <c r="CU154" s="152"/>
      <c r="CV154" s="152"/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2"/>
      <c r="ED154" s="152"/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2"/>
      <c r="EO154" s="152"/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2"/>
      <c r="EZ154" s="152"/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  <c r="FK154" s="152"/>
      <c r="FL154" s="152"/>
      <c r="FM154" s="152"/>
      <c r="FN154" s="152"/>
      <c r="FO154" s="152"/>
      <c r="FP154" s="152"/>
      <c r="FQ154" s="152"/>
      <c r="FR154" s="152"/>
      <c r="FS154" s="152"/>
      <c r="FT154" s="152"/>
      <c r="FU154" s="152"/>
      <c r="FV154" s="152"/>
      <c r="FW154" s="152"/>
      <c r="FX154" s="152"/>
      <c r="FY154" s="152"/>
      <c r="FZ154" s="152"/>
      <c r="GA154" s="152"/>
      <c r="GB154" s="152"/>
      <c r="GC154" s="152"/>
      <c r="GD154" s="152"/>
      <c r="GE154" s="152"/>
      <c r="GF154" s="152"/>
      <c r="GG154" s="152"/>
      <c r="GH154" s="152"/>
      <c r="GI154" s="152"/>
      <c r="GJ154" s="152"/>
      <c r="GK154" s="152"/>
      <c r="GL154" s="152"/>
      <c r="GM154" s="152"/>
      <c r="GN154" s="152"/>
      <c r="GO154" s="152"/>
      <c r="GP154" s="152"/>
      <c r="GQ154" s="152"/>
      <c r="GR154" s="152"/>
      <c r="GS154" s="152"/>
      <c r="GT154" s="152"/>
      <c r="GU154" s="152"/>
      <c r="GV154" s="152"/>
      <c r="GW154" s="152"/>
      <c r="GX154" s="152"/>
      <c r="GY154" s="152"/>
      <c r="GZ154" s="152"/>
      <c r="HA154" s="152"/>
      <c r="HB154" s="152"/>
      <c r="HC154" s="152"/>
      <c r="HD154" s="152"/>
      <c r="HE154" s="152"/>
      <c r="HF154" s="152"/>
      <c r="HG154" s="152"/>
      <c r="HH154" s="152"/>
      <c r="HI154" s="152"/>
      <c r="HJ154" s="152"/>
      <c r="HK154" s="152"/>
      <c r="HL154" s="152"/>
      <c r="HM154" s="152"/>
      <c r="HN154" s="152"/>
      <c r="HO154" s="152"/>
      <c r="HP154" s="152"/>
      <c r="HQ154" s="152"/>
      <c r="HR154" s="152"/>
      <c r="HS154" s="152"/>
      <c r="HT154" s="152"/>
      <c r="HU154" s="152"/>
      <c r="HV154" s="152"/>
      <c r="HW154" s="152"/>
      <c r="HX154" s="152"/>
      <c r="HY154" s="152"/>
      <c r="HZ154" s="152"/>
      <c r="IA154" s="152"/>
      <c r="IB154" s="152"/>
      <c r="IC154" s="152"/>
      <c r="ID154" s="152"/>
      <c r="IE154" s="152"/>
      <c r="IF154" s="152"/>
      <c r="IG154" s="152"/>
      <c r="IH154" s="152"/>
      <c r="II154" s="152"/>
      <c r="IJ154" s="152"/>
      <c r="IK154" s="152"/>
      <c r="IL154" s="152"/>
      <c r="IM154" s="152"/>
      <c r="IN154" s="152"/>
    </row>
    <row r="155" spans="1:248" s="10" customFormat="1" ht="14.2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</row>
    <row r="156" spans="1:248" s="10" customFormat="1" ht="14.2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2"/>
      <c r="FL156" s="152"/>
      <c r="FM156" s="152"/>
      <c r="FN156" s="152"/>
      <c r="FO156" s="152"/>
      <c r="FP156" s="152"/>
      <c r="FQ156" s="152"/>
      <c r="FR156" s="152"/>
      <c r="FS156" s="152"/>
      <c r="FT156" s="152"/>
      <c r="FU156" s="152"/>
      <c r="FV156" s="152"/>
      <c r="FW156" s="152"/>
      <c r="FX156" s="152"/>
      <c r="FY156" s="152"/>
      <c r="FZ156" s="152"/>
      <c r="GA156" s="152"/>
      <c r="GB156" s="152"/>
      <c r="GC156" s="152"/>
      <c r="GD156" s="152"/>
      <c r="GE156" s="152"/>
      <c r="GF156" s="152"/>
      <c r="GG156" s="152"/>
      <c r="GH156" s="152"/>
      <c r="GI156" s="152"/>
      <c r="GJ156" s="152"/>
      <c r="GK156" s="152"/>
      <c r="GL156" s="152"/>
      <c r="GM156" s="152"/>
      <c r="GN156" s="152"/>
      <c r="GO156" s="152"/>
      <c r="GP156" s="152"/>
      <c r="GQ156" s="152"/>
      <c r="GR156" s="152"/>
      <c r="GS156" s="152"/>
      <c r="GT156" s="152"/>
      <c r="GU156" s="152"/>
      <c r="GV156" s="152"/>
      <c r="GW156" s="152"/>
      <c r="GX156" s="152"/>
      <c r="GY156" s="152"/>
      <c r="GZ156" s="152"/>
      <c r="HA156" s="152"/>
      <c r="HB156" s="152"/>
      <c r="HC156" s="152"/>
      <c r="HD156" s="152"/>
      <c r="HE156" s="152"/>
      <c r="HF156" s="152"/>
      <c r="HG156" s="152"/>
      <c r="HH156" s="152"/>
      <c r="HI156" s="152"/>
      <c r="HJ156" s="152"/>
      <c r="HK156" s="152"/>
      <c r="HL156" s="152"/>
      <c r="HM156" s="152"/>
      <c r="HN156" s="152"/>
      <c r="HO156" s="152"/>
      <c r="HP156" s="152"/>
      <c r="HQ156" s="152"/>
      <c r="HR156" s="152"/>
      <c r="HS156" s="152"/>
      <c r="HT156" s="152"/>
      <c r="HU156" s="152"/>
      <c r="HV156" s="152"/>
      <c r="HW156" s="152"/>
      <c r="HX156" s="152"/>
      <c r="HY156" s="152"/>
      <c r="HZ156" s="152"/>
      <c r="IA156" s="152"/>
      <c r="IB156" s="152"/>
      <c r="IC156" s="152"/>
      <c r="ID156" s="152"/>
      <c r="IE156" s="152"/>
      <c r="IF156" s="152"/>
      <c r="IG156" s="152"/>
      <c r="IH156" s="152"/>
      <c r="II156" s="152"/>
      <c r="IJ156" s="152"/>
      <c r="IK156" s="152"/>
      <c r="IL156" s="152"/>
      <c r="IM156" s="152"/>
      <c r="IN156" s="152"/>
    </row>
    <row r="157" spans="1:248" s="10" customFormat="1" ht="14.25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152"/>
      <c r="FF157" s="152"/>
      <c r="FG157" s="152"/>
      <c r="FH157" s="152"/>
      <c r="FI157" s="152"/>
      <c r="FJ157" s="152"/>
      <c r="FK157" s="152"/>
      <c r="FL157" s="152"/>
      <c r="FM157" s="152"/>
      <c r="FN157" s="152"/>
      <c r="FO157" s="152"/>
      <c r="FP157" s="152"/>
      <c r="FQ157" s="152"/>
      <c r="FR157" s="152"/>
      <c r="FS157" s="152"/>
      <c r="FT157" s="152"/>
      <c r="FU157" s="152"/>
      <c r="FV157" s="152"/>
      <c r="FW157" s="152"/>
      <c r="FX157" s="152"/>
      <c r="FY157" s="152"/>
      <c r="FZ157" s="152"/>
      <c r="GA157" s="152"/>
      <c r="GB157" s="152"/>
      <c r="GC157" s="152"/>
      <c r="GD157" s="152"/>
      <c r="GE157" s="152"/>
      <c r="GF157" s="152"/>
      <c r="GG157" s="152"/>
      <c r="GH157" s="152"/>
      <c r="GI157" s="152"/>
      <c r="GJ157" s="152"/>
      <c r="GK157" s="152"/>
      <c r="GL157" s="152"/>
      <c r="GM157" s="152"/>
      <c r="GN157" s="152"/>
      <c r="GO157" s="152"/>
      <c r="GP157" s="152"/>
      <c r="GQ157" s="152"/>
      <c r="GR157" s="152"/>
      <c r="GS157" s="152"/>
      <c r="GT157" s="152"/>
      <c r="GU157" s="152"/>
      <c r="GV157" s="152"/>
      <c r="GW157" s="152"/>
      <c r="GX157" s="152"/>
      <c r="GY157" s="152"/>
      <c r="GZ157" s="152"/>
      <c r="HA157" s="152"/>
      <c r="HB157" s="152"/>
      <c r="HC157" s="152"/>
      <c r="HD157" s="152"/>
      <c r="HE157" s="152"/>
      <c r="HF157" s="152"/>
      <c r="HG157" s="152"/>
      <c r="HH157" s="152"/>
      <c r="HI157" s="152"/>
      <c r="HJ157" s="152"/>
      <c r="HK157" s="152"/>
      <c r="HL157" s="152"/>
      <c r="HM157" s="152"/>
      <c r="HN157" s="152"/>
      <c r="HO157" s="152"/>
      <c r="HP157" s="152"/>
      <c r="HQ157" s="152"/>
      <c r="HR157" s="152"/>
      <c r="HS157" s="152"/>
      <c r="HT157" s="152"/>
      <c r="HU157" s="152"/>
      <c r="HV157" s="152"/>
      <c r="HW157" s="152"/>
      <c r="HX157" s="152"/>
      <c r="HY157" s="152"/>
      <c r="HZ157" s="152"/>
      <c r="IA157" s="152"/>
      <c r="IB157" s="152"/>
      <c r="IC157" s="152"/>
      <c r="ID157" s="152"/>
      <c r="IE157" s="152"/>
      <c r="IF157" s="152"/>
      <c r="IG157" s="152"/>
      <c r="IH157" s="152"/>
      <c r="II157" s="152"/>
      <c r="IJ157" s="152"/>
      <c r="IK157" s="152"/>
      <c r="IL157" s="152"/>
      <c r="IM157" s="152"/>
      <c r="IN157" s="152"/>
    </row>
    <row r="158" spans="1:248" s="10" customFormat="1" ht="14.2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2"/>
      <c r="FR158" s="152"/>
      <c r="FS158" s="152"/>
      <c r="FT158" s="152"/>
      <c r="FU158" s="152"/>
      <c r="FV158" s="152"/>
      <c r="FW158" s="152"/>
      <c r="FX158" s="152"/>
      <c r="FY158" s="152"/>
      <c r="FZ158" s="152"/>
      <c r="GA158" s="152"/>
      <c r="GB158" s="152"/>
      <c r="GC158" s="152"/>
      <c r="GD158" s="152"/>
      <c r="GE158" s="152"/>
      <c r="GF158" s="152"/>
      <c r="GG158" s="152"/>
      <c r="GH158" s="152"/>
      <c r="GI158" s="152"/>
      <c r="GJ158" s="152"/>
      <c r="GK158" s="152"/>
      <c r="GL158" s="152"/>
      <c r="GM158" s="152"/>
      <c r="GN158" s="152"/>
      <c r="GO158" s="152"/>
      <c r="GP158" s="152"/>
      <c r="GQ158" s="152"/>
      <c r="GR158" s="152"/>
      <c r="GS158" s="152"/>
      <c r="GT158" s="152"/>
      <c r="GU158" s="152"/>
      <c r="GV158" s="152"/>
      <c r="GW158" s="152"/>
      <c r="GX158" s="152"/>
      <c r="GY158" s="152"/>
      <c r="GZ158" s="152"/>
      <c r="HA158" s="152"/>
      <c r="HB158" s="152"/>
      <c r="HC158" s="152"/>
      <c r="HD158" s="152"/>
      <c r="HE158" s="152"/>
      <c r="HF158" s="152"/>
      <c r="HG158" s="152"/>
      <c r="HH158" s="152"/>
      <c r="HI158" s="152"/>
      <c r="HJ158" s="152"/>
      <c r="HK158" s="152"/>
      <c r="HL158" s="152"/>
      <c r="HM158" s="152"/>
      <c r="HN158" s="152"/>
      <c r="HO158" s="152"/>
      <c r="HP158" s="152"/>
      <c r="HQ158" s="152"/>
      <c r="HR158" s="152"/>
      <c r="HS158" s="152"/>
      <c r="HT158" s="152"/>
      <c r="HU158" s="152"/>
      <c r="HV158" s="152"/>
      <c r="HW158" s="152"/>
      <c r="HX158" s="152"/>
      <c r="HY158" s="152"/>
      <c r="HZ158" s="152"/>
      <c r="IA158" s="152"/>
      <c r="IB158" s="152"/>
      <c r="IC158" s="152"/>
      <c r="ID158" s="152"/>
      <c r="IE158" s="152"/>
      <c r="IF158" s="152"/>
      <c r="IG158" s="152"/>
      <c r="IH158" s="152"/>
      <c r="II158" s="152"/>
      <c r="IJ158" s="152"/>
      <c r="IK158" s="152"/>
      <c r="IL158" s="152"/>
      <c r="IM158" s="152"/>
      <c r="IN158" s="152"/>
    </row>
    <row r="159" spans="1:248" s="10" customFormat="1" ht="14.25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152"/>
      <c r="FF159" s="152"/>
      <c r="FG159" s="152"/>
      <c r="FH159" s="152"/>
      <c r="FI159" s="152"/>
      <c r="FJ159" s="152"/>
      <c r="FK159" s="152"/>
      <c r="FL159" s="152"/>
      <c r="FM159" s="152"/>
      <c r="FN159" s="152"/>
      <c r="FO159" s="152"/>
      <c r="FP159" s="152"/>
      <c r="FQ159" s="152"/>
      <c r="FR159" s="152"/>
      <c r="FS159" s="152"/>
      <c r="FT159" s="152"/>
      <c r="FU159" s="152"/>
      <c r="FV159" s="152"/>
      <c r="FW159" s="152"/>
      <c r="FX159" s="152"/>
      <c r="FY159" s="152"/>
      <c r="FZ159" s="152"/>
      <c r="GA159" s="152"/>
      <c r="GB159" s="152"/>
      <c r="GC159" s="152"/>
      <c r="GD159" s="152"/>
      <c r="GE159" s="152"/>
      <c r="GF159" s="152"/>
      <c r="GG159" s="152"/>
      <c r="GH159" s="152"/>
      <c r="GI159" s="152"/>
      <c r="GJ159" s="152"/>
      <c r="GK159" s="152"/>
      <c r="GL159" s="152"/>
      <c r="GM159" s="152"/>
      <c r="GN159" s="152"/>
      <c r="GO159" s="152"/>
      <c r="GP159" s="152"/>
      <c r="GQ159" s="152"/>
      <c r="GR159" s="152"/>
      <c r="GS159" s="152"/>
      <c r="GT159" s="152"/>
      <c r="GU159" s="152"/>
      <c r="GV159" s="152"/>
      <c r="GW159" s="152"/>
      <c r="GX159" s="152"/>
      <c r="GY159" s="152"/>
      <c r="GZ159" s="152"/>
      <c r="HA159" s="152"/>
      <c r="HB159" s="152"/>
      <c r="HC159" s="152"/>
      <c r="HD159" s="152"/>
      <c r="HE159" s="152"/>
      <c r="HF159" s="152"/>
      <c r="HG159" s="152"/>
      <c r="HH159" s="152"/>
      <c r="HI159" s="152"/>
      <c r="HJ159" s="152"/>
      <c r="HK159" s="152"/>
      <c r="HL159" s="152"/>
      <c r="HM159" s="152"/>
      <c r="HN159" s="152"/>
      <c r="HO159" s="152"/>
      <c r="HP159" s="152"/>
      <c r="HQ159" s="152"/>
      <c r="HR159" s="152"/>
      <c r="HS159" s="152"/>
      <c r="HT159" s="152"/>
      <c r="HU159" s="152"/>
      <c r="HV159" s="152"/>
      <c r="HW159" s="152"/>
      <c r="HX159" s="152"/>
      <c r="HY159" s="152"/>
      <c r="HZ159" s="152"/>
      <c r="IA159" s="152"/>
      <c r="IB159" s="152"/>
      <c r="IC159" s="152"/>
      <c r="ID159" s="152"/>
      <c r="IE159" s="152"/>
      <c r="IF159" s="152"/>
      <c r="IG159" s="152"/>
      <c r="IH159" s="152"/>
      <c r="II159" s="152"/>
      <c r="IJ159" s="152"/>
      <c r="IK159" s="152"/>
      <c r="IL159" s="152"/>
      <c r="IM159" s="152"/>
      <c r="IN159" s="152"/>
    </row>
    <row r="160" spans="1:248" s="10" customFormat="1" ht="14.2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2"/>
      <c r="FL160" s="152"/>
      <c r="FM160" s="152"/>
      <c r="FN160" s="152"/>
      <c r="FO160" s="152"/>
      <c r="FP160" s="152"/>
      <c r="FQ160" s="152"/>
      <c r="FR160" s="152"/>
      <c r="FS160" s="152"/>
      <c r="FT160" s="152"/>
      <c r="FU160" s="152"/>
      <c r="FV160" s="152"/>
      <c r="FW160" s="152"/>
      <c r="FX160" s="152"/>
      <c r="FY160" s="152"/>
      <c r="FZ160" s="152"/>
      <c r="GA160" s="152"/>
      <c r="GB160" s="152"/>
      <c r="GC160" s="152"/>
      <c r="GD160" s="152"/>
      <c r="GE160" s="152"/>
      <c r="GF160" s="152"/>
      <c r="GG160" s="152"/>
      <c r="GH160" s="152"/>
      <c r="GI160" s="152"/>
      <c r="GJ160" s="152"/>
      <c r="GK160" s="152"/>
      <c r="GL160" s="152"/>
      <c r="GM160" s="152"/>
      <c r="GN160" s="152"/>
      <c r="GO160" s="152"/>
      <c r="GP160" s="152"/>
      <c r="GQ160" s="152"/>
      <c r="GR160" s="152"/>
      <c r="GS160" s="152"/>
      <c r="GT160" s="152"/>
      <c r="GU160" s="152"/>
      <c r="GV160" s="152"/>
      <c r="GW160" s="152"/>
      <c r="GX160" s="152"/>
      <c r="GY160" s="152"/>
      <c r="GZ160" s="152"/>
      <c r="HA160" s="152"/>
      <c r="HB160" s="152"/>
      <c r="HC160" s="152"/>
      <c r="HD160" s="152"/>
      <c r="HE160" s="152"/>
      <c r="HF160" s="152"/>
      <c r="HG160" s="152"/>
      <c r="HH160" s="152"/>
      <c r="HI160" s="152"/>
      <c r="HJ160" s="152"/>
      <c r="HK160" s="152"/>
      <c r="HL160" s="152"/>
      <c r="HM160" s="152"/>
      <c r="HN160" s="152"/>
      <c r="HO160" s="152"/>
      <c r="HP160" s="152"/>
      <c r="HQ160" s="152"/>
      <c r="HR160" s="152"/>
      <c r="HS160" s="152"/>
      <c r="HT160" s="152"/>
      <c r="HU160" s="152"/>
      <c r="HV160" s="152"/>
      <c r="HW160" s="152"/>
      <c r="HX160" s="152"/>
      <c r="HY160" s="152"/>
      <c r="HZ160" s="152"/>
      <c r="IA160" s="152"/>
      <c r="IB160" s="152"/>
      <c r="IC160" s="152"/>
      <c r="ID160" s="152"/>
      <c r="IE160" s="152"/>
      <c r="IF160" s="152"/>
      <c r="IG160" s="152"/>
      <c r="IH160" s="152"/>
      <c r="II160" s="152"/>
      <c r="IJ160" s="152"/>
      <c r="IK160" s="152"/>
      <c r="IL160" s="152"/>
      <c r="IM160" s="152"/>
      <c r="IN160" s="152"/>
    </row>
    <row r="161" spans="1:248" s="10" customFormat="1" ht="14.2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52"/>
      <c r="FI161" s="152"/>
      <c r="FJ161" s="152"/>
      <c r="FK161" s="152"/>
      <c r="FL161" s="152"/>
      <c r="FM161" s="152"/>
      <c r="FN161" s="152"/>
      <c r="FO161" s="152"/>
      <c r="FP161" s="152"/>
      <c r="FQ161" s="152"/>
      <c r="FR161" s="152"/>
      <c r="FS161" s="152"/>
      <c r="FT161" s="152"/>
      <c r="FU161" s="152"/>
      <c r="FV161" s="152"/>
      <c r="FW161" s="152"/>
      <c r="FX161" s="152"/>
      <c r="FY161" s="152"/>
      <c r="FZ161" s="152"/>
      <c r="GA161" s="152"/>
      <c r="GB161" s="152"/>
      <c r="GC161" s="152"/>
      <c r="GD161" s="152"/>
      <c r="GE161" s="152"/>
      <c r="GF161" s="152"/>
      <c r="GG161" s="152"/>
      <c r="GH161" s="152"/>
      <c r="GI161" s="152"/>
      <c r="GJ161" s="152"/>
      <c r="GK161" s="152"/>
      <c r="GL161" s="152"/>
      <c r="GM161" s="152"/>
      <c r="GN161" s="152"/>
      <c r="GO161" s="152"/>
      <c r="GP161" s="152"/>
      <c r="GQ161" s="152"/>
      <c r="GR161" s="152"/>
      <c r="GS161" s="152"/>
      <c r="GT161" s="152"/>
      <c r="GU161" s="152"/>
      <c r="GV161" s="152"/>
      <c r="GW161" s="152"/>
      <c r="GX161" s="152"/>
      <c r="GY161" s="152"/>
      <c r="GZ161" s="152"/>
      <c r="HA161" s="152"/>
      <c r="HB161" s="152"/>
      <c r="HC161" s="152"/>
      <c r="HD161" s="152"/>
      <c r="HE161" s="152"/>
      <c r="HF161" s="152"/>
      <c r="HG161" s="152"/>
      <c r="HH161" s="152"/>
      <c r="HI161" s="152"/>
      <c r="HJ161" s="152"/>
      <c r="HK161" s="152"/>
      <c r="HL161" s="152"/>
      <c r="HM161" s="152"/>
      <c r="HN161" s="152"/>
      <c r="HO161" s="152"/>
      <c r="HP161" s="152"/>
      <c r="HQ161" s="152"/>
      <c r="HR161" s="152"/>
      <c r="HS161" s="152"/>
      <c r="HT161" s="152"/>
      <c r="HU161" s="152"/>
      <c r="HV161" s="152"/>
      <c r="HW161" s="152"/>
      <c r="HX161" s="152"/>
      <c r="HY161" s="152"/>
      <c r="HZ161" s="152"/>
      <c r="IA161" s="152"/>
      <c r="IB161" s="152"/>
      <c r="IC161" s="152"/>
      <c r="ID161" s="152"/>
      <c r="IE161" s="152"/>
      <c r="IF161" s="152"/>
      <c r="IG161" s="152"/>
      <c r="IH161" s="152"/>
      <c r="II161" s="152"/>
      <c r="IJ161" s="152"/>
      <c r="IK161" s="152"/>
      <c r="IL161" s="152"/>
      <c r="IM161" s="152"/>
      <c r="IN161" s="152"/>
    </row>
    <row r="162" spans="1:248" s="10" customFormat="1" ht="14.2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  <c r="HT162" s="152"/>
      <c r="HU162" s="152"/>
      <c r="HV162" s="152"/>
      <c r="HW162" s="152"/>
      <c r="HX162" s="152"/>
      <c r="HY162" s="152"/>
      <c r="HZ162" s="152"/>
      <c r="IA162" s="152"/>
      <c r="IB162" s="152"/>
      <c r="IC162" s="152"/>
      <c r="ID162" s="152"/>
      <c r="IE162" s="152"/>
      <c r="IF162" s="152"/>
      <c r="IG162" s="152"/>
      <c r="IH162" s="152"/>
      <c r="II162" s="152"/>
      <c r="IJ162" s="152"/>
      <c r="IK162" s="152"/>
      <c r="IL162" s="152"/>
      <c r="IM162" s="152"/>
      <c r="IN162" s="152"/>
    </row>
    <row r="163" spans="1:248" s="10" customFormat="1" ht="14.2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  <c r="BZ163" s="152"/>
      <c r="CA163" s="152"/>
      <c r="CB163" s="152"/>
      <c r="CC163" s="152"/>
      <c r="CD163" s="152"/>
      <c r="CE163" s="152"/>
      <c r="CF163" s="152"/>
      <c r="CG163" s="152"/>
      <c r="CH163" s="152"/>
      <c r="CI163" s="152"/>
      <c r="CJ163" s="152"/>
      <c r="CK163" s="152"/>
      <c r="CL163" s="152"/>
      <c r="CM163" s="152"/>
      <c r="CN163" s="152"/>
      <c r="CO163" s="152"/>
      <c r="CP163" s="152"/>
      <c r="CQ163" s="152"/>
      <c r="CR163" s="152"/>
      <c r="CS163" s="152"/>
      <c r="CT163" s="152"/>
      <c r="CU163" s="152"/>
      <c r="CV163" s="152"/>
      <c r="CW163" s="152"/>
      <c r="CX163" s="152"/>
      <c r="CY163" s="152"/>
      <c r="CZ163" s="152"/>
      <c r="DA163" s="152"/>
      <c r="DB163" s="152"/>
      <c r="DC163" s="152"/>
      <c r="DD163" s="152"/>
      <c r="DE163" s="152"/>
      <c r="DF163" s="152"/>
      <c r="DG163" s="152"/>
      <c r="DH163" s="152"/>
      <c r="DI163" s="152"/>
      <c r="DJ163" s="152"/>
      <c r="DK163" s="152"/>
      <c r="DL163" s="152"/>
      <c r="DM163" s="152"/>
      <c r="DN163" s="152"/>
      <c r="DO163" s="152"/>
      <c r="DP163" s="152"/>
      <c r="DQ163" s="152"/>
      <c r="DR163" s="152"/>
      <c r="DS163" s="152"/>
      <c r="DT163" s="152"/>
      <c r="DU163" s="152"/>
      <c r="DV163" s="152"/>
      <c r="DW163" s="152"/>
      <c r="DX163" s="152"/>
      <c r="DY163" s="152"/>
      <c r="DZ163" s="152"/>
      <c r="EA163" s="152"/>
      <c r="EB163" s="152"/>
      <c r="EC163" s="152"/>
      <c r="ED163" s="152"/>
      <c r="EE163" s="152"/>
      <c r="EF163" s="152"/>
      <c r="EG163" s="152"/>
      <c r="EH163" s="152"/>
      <c r="EI163" s="152"/>
      <c r="EJ163" s="152"/>
      <c r="EK163" s="152"/>
      <c r="EL163" s="152"/>
      <c r="EM163" s="152"/>
      <c r="EN163" s="152"/>
      <c r="EO163" s="152"/>
      <c r="EP163" s="152"/>
      <c r="EQ163" s="152"/>
      <c r="ER163" s="152"/>
      <c r="ES163" s="152"/>
      <c r="ET163" s="152"/>
      <c r="EU163" s="152"/>
      <c r="EV163" s="152"/>
      <c r="EW163" s="152"/>
      <c r="EX163" s="152"/>
      <c r="EY163" s="152"/>
      <c r="EZ163" s="152"/>
      <c r="FA163" s="152"/>
      <c r="FB163" s="152"/>
      <c r="FC163" s="152"/>
      <c r="FD163" s="152"/>
      <c r="FE163" s="152"/>
      <c r="FF163" s="152"/>
      <c r="FG163" s="152"/>
      <c r="FH163" s="152"/>
      <c r="FI163" s="152"/>
      <c r="FJ163" s="152"/>
      <c r="FK163" s="152"/>
      <c r="FL163" s="152"/>
      <c r="FM163" s="152"/>
      <c r="FN163" s="152"/>
      <c r="FO163" s="152"/>
      <c r="FP163" s="152"/>
      <c r="FQ163" s="152"/>
      <c r="FR163" s="152"/>
      <c r="FS163" s="152"/>
      <c r="FT163" s="152"/>
      <c r="FU163" s="152"/>
      <c r="FV163" s="152"/>
      <c r="FW163" s="152"/>
      <c r="FX163" s="152"/>
      <c r="FY163" s="152"/>
      <c r="FZ163" s="152"/>
      <c r="GA163" s="152"/>
      <c r="GB163" s="152"/>
      <c r="GC163" s="152"/>
      <c r="GD163" s="152"/>
      <c r="GE163" s="152"/>
      <c r="GF163" s="152"/>
      <c r="GG163" s="152"/>
      <c r="GH163" s="152"/>
      <c r="GI163" s="152"/>
      <c r="GJ163" s="152"/>
      <c r="GK163" s="152"/>
      <c r="GL163" s="152"/>
      <c r="GM163" s="152"/>
      <c r="GN163" s="152"/>
      <c r="GO163" s="152"/>
      <c r="GP163" s="152"/>
      <c r="GQ163" s="152"/>
      <c r="GR163" s="152"/>
      <c r="GS163" s="152"/>
      <c r="GT163" s="152"/>
      <c r="GU163" s="152"/>
      <c r="GV163" s="152"/>
      <c r="GW163" s="152"/>
      <c r="GX163" s="152"/>
      <c r="GY163" s="152"/>
      <c r="GZ163" s="152"/>
      <c r="HA163" s="152"/>
      <c r="HB163" s="152"/>
      <c r="HC163" s="152"/>
      <c r="HD163" s="152"/>
      <c r="HE163" s="152"/>
      <c r="HF163" s="152"/>
      <c r="HG163" s="152"/>
      <c r="HH163" s="152"/>
      <c r="HI163" s="152"/>
      <c r="HJ163" s="152"/>
      <c r="HK163" s="152"/>
      <c r="HL163" s="152"/>
      <c r="HM163" s="152"/>
      <c r="HN163" s="152"/>
      <c r="HO163" s="152"/>
      <c r="HP163" s="152"/>
      <c r="HQ163" s="152"/>
      <c r="HR163" s="152"/>
      <c r="HS163" s="152"/>
      <c r="HT163" s="152"/>
      <c r="HU163" s="152"/>
      <c r="HV163" s="152"/>
      <c r="HW163" s="152"/>
      <c r="HX163" s="152"/>
      <c r="HY163" s="152"/>
      <c r="HZ163" s="152"/>
      <c r="IA163" s="152"/>
      <c r="IB163" s="152"/>
      <c r="IC163" s="152"/>
      <c r="ID163" s="152"/>
      <c r="IE163" s="152"/>
      <c r="IF163" s="152"/>
      <c r="IG163" s="152"/>
      <c r="IH163" s="152"/>
      <c r="II163" s="152"/>
      <c r="IJ163" s="152"/>
      <c r="IK163" s="152"/>
      <c r="IL163" s="152"/>
      <c r="IM163" s="152"/>
      <c r="IN163" s="152"/>
    </row>
    <row r="164" spans="1:248" s="10" customFormat="1" ht="14.25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2"/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52"/>
      <c r="DA164" s="152"/>
      <c r="DB164" s="152"/>
      <c r="DC164" s="152"/>
      <c r="DD164" s="152"/>
      <c r="DE164" s="152"/>
      <c r="DF164" s="152"/>
      <c r="DG164" s="152"/>
      <c r="DH164" s="152"/>
      <c r="DI164" s="152"/>
      <c r="DJ164" s="152"/>
      <c r="DK164" s="152"/>
      <c r="DL164" s="152"/>
      <c r="DM164" s="152"/>
      <c r="DN164" s="152"/>
      <c r="DO164" s="152"/>
      <c r="DP164" s="152"/>
      <c r="DQ164" s="152"/>
      <c r="DR164" s="152"/>
      <c r="DS164" s="152"/>
      <c r="DT164" s="152"/>
      <c r="DU164" s="152"/>
      <c r="DV164" s="152"/>
      <c r="DW164" s="152"/>
      <c r="DX164" s="152"/>
      <c r="DY164" s="152"/>
      <c r="DZ164" s="152"/>
      <c r="EA164" s="152"/>
      <c r="EB164" s="152"/>
      <c r="EC164" s="152"/>
      <c r="ED164" s="152"/>
      <c r="EE164" s="152"/>
      <c r="EF164" s="152"/>
      <c r="EG164" s="152"/>
      <c r="EH164" s="152"/>
      <c r="EI164" s="152"/>
      <c r="EJ164" s="152"/>
      <c r="EK164" s="152"/>
      <c r="EL164" s="152"/>
      <c r="EM164" s="152"/>
      <c r="EN164" s="152"/>
      <c r="EO164" s="152"/>
      <c r="EP164" s="152"/>
      <c r="EQ164" s="152"/>
      <c r="ER164" s="152"/>
      <c r="ES164" s="152"/>
      <c r="ET164" s="152"/>
      <c r="EU164" s="152"/>
      <c r="EV164" s="152"/>
      <c r="EW164" s="152"/>
      <c r="EX164" s="152"/>
      <c r="EY164" s="152"/>
      <c r="EZ164" s="152"/>
      <c r="FA164" s="152"/>
      <c r="FB164" s="152"/>
      <c r="FC164" s="152"/>
      <c r="FD164" s="152"/>
      <c r="FE164" s="152"/>
      <c r="FF164" s="152"/>
      <c r="FG164" s="152"/>
      <c r="FH164" s="152"/>
      <c r="FI164" s="152"/>
      <c r="FJ164" s="152"/>
      <c r="FK164" s="152"/>
      <c r="FL164" s="152"/>
      <c r="FM164" s="152"/>
      <c r="FN164" s="152"/>
      <c r="FO164" s="152"/>
      <c r="FP164" s="152"/>
      <c r="FQ164" s="152"/>
      <c r="FR164" s="152"/>
      <c r="FS164" s="152"/>
      <c r="FT164" s="152"/>
      <c r="FU164" s="152"/>
      <c r="FV164" s="152"/>
      <c r="FW164" s="152"/>
      <c r="FX164" s="152"/>
      <c r="FY164" s="152"/>
      <c r="FZ164" s="152"/>
      <c r="GA164" s="152"/>
      <c r="GB164" s="152"/>
      <c r="GC164" s="152"/>
      <c r="GD164" s="152"/>
      <c r="GE164" s="152"/>
      <c r="GF164" s="152"/>
      <c r="GG164" s="152"/>
      <c r="GH164" s="152"/>
      <c r="GI164" s="152"/>
      <c r="GJ164" s="152"/>
      <c r="GK164" s="152"/>
      <c r="GL164" s="152"/>
      <c r="GM164" s="152"/>
      <c r="GN164" s="152"/>
      <c r="GO164" s="152"/>
      <c r="GP164" s="152"/>
      <c r="GQ164" s="152"/>
      <c r="GR164" s="152"/>
      <c r="GS164" s="152"/>
      <c r="GT164" s="152"/>
      <c r="GU164" s="152"/>
      <c r="GV164" s="152"/>
      <c r="GW164" s="152"/>
      <c r="GX164" s="152"/>
      <c r="GY164" s="152"/>
      <c r="GZ164" s="152"/>
      <c r="HA164" s="152"/>
      <c r="HB164" s="152"/>
      <c r="HC164" s="152"/>
      <c r="HD164" s="152"/>
      <c r="HE164" s="152"/>
      <c r="HF164" s="152"/>
      <c r="HG164" s="152"/>
      <c r="HH164" s="152"/>
      <c r="HI164" s="152"/>
      <c r="HJ164" s="152"/>
      <c r="HK164" s="152"/>
      <c r="HL164" s="152"/>
      <c r="HM164" s="152"/>
      <c r="HN164" s="152"/>
      <c r="HO164" s="152"/>
      <c r="HP164" s="152"/>
      <c r="HQ164" s="152"/>
      <c r="HR164" s="152"/>
      <c r="HS164" s="152"/>
      <c r="HT164" s="152"/>
      <c r="HU164" s="152"/>
      <c r="HV164" s="152"/>
      <c r="HW164" s="152"/>
      <c r="HX164" s="152"/>
      <c r="HY164" s="152"/>
      <c r="HZ164" s="152"/>
      <c r="IA164" s="152"/>
      <c r="IB164" s="152"/>
      <c r="IC164" s="152"/>
      <c r="ID164" s="152"/>
      <c r="IE164" s="152"/>
      <c r="IF164" s="152"/>
      <c r="IG164" s="152"/>
      <c r="IH164" s="152"/>
      <c r="II164" s="152"/>
      <c r="IJ164" s="152"/>
      <c r="IK164" s="152"/>
      <c r="IL164" s="152"/>
      <c r="IM164" s="152"/>
      <c r="IN164" s="152"/>
    </row>
    <row r="165" spans="1:248" s="10" customFormat="1" ht="14.2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52"/>
      <c r="CA165" s="152"/>
      <c r="CB165" s="152"/>
      <c r="CC165" s="152"/>
      <c r="CD165" s="152"/>
      <c r="CE165" s="152"/>
      <c r="CF165" s="152"/>
      <c r="CG165" s="152"/>
      <c r="CH165" s="152"/>
      <c r="CI165" s="152"/>
      <c r="CJ165" s="152"/>
      <c r="CK165" s="152"/>
      <c r="CL165" s="152"/>
      <c r="CM165" s="152"/>
      <c r="CN165" s="152"/>
      <c r="CO165" s="152"/>
      <c r="CP165" s="152"/>
      <c r="CQ165" s="152"/>
      <c r="CR165" s="152"/>
      <c r="CS165" s="152"/>
      <c r="CT165" s="152"/>
      <c r="CU165" s="152"/>
      <c r="CV165" s="152"/>
      <c r="CW165" s="152"/>
      <c r="CX165" s="152"/>
      <c r="CY165" s="152"/>
      <c r="CZ165" s="152"/>
      <c r="DA165" s="152"/>
      <c r="DB165" s="152"/>
      <c r="DC165" s="152"/>
      <c r="DD165" s="152"/>
      <c r="DE165" s="152"/>
      <c r="DF165" s="152"/>
      <c r="DG165" s="152"/>
      <c r="DH165" s="152"/>
      <c r="DI165" s="152"/>
      <c r="DJ165" s="152"/>
      <c r="DK165" s="152"/>
      <c r="DL165" s="152"/>
      <c r="DM165" s="152"/>
      <c r="DN165" s="152"/>
      <c r="DO165" s="152"/>
      <c r="DP165" s="152"/>
      <c r="DQ165" s="152"/>
      <c r="DR165" s="152"/>
      <c r="DS165" s="152"/>
      <c r="DT165" s="152"/>
      <c r="DU165" s="152"/>
      <c r="DV165" s="152"/>
      <c r="DW165" s="152"/>
      <c r="DX165" s="152"/>
      <c r="DY165" s="152"/>
      <c r="DZ165" s="152"/>
      <c r="EA165" s="152"/>
      <c r="EB165" s="152"/>
      <c r="EC165" s="152"/>
      <c r="ED165" s="152"/>
      <c r="EE165" s="152"/>
      <c r="EF165" s="152"/>
      <c r="EG165" s="152"/>
      <c r="EH165" s="152"/>
      <c r="EI165" s="152"/>
      <c r="EJ165" s="152"/>
      <c r="EK165" s="152"/>
      <c r="EL165" s="152"/>
      <c r="EM165" s="152"/>
      <c r="EN165" s="152"/>
      <c r="EO165" s="152"/>
      <c r="EP165" s="152"/>
      <c r="EQ165" s="152"/>
      <c r="ER165" s="152"/>
      <c r="ES165" s="152"/>
      <c r="ET165" s="152"/>
      <c r="EU165" s="152"/>
      <c r="EV165" s="152"/>
      <c r="EW165" s="152"/>
      <c r="EX165" s="152"/>
      <c r="EY165" s="152"/>
      <c r="EZ165" s="152"/>
      <c r="FA165" s="152"/>
      <c r="FB165" s="152"/>
      <c r="FC165" s="152"/>
      <c r="FD165" s="152"/>
      <c r="FE165" s="152"/>
      <c r="FF165" s="152"/>
      <c r="FG165" s="152"/>
      <c r="FH165" s="152"/>
      <c r="FI165" s="152"/>
      <c r="FJ165" s="152"/>
      <c r="FK165" s="152"/>
      <c r="FL165" s="152"/>
      <c r="FM165" s="152"/>
      <c r="FN165" s="152"/>
      <c r="FO165" s="152"/>
      <c r="FP165" s="152"/>
      <c r="FQ165" s="152"/>
      <c r="FR165" s="152"/>
      <c r="FS165" s="152"/>
      <c r="FT165" s="152"/>
      <c r="FU165" s="152"/>
      <c r="FV165" s="152"/>
      <c r="FW165" s="152"/>
      <c r="FX165" s="152"/>
      <c r="FY165" s="152"/>
      <c r="FZ165" s="152"/>
      <c r="GA165" s="152"/>
      <c r="GB165" s="152"/>
      <c r="GC165" s="152"/>
      <c r="GD165" s="152"/>
      <c r="GE165" s="152"/>
      <c r="GF165" s="152"/>
      <c r="GG165" s="152"/>
      <c r="GH165" s="152"/>
      <c r="GI165" s="152"/>
      <c r="GJ165" s="152"/>
      <c r="GK165" s="152"/>
      <c r="GL165" s="152"/>
      <c r="GM165" s="152"/>
      <c r="GN165" s="152"/>
      <c r="GO165" s="152"/>
      <c r="GP165" s="152"/>
      <c r="GQ165" s="152"/>
      <c r="GR165" s="152"/>
      <c r="GS165" s="152"/>
      <c r="GT165" s="152"/>
      <c r="GU165" s="152"/>
      <c r="GV165" s="152"/>
      <c r="GW165" s="152"/>
      <c r="GX165" s="152"/>
      <c r="GY165" s="152"/>
      <c r="GZ165" s="152"/>
      <c r="HA165" s="152"/>
      <c r="HB165" s="152"/>
      <c r="HC165" s="152"/>
      <c r="HD165" s="152"/>
      <c r="HE165" s="152"/>
      <c r="HF165" s="152"/>
      <c r="HG165" s="152"/>
      <c r="HH165" s="152"/>
      <c r="HI165" s="152"/>
      <c r="HJ165" s="152"/>
      <c r="HK165" s="152"/>
      <c r="HL165" s="152"/>
      <c r="HM165" s="152"/>
      <c r="HN165" s="152"/>
      <c r="HO165" s="152"/>
      <c r="HP165" s="152"/>
      <c r="HQ165" s="152"/>
      <c r="HR165" s="152"/>
      <c r="HS165" s="152"/>
      <c r="HT165" s="152"/>
      <c r="HU165" s="152"/>
      <c r="HV165" s="152"/>
      <c r="HW165" s="152"/>
      <c r="HX165" s="152"/>
      <c r="HY165" s="152"/>
      <c r="HZ165" s="152"/>
      <c r="IA165" s="152"/>
      <c r="IB165" s="152"/>
      <c r="IC165" s="152"/>
      <c r="ID165" s="152"/>
      <c r="IE165" s="152"/>
      <c r="IF165" s="152"/>
      <c r="IG165" s="152"/>
      <c r="IH165" s="152"/>
      <c r="II165" s="152"/>
      <c r="IJ165" s="152"/>
      <c r="IK165" s="152"/>
      <c r="IL165" s="152"/>
      <c r="IM165" s="152"/>
      <c r="IN165" s="152"/>
    </row>
    <row r="166" spans="1:248" s="10" customFormat="1" ht="14.25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52"/>
      <c r="BS166" s="152"/>
      <c r="BT166" s="152"/>
      <c r="BU166" s="152"/>
      <c r="BV166" s="152"/>
      <c r="BW166" s="152"/>
      <c r="BX166" s="152"/>
      <c r="BY166" s="152"/>
      <c r="BZ166" s="152"/>
      <c r="CA166" s="152"/>
      <c r="CB166" s="152"/>
      <c r="CC166" s="152"/>
      <c r="CD166" s="152"/>
      <c r="CE166" s="152"/>
      <c r="CF166" s="152"/>
      <c r="CG166" s="152"/>
      <c r="CH166" s="152"/>
      <c r="CI166" s="152"/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2"/>
      <c r="CU166" s="152"/>
      <c r="CV166" s="152"/>
      <c r="CW166" s="152"/>
      <c r="CX166" s="152"/>
      <c r="CY166" s="152"/>
      <c r="CZ166" s="152"/>
      <c r="DA166" s="152"/>
      <c r="DB166" s="152"/>
      <c r="DC166" s="152"/>
      <c r="DD166" s="152"/>
      <c r="DE166" s="152"/>
      <c r="DF166" s="152"/>
      <c r="DG166" s="152"/>
      <c r="DH166" s="152"/>
      <c r="DI166" s="152"/>
      <c r="DJ166" s="152"/>
      <c r="DK166" s="152"/>
      <c r="DL166" s="152"/>
      <c r="DM166" s="152"/>
      <c r="DN166" s="152"/>
      <c r="DO166" s="152"/>
      <c r="DP166" s="152"/>
      <c r="DQ166" s="152"/>
      <c r="DR166" s="152"/>
      <c r="DS166" s="152"/>
      <c r="DT166" s="152"/>
      <c r="DU166" s="152"/>
      <c r="DV166" s="152"/>
      <c r="DW166" s="152"/>
      <c r="DX166" s="152"/>
      <c r="DY166" s="152"/>
      <c r="DZ166" s="152"/>
      <c r="EA166" s="152"/>
      <c r="EB166" s="152"/>
      <c r="EC166" s="152"/>
      <c r="ED166" s="152"/>
      <c r="EE166" s="152"/>
      <c r="EF166" s="152"/>
      <c r="EG166" s="152"/>
      <c r="EH166" s="152"/>
      <c r="EI166" s="152"/>
      <c r="EJ166" s="152"/>
      <c r="EK166" s="152"/>
      <c r="EL166" s="152"/>
      <c r="EM166" s="152"/>
      <c r="EN166" s="152"/>
      <c r="EO166" s="152"/>
      <c r="EP166" s="152"/>
      <c r="EQ166" s="152"/>
      <c r="ER166" s="152"/>
      <c r="ES166" s="152"/>
      <c r="ET166" s="152"/>
      <c r="EU166" s="152"/>
      <c r="EV166" s="152"/>
      <c r="EW166" s="152"/>
      <c r="EX166" s="152"/>
      <c r="EY166" s="152"/>
      <c r="EZ166" s="152"/>
      <c r="FA166" s="152"/>
      <c r="FB166" s="152"/>
      <c r="FC166" s="152"/>
      <c r="FD166" s="152"/>
      <c r="FE166" s="152"/>
      <c r="FF166" s="152"/>
      <c r="FG166" s="152"/>
      <c r="FH166" s="152"/>
      <c r="FI166" s="152"/>
      <c r="FJ166" s="152"/>
      <c r="FK166" s="152"/>
      <c r="FL166" s="152"/>
      <c r="FM166" s="152"/>
      <c r="FN166" s="152"/>
      <c r="FO166" s="152"/>
      <c r="FP166" s="152"/>
      <c r="FQ166" s="152"/>
      <c r="FR166" s="152"/>
      <c r="FS166" s="152"/>
      <c r="FT166" s="152"/>
      <c r="FU166" s="152"/>
      <c r="FV166" s="152"/>
      <c r="FW166" s="152"/>
      <c r="FX166" s="152"/>
      <c r="FY166" s="152"/>
      <c r="FZ166" s="152"/>
      <c r="GA166" s="152"/>
      <c r="GB166" s="152"/>
      <c r="GC166" s="152"/>
      <c r="GD166" s="152"/>
      <c r="GE166" s="152"/>
      <c r="GF166" s="152"/>
      <c r="GG166" s="152"/>
      <c r="GH166" s="152"/>
      <c r="GI166" s="152"/>
      <c r="GJ166" s="152"/>
      <c r="GK166" s="152"/>
      <c r="GL166" s="152"/>
      <c r="GM166" s="152"/>
      <c r="GN166" s="152"/>
      <c r="GO166" s="152"/>
      <c r="GP166" s="152"/>
      <c r="GQ166" s="152"/>
      <c r="GR166" s="152"/>
      <c r="GS166" s="152"/>
      <c r="GT166" s="152"/>
      <c r="GU166" s="152"/>
      <c r="GV166" s="152"/>
      <c r="GW166" s="152"/>
      <c r="GX166" s="152"/>
      <c r="GY166" s="152"/>
      <c r="GZ166" s="152"/>
      <c r="HA166" s="152"/>
      <c r="HB166" s="152"/>
      <c r="HC166" s="152"/>
      <c r="HD166" s="152"/>
      <c r="HE166" s="152"/>
      <c r="HF166" s="152"/>
      <c r="HG166" s="152"/>
      <c r="HH166" s="152"/>
      <c r="HI166" s="152"/>
      <c r="HJ166" s="152"/>
      <c r="HK166" s="152"/>
      <c r="HL166" s="152"/>
      <c r="HM166" s="152"/>
      <c r="HN166" s="152"/>
      <c r="HO166" s="152"/>
      <c r="HP166" s="152"/>
      <c r="HQ166" s="152"/>
      <c r="HR166" s="152"/>
      <c r="HS166" s="152"/>
      <c r="HT166" s="152"/>
      <c r="HU166" s="152"/>
      <c r="HV166" s="152"/>
      <c r="HW166" s="152"/>
      <c r="HX166" s="152"/>
      <c r="HY166" s="152"/>
      <c r="HZ166" s="152"/>
      <c r="IA166" s="152"/>
      <c r="IB166" s="152"/>
      <c r="IC166" s="152"/>
      <c r="ID166" s="152"/>
      <c r="IE166" s="152"/>
      <c r="IF166" s="152"/>
      <c r="IG166" s="152"/>
      <c r="IH166" s="152"/>
      <c r="II166" s="152"/>
      <c r="IJ166" s="152"/>
      <c r="IK166" s="152"/>
      <c r="IL166" s="152"/>
      <c r="IM166" s="152"/>
      <c r="IN166" s="152"/>
    </row>
    <row r="167" spans="1:248" s="10" customFormat="1" ht="14.25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2"/>
      <c r="BR167" s="152"/>
      <c r="BS167" s="152"/>
      <c r="BT167" s="152"/>
      <c r="BU167" s="152"/>
      <c r="BV167" s="152"/>
      <c r="BW167" s="152"/>
      <c r="BX167" s="152"/>
      <c r="BY167" s="152"/>
      <c r="BZ167" s="152"/>
      <c r="CA167" s="152"/>
      <c r="CB167" s="152"/>
      <c r="CC167" s="152"/>
      <c r="CD167" s="152"/>
      <c r="CE167" s="152"/>
      <c r="CF167" s="152"/>
      <c r="CG167" s="152"/>
      <c r="CH167" s="152"/>
      <c r="CI167" s="152"/>
      <c r="CJ167" s="152"/>
      <c r="CK167" s="152"/>
      <c r="CL167" s="152"/>
      <c r="CM167" s="152"/>
      <c r="CN167" s="152"/>
      <c r="CO167" s="152"/>
      <c r="CP167" s="152"/>
      <c r="CQ167" s="152"/>
      <c r="CR167" s="152"/>
      <c r="CS167" s="152"/>
      <c r="CT167" s="152"/>
      <c r="CU167" s="152"/>
      <c r="CV167" s="152"/>
      <c r="CW167" s="152"/>
      <c r="CX167" s="152"/>
      <c r="CY167" s="152"/>
      <c r="CZ167" s="152"/>
      <c r="DA167" s="152"/>
      <c r="DB167" s="152"/>
      <c r="DC167" s="152"/>
      <c r="DD167" s="152"/>
      <c r="DE167" s="152"/>
      <c r="DF167" s="152"/>
      <c r="DG167" s="152"/>
      <c r="DH167" s="152"/>
      <c r="DI167" s="152"/>
      <c r="DJ167" s="152"/>
      <c r="DK167" s="152"/>
      <c r="DL167" s="152"/>
      <c r="DM167" s="152"/>
      <c r="DN167" s="152"/>
      <c r="DO167" s="152"/>
      <c r="DP167" s="152"/>
      <c r="DQ167" s="152"/>
      <c r="DR167" s="152"/>
      <c r="DS167" s="152"/>
      <c r="DT167" s="152"/>
      <c r="DU167" s="152"/>
      <c r="DV167" s="152"/>
      <c r="DW167" s="152"/>
      <c r="DX167" s="152"/>
      <c r="DY167" s="152"/>
      <c r="DZ167" s="152"/>
      <c r="EA167" s="152"/>
      <c r="EB167" s="152"/>
      <c r="EC167" s="152"/>
      <c r="ED167" s="152"/>
      <c r="EE167" s="152"/>
      <c r="EF167" s="152"/>
      <c r="EG167" s="152"/>
      <c r="EH167" s="152"/>
      <c r="EI167" s="152"/>
      <c r="EJ167" s="152"/>
      <c r="EK167" s="152"/>
      <c r="EL167" s="152"/>
      <c r="EM167" s="152"/>
      <c r="EN167" s="152"/>
      <c r="EO167" s="152"/>
      <c r="EP167" s="152"/>
      <c r="EQ167" s="152"/>
      <c r="ER167" s="152"/>
      <c r="ES167" s="152"/>
      <c r="ET167" s="152"/>
      <c r="EU167" s="152"/>
      <c r="EV167" s="152"/>
      <c r="EW167" s="152"/>
      <c r="EX167" s="152"/>
      <c r="EY167" s="152"/>
      <c r="EZ167" s="152"/>
      <c r="FA167" s="152"/>
      <c r="FB167" s="152"/>
      <c r="FC167" s="152"/>
      <c r="FD167" s="152"/>
      <c r="FE167" s="152"/>
      <c r="FF167" s="152"/>
      <c r="FG167" s="152"/>
      <c r="FH167" s="152"/>
      <c r="FI167" s="152"/>
      <c r="FJ167" s="152"/>
      <c r="FK167" s="152"/>
      <c r="FL167" s="152"/>
      <c r="FM167" s="152"/>
      <c r="FN167" s="152"/>
      <c r="FO167" s="152"/>
      <c r="FP167" s="152"/>
      <c r="FQ167" s="152"/>
      <c r="FR167" s="152"/>
      <c r="FS167" s="152"/>
      <c r="FT167" s="152"/>
      <c r="FU167" s="152"/>
      <c r="FV167" s="152"/>
      <c r="FW167" s="152"/>
      <c r="FX167" s="152"/>
      <c r="FY167" s="152"/>
      <c r="FZ167" s="152"/>
      <c r="GA167" s="152"/>
      <c r="GB167" s="152"/>
      <c r="GC167" s="152"/>
      <c r="GD167" s="152"/>
      <c r="GE167" s="152"/>
      <c r="GF167" s="152"/>
      <c r="GG167" s="152"/>
      <c r="GH167" s="152"/>
      <c r="GI167" s="152"/>
      <c r="GJ167" s="152"/>
      <c r="GK167" s="152"/>
      <c r="GL167" s="152"/>
      <c r="GM167" s="152"/>
      <c r="GN167" s="152"/>
      <c r="GO167" s="152"/>
      <c r="GP167" s="152"/>
      <c r="GQ167" s="152"/>
      <c r="GR167" s="152"/>
      <c r="GS167" s="152"/>
      <c r="GT167" s="152"/>
      <c r="GU167" s="152"/>
      <c r="GV167" s="152"/>
      <c r="GW167" s="152"/>
      <c r="GX167" s="152"/>
      <c r="GY167" s="152"/>
      <c r="GZ167" s="152"/>
      <c r="HA167" s="152"/>
      <c r="HB167" s="152"/>
      <c r="HC167" s="152"/>
      <c r="HD167" s="152"/>
      <c r="HE167" s="152"/>
      <c r="HF167" s="152"/>
      <c r="HG167" s="152"/>
      <c r="HH167" s="152"/>
      <c r="HI167" s="152"/>
      <c r="HJ167" s="152"/>
      <c r="HK167" s="152"/>
      <c r="HL167" s="152"/>
      <c r="HM167" s="152"/>
      <c r="HN167" s="152"/>
      <c r="HO167" s="152"/>
      <c r="HP167" s="152"/>
      <c r="HQ167" s="152"/>
      <c r="HR167" s="152"/>
      <c r="HS167" s="152"/>
      <c r="HT167" s="152"/>
      <c r="HU167" s="152"/>
      <c r="HV167" s="152"/>
      <c r="HW167" s="152"/>
      <c r="HX167" s="152"/>
      <c r="HY167" s="152"/>
      <c r="HZ167" s="152"/>
      <c r="IA167" s="152"/>
      <c r="IB167" s="152"/>
      <c r="IC167" s="152"/>
      <c r="ID167" s="152"/>
      <c r="IE167" s="152"/>
      <c r="IF167" s="152"/>
      <c r="IG167" s="152"/>
      <c r="IH167" s="152"/>
      <c r="II167" s="152"/>
      <c r="IJ167" s="152"/>
      <c r="IK167" s="152"/>
      <c r="IL167" s="152"/>
      <c r="IM167" s="152"/>
      <c r="IN167" s="152"/>
    </row>
    <row r="168" spans="1:248" s="10" customFormat="1" ht="14.25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52"/>
      <c r="BS168" s="152"/>
      <c r="BT168" s="152"/>
      <c r="BU168" s="152"/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  <c r="CF168" s="152"/>
      <c r="CG168" s="152"/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52"/>
      <c r="DA168" s="152"/>
      <c r="DB168" s="152"/>
      <c r="DC168" s="152"/>
      <c r="DD168" s="152"/>
      <c r="DE168" s="152"/>
      <c r="DF168" s="152"/>
      <c r="DG168" s="152"/>
      <c r="DH168" s="152"/>
      <c r="DI168" s="152"/>
      <c r="DJ168" s="152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/>
      <c r="DU168" s="152"/>
      <c r="DV168" s="152"/>
      <c r="DW168" s="152"/>
      <c r="DX168" s="152"/>
      <c r="DY168" s="152"/>
      <c r="DZ168" s="152"/>
      <c r="EA168" s="152"/>
      <c r="EB168" s="152"/>
      <c r="EC168" s="152"/>
      <c r="ED168" s="152"/>
      <c r="EE168" s="152"/>
      <c r="EF168" s="152"/>
      <c r="EG168" s="152"/>
      <c r="EH168" s="152"/>
      <c r="EI168" s="152"/>
      <c r="EJ168" s="152"/>
      <c r="EK168" s="152"/>
      <c r="EL168" s="152"/>
      <c r="EM168" s="152"/>
      <c r="EN168" s="152"/>
      <c r="EO168" s="152"/>
      <c r="EP168" s="152"/>
      <c r="EQ168" s="152"/>
      <c r="ER168" s="152"/>
      <c r="ES168" s="152"/>
      <c r="ET168" s="152"/>
      <c r="EU168" s="152"/>
      <c r="EV168" s="152"/>
      <c r="EW168" s="152"/>
      <c r="EX168" s="152"/>
      <c r="EY168" s="152"/>
      <c r="EZ168" s="152"/>
      <c r="FA168" s="152"/>
      <c r="FB168" s="152"/>
      <c r="FC168" s="152"/>
      <c r="FD168" s="152"/>
      <c r="FE168" s="152"/>
      <c r="FF168" s="152"/>
      <c r="FG168" s="152"/>
      <c r="FH168" s="152"/>
      <c r="FI168" s="152"/>
      <c r="FJ168" s="152"/>
      <c r="FK168" s="152"/>
      <c r="FL168" s="152"/>
      <c r="FM168" s="152"/>
      <c r="FN168" s="152"/>
      <c r="FO168" s="152"/>
      <c r="FP168" s="152"/>
      <c r="FQ168" s="152"/>
      <c r="FR168" s="152"/>
      <c r="FS168" s="152"/>
      <c r="FT168" s="152"/>
      <c r="FU168" s="152"/>
      <c r="FV168" s="152"/>
      <c r="FW168" s="152"/>
      <c r="FX168" s="152"/>
      <c r="FY168" s="152"/>
      <c r="FZ168" s="152"/>
      <c r="GA168" s="152"/>
      <c r="GB168" s="152"/>
      <c r="GC168" s="152"/>
      <c r="GD168" s="152"/>
      <c r="GE168" s="152"/>
      <c r="GF168" s="152"/>
      <c r="GG168" s="152"/>
      <c r="GH168" s="152"/>
      <c r="GI168" s="152"/>
      <c r="GJ168" s="152"/>
      <c r="GK168" s="152"/>
      <c r="GL168" s="152"/>
      <c r="GM168" s="152"/>
      <c r="GN168" s="152"/>
      <c r="GO168" s="152"/>
      <c r="GP168" s="152"/>
      <c r="GQ168" s="152"/>
      <c r="GR168" s="152"/>
      <c r="GS168" s="152"/>
      <c r="GT168" s="152"/>
      <c r="GU168" s="152"/>
      <c r="GV168" s="152"/>
      <c r="GW168" s="152"/>
      <c r="GX168" s="152"/>
      <c r="GY168" s="152"/>
      <c r="GZ168" s="152"/>
      <c r="HA168" s="152"/>
      <c r="HB168" s="152"/>
      <c r="HC168" s="152"/>
      <c r="HD168" s="152"/>
      <c r="HE168" s="152"/>
      <c r="HF168" s="152"/>
      <c r="HG168" s="152"/>
      <c r="HH168" s="152"/>
      <c r="HI168" s="152"/>
      <c r="HJ168" s="152"/>
      <c r="HK168" s="152"/>
      <c r="HL168" s="152"/>
      <c r="HM168" s="152"/>
      <c r="HN168" s="152"/>
      <c r="HO168" s="152"/>
      <c r="HP168" s="152"/>
      <c r="HQ168" s="152"/>
      <c r="HR168" s="152"/>
      <c r="HS168" s="152"/>
      <c r="HT168" s="152"/>
      <c r="HU168" s="152"/>
      <c r="HV168" s="152"/>
      <c r="HW168" s="152"/>
      <c r="HX168" s="152"/>
      <c r="HY168" s="152"/>
      <c r="HZ168" s="152"/>
      <c r="IA168" s="152"/>
      <c r="IB168" s="152"/>
      <c r="IC168" s="152"/>
      <c r="ID168" s="152"/>
      <c r="IE168" s="152"/>
      <c r="IF168" s="152"/>
      <c r="IG168" s="152"/>
      <c r="IH168" s="152"/>
      <c r="II168" s="152"/>
      <c r="IJ168" s="152"/>
      <c r="IK168" s="152"/>
      <c r="IL168" s="152"/>
      <c r="IM168" s="152"/>
      <c r="IN168" s="152"/>
    </row>
    <row r="169" spans="1:248" s="10" customFormat="1" ht="14.25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  <c r="CX169" s="152"/>
      <c r="CY169" s="152"/>
      <c r="CZ169" s="152"/>
      <c r="DA169" s="152"/>
      <c r="DB169" s="152"/>
      <c r="DC169" s="152"/>
      <c r="DD169" s="152"/>
      <c r="DE169" s="152"/>
      <c r="DF169" s="152"/>
      <c r="DG169" s="152"/>
      <c r="DH169" s="152"/>
      <c r="DI169" s="152"/>
      <c r="DJ169" s="152"/>
      <c r="DK169" s="152"/>
      <c r="DL169" s="152"/>
      <c r="DM169" s="152"/>
      <c r="DN169" s="152"/>
      <c r="DO169" s="152"/>
      <c r="DP169" s="152"/>
      <c r="DQ169" s="152"/>
      <c r="DR169" s="152"/>
      <c r="DS169" s="152"/>
      <c r="DT169" s="152"/>
      <c r="DU169" s="152"/>
      <c r="DV169" s="152"/>
      <c r="DW169" s="152"/>
      <c r="DX169" s="152"/>
      <c r="DY169" s="152"/>
      <c r="DZ169" s="152"/>
      <c r="EA169" s="152"/>
      <c r="EB169" s="152"/>
      <c r="EC169" s="152"/>
      <c r="ED169" s="152"/>
      <c r="EE169" s="152"/>
      <c r="EF169" s="152"/>
      <c r="EG169" s="152"/>
      <c r="EH169" s="152"/>
      <c r="EI169" s="152"/>
      <c r="EJ169" s="152"/>
      <c r="EK169" s="152"/>
      <c r="EL169" s="152"/>
      <c r="EM169" s="152"/>
      <c r="EN169" s="152"/>
      <c r="EO169" s="152"/>
      <c r="EP169" s="152"/>
      <c r="EQ169" s="152"/>
      <c r="ER169" s="152"/>
      <c r="ES169" s="152"/>
      <c r="ET169" s="152"/>
      <c r="EU169" s="152"/>
      <c r="EV169" s="152"/>
      <c r="EW169" s="152"/>
      <c r="EX169" s="152"/>
      <c r="EY169" s="152"/>
      <c r="EZ169" s="152"/>
      <c r="FA169" s="152"/>
      <c r="FB169" s="152"/>
      <c r="FC169" s="152"/>
      <c r="FD169" s="152"/>
      <c r="FE169" s="152"/>
      <c r="FF169" s="152"/>
      <c r="FG169" s="152"/>
      <c r="FH169" s="152"/>
      <c r="FI169" s="152"/>
      <c r="FJ169" s="152"/>
      <c r="FK169" s="152"/>
      <c r="FL169" s="152"/>
      <c r="FM169" s="152"/>
      <c r="FN169" s="152"/>
      <c r="FO169" s="152"/>
      <c r="FP169" s="152"/>
      <c r="FQ169" s="152"/>
      <c r="FR169" s="152"/>
      <c r="FS169" s="152"/>
      <c r="FT169" s="152"/>
      <c r="FU169" s="152"/>
      <c r="FV169" s="152"/>
      <c r="FW169" s="152"/>
      <c r="FX169" s="152"/>
      <c r="FY169" s="152"/>
      <c r="FZ169" s="152"/>
      <c r="GA169" s="152"/>
      <c r="GB169" s="152"/>
      <c r="GC169" s="152"/>
      <c r="GD169" s="152"/>
      <c r="GE169" s="152"/>
      <c r="GF169" s="152"/>
      <c r="GG169" s="152"/>
      <c r="GH169" s="152"/>
      <c r="GI169" s="152"/>
      <c r="GJ169" s="152"/>
      <c r="GK169" s="152"/>
      <c r="GL169" s="152"/>
      <c r="GM169" s="152"/>
      <c r="GN169" s="152"/>
      <c r="GO169" s="152"/>
      <c r="GP169" s="152"/>
      <c r="GQ169" s="152"/>
      <c r="GR169" s="152"/>
      <c r="GS169" s="152"/>
      <c r="GT169" s="152"/>
      <c r="GU169" s="152"/>
      <c r="GV169" s="152"/>
      <c r="GW169" s="152"/>
      <c r="GX169" s="152"/>
      <c r="GY169" s="152"/>
      <c r="GZ169" s="152"/>
      <c r="HA169" s="152"/>
      <c r="HB169" s="152"/>
      <c r="HC169" s="152"/>
      <c r="HD169" s="152"/>
      <c r="HE169" s="152"/>
      <c r="HF169" s="152"/>
      <c r="HG169" s="152"/>
      <c r="HH169" s="152"/>
      <c r="HI169" s="152"/>
      <c r="HJ169" s="152"/>
      <c r="HK169" s="152"/>
      <c r="HL169" s="152"/>
      <c r="HM169" s="152"/>
      <c r="HN169" s="152"/>
      <c r="HO169" s="152"/>
      <c r="HP169" s="152"/>
      <c r="HQ169" s="152"/>
      <c r="HR169" s="152"/>
      <c r="HS169" s="152"/>
      <c r="HT169" s="152"/>
      <c r="HU169" s="152"/>
      <c r="HV169" s="152"/>
      <c r="HW169" s="152"/>
      <c r="HX169" s="152"/>
      <c r="HY169" s="152"/>
      <c r="HZ169" s="152"/>
      <c r="IA169" s="152"/>
      <c r="IB169" s="152"/>
      <c r="IC169" s="152"/>
      <c r="ID169" s="152"/>
      <c r="IE169" s="152"/>
      <c r="IF169" s="152"/>
      <c r="IG169" s="152"/>
      <c r="IH169" s="152"/>
      <c r="II169" s="152"/>
      <c r="IJ169" s="152"/>
      <c r="IK169" s="152"/>
      <c r="IL169" s="152"/>
      <c r="IM169" s="152"/>
      <c r="IN169" s="152"/>
    </row>
    <row r="170" spans="1:248" s="10" customFormat="1" ht="14.2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  <c r="CF170" s="152"/>
      <c r="CG170" s="152"/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2"/>
      <c r="CZ170" s="152"/>
      <c r="DA170" s="152"/>
      <c r="DB170" s="152"/>
      <c r="DC170" s="152"/>
      <c r="DD170" s="152"/>
      <c r="DE170" s="152"/>
      <c r="DF170" s="152"/>
      <c r="DG170" s="152"/>
      <c r="DH170" s="152"/>
      <c r="DI170" s="152"/>
      <c r="DJ170" s="152"/>
      <c r="DK170" s="152"/>
      <c r="DL170" s="152"/>
      <c r="DM170" s="152"/>
      <c r="DN170" s="152"/>
      <c r="DO170" s="152"/>
      <c r="DP170" s="152"/>
      <c r="DQ170" s="152"/>
      <c r="DR170" s="152"/>
      <c r="DS170" s="152"/>
      <c r="DT170" s="152"/>
      <c r="DU170" s="152"/>
      <c r="DV170" s="152"/>
      <c r="DW170" s="152"/>
      <c r="DX170" s="152"/>
      <c r="DY170" s="152"/>
      <c r="DZ170" s="152"/>
      <c r="EA170" s="152"/>
      <c r="EB170" s="152"/>
      <c r="EC170" s="152"/>
      <c r="ED170" s="152"/>
      <c r="EE170" s="152"/>
      <c r="EF170" s="152"/>
      <c r="EG170" s="152"/>
      <c r="EH170" s="152"/>
      <c r="EI170" s="152"/>
      <c r="EJ170" s="152"/>
      <c r="EK170" s="152"/>
      <c r="EL170" s="152"/>
      <c r="EM170" s="152"/>
      <c r="EN170" s="152"/>
      <c r="EO170" s="152"/>
      <c r="EP170" s="152"/>
      <c r="EQ170" s="152"/>
      <c r="ER170" s="152"/>
      <c r="ES170" s="152"/>
      <c r="ET170" s="152"/>
      <c r="EU170" s="152"/>
      <c r="EV170" s="152"/>
      <c r="EW170" s="152"/>
      <c r="EX170" s="152"/>
      <c r="EY170" s="152"/>
      <c r="EZ170" s="152"/>
      <c r="FA170" s="152"/>
      <c r="FB170" s="152"/>
      <c r="FC170" s="152"/>
      <c r="FD170" s="152"/>
      <c r="FE170" s="152"/>
      <c r="FF170" s="152"/>
      <c r="FG170" s="152"/>
      <c r="FH170" s="152"/>
      <c r="FI170" s="152"/>
      <c r="FJ170" s="152"/>
      <c r="FK170" s="152"/>
      <c r="FL170" s="152"/>
      <c r="FM170" s="152"/>
      <c r="FN170" s="152"/>
      <c r="FO170" s="152"/>
      <c r="FP170" s="152"/>
      <c r="FQ170" s="152"/>
      <c r="FR170" s="152"/>
      <c r="FS170" s="152"/>
      <c r="FT170" s="152"/>
      <c r="FU170" s="152"/>
      <c r="FV170" s="152"/>
      <c r="FW170" s="152"/>
      <c r="FX170" s="152"/>
      <c r="FY170" s="152"/>
      <c r="FZ170" s="152"/>
      <c r="GA170" s="152"/>
      <c r="GB170" s="152"/>
      <c r="GC170" s="152"/>
      <c r="GD170" s="152"/>
      <c r="GE170" s="152"/>
      <c r="GF170" s="152"/>
      <c r="GG170" s="152"/>
      <c r="GH170" s="152"/>
      <c r="GI170" s="152"/>
      <c r="GJ170" s="152"/>
      <c r="GK170" s="152"/>
      <c r="GL170" s="152"/>
      <c r="GM170" s="152"/>
      <c r="GN170" s="152"/>
      <c r="GO170" s="152"/>
      <c r="GP170" s="152"/>
      <c r="GQ170" s="152"/>
      <c r="GR170" s="152"/>
      <c r="GS170" s="152"/>
      <c r="GT170" s="152"/>
      <c r="GU170" s="152"/>
      <c r="GV170" s="152"/>
      <c r="GW170" s="152"/>
      <c r="GX170" s="152"/>
      <c r="GY170" s="152"/>
      <c r="GZ170" s="152"/>
      <c r="HA170" s="152"/>
      <c r="HB170" s="152"/>
      <c r="HC170" s="152"/>
      <c r="HD170" s="152"/>
      <c r="HE170" s="152"/>
      <c r="HF170" s="152"/>
      <c r="HG170" s="152"/>
      <c r="HH170" s="152"/>
      <c r="HI170" s="152"/>
      <c r="HJ170" s="152"/>
      <c r="HK170" s="152"/>
      <c r="HL170" s="152"/>
      <c r="HM170" s="152"/>
      <c r="HN170" s="152"/>
      <c r="HO170" s="152"/>
      <c r="HP170" s="152"/>
      <c r="HQ170" s="152"/>
      <c r="HR170" s="152"/>
      <c r="HS170" s="152"/>
      <c r="HT170" s="152"/>
      <c r="HU170" s="152"/>
      <c r="HV170" s="152"/>
      <c r="HW170" s="152"/>
      <c r="HX170" s="152"/>
      <c r="HY170" s="152"/>
      <c r="HZ170" s="152"/>
      <c r="IA170" s="152"/>
      <c r="IB170" s="152"/>
      <c r="IC170" s="152"/>
      <c r="ID170" s="152"/>
      <c r="IE170" s="152"/>
      <c r="IF170" s="152"/>
      <c r="IG170" s="152"/>
      <c r="IH170" s="152"/>
      <c r="II170" s="152"/>
      <c r="IJ170" s="152"/>
      <c r="IK170" s="152"/>
      <c r="IL170" s="152"/>
      <c r="IM170" s="152"/>
      <c r="IN170" s="152"/>
    </row>
    <row r="171" spans="1:248" s="10" customFormat="1" ht="14.2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  <c r="CF171" s="152"/>
      <c r="CG171" s="152"/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  <c r="CX171" s="152"/>
      <c r="CY171" s="152"/>
      <c r="CZ171" s="152"/>
      <c r="DA171" s="152"/>
      <c r="DB171" s="152"/>
      <c r="DC171" s="152"/>
      <c r="DD171" s="152"/>
      <c r="DE171" s="152"/>
      <c r="DF171" s="152"/>
      <c r="DG171" s="152"/>
      <c r="DH171" s="152"/>
      <c r="DI171" s="152"/>
      <c r="DJ171" s="152"/>
      <c r="DK171" s="152"/>
      <c r="DL171" s="152"/>
      <c r="DM171" s="152"/>
      <c r="DN171" s="152"/>
      <c r="DO171" s="152"/>
      <c r="DP171" s="152"/>
      <c r="DQ171" s="152"/>
      <c r="DR171" s="152"/>
      <c r="DS171" s="152"/>
      <c r="DT171" s="152"/>
      <c r="DU171" s="152"/>
      <c r="DV171" s="152"/>
      <c r="DW171" s="152"/>
      <c r="DX171" s="152"/>
      <c r="DY171" s="152"/>
      <c r="DZ171" s="152"/>
      <c r="EA171" s="152"/>
      <c r="EB171" s="152"/>
      <c r="EC171" s="152"/>
      <c r="ED171" s="152"/>
      <c r="EE171" s="152"/>
      <c r="EF171" s="152"/>
      <c r="EG171" s="152"/>
      <c r="EH171" s="152"/>
      <c r="EI171" s="152"/>
      <c r="EJ171" s="152"/>
      <c r="EK171" s="152"/>
      <c r="EL171" s="152"/>
      <c r="EM171" s="152"/>
      <c r="EN171" s="152"/>
      <c r="EO171" s="152"/>
      <c r="EP171" s="152"/>
      <c r="EQ171" s="152"/>
      <c r="ER171" s="152"/>
      <c r="ES171" s="152"/>
      <c r="ET171" s="152"/>
      <c r="EU171" s="152"/>
      <c r="EV171" s="152"/>
      <c r="EW171" s="152"/>
      <c r="EX171" s="152"/>
      <c r="EY171" s="152"/>
      <c r="EZ171" s="152"/>
      <c r="FA171" s="152"/>
      <c r="FB171" s="152"/>
      <c r="FC171" s="152"/>
      <c r="FD171" s="152"/>
      <c r="FE171" s="152"/>
      <c r="FF171" s="152"/>
      <c r="FG171" s="152"/>
      <c r="FH171" s="152"/>
      <c r="FI171" s="152"/>
      <c r="FJ171" s="152"/>
      <c r="FK171" s="152"/>
      <c r="FL171" s="152"/>
      <c r="FM171" s="152"/>
      <c r="FN171" s="152"/>
      <c r="FO171" s="152"/>
      <c r="FP171" s="152"/>
      <c r="FQ171" s="152"/>
      <c r="FR171" s="152"/>
      <c r="FS171" s="152"/>
      <c r="FT171" s="152"/>
      <c r="FU171" s="152"/>
      <c r="FV171" s="152"/>
      <c r="FW171" s="152"/>
      <c r="FX171" s="152"/>
      <c r="FY171" s="152"/>
      <c r="FZ171" s="152"/>
      <c r="GA171" s="152"/>
      <c r="GB171" s="152"/>
      <c r="GC171" s="152"/>
      <c r="GD171" s="152"/>
      <c r="GE171" s="152"/>
      <c r="GF171" s="152"/>
      <c r="GG171" s="152"/>
      <c r="GH171" s="152"/>
      <c r="GI171" s="152"/>
      <c r="GJ171" s="152"/>
      <c r="GK171" s="152"/>
      <c r="GL171" s="152"/>
      <c r="GM171" s="152"/>
      <c r="GN171" s="152"/>
      <c r="GO171" s="152"/>
      <c r="GP171" s="152"/>
      <c r="GQ171" s="152"/>
      <c r="GR171" s="152"/>
      <c r="GS171" s="152"/>
      <c r="GT171" s="152"/>
      <c r="GU171" s="152"/>
      <c r="GV171" s="152"/>
      <c r="GW171" s="152"/>
      <c r="GX171" s="152"/>
      <c r="GY171" s="152"/>
      <c r="GZ171" s="152"/>
      <c r="HA171" s="152"/>
      <c r="HB171" s="152"/>
      <c r="HC171" s="152"/>
      <c r="HD171" s="152"/>
      <c r="HE171" s="152"/>
      <c r="HF171" s="152"/>
      <c r="HG171" s="152"/>
      <c r="HH171" s="152"/>
      <c r="HI171" s="152"/>
      <c r="HJ171" s="152"/>
      <c r="HK171" s="152"/>
      <c r="HL171" s="152"/>
      <c r="HM171" s="152"/>
      <c r="HN171" s="152"/>
      <c r="HO171" s="152"/>
      <c r="HP171" s="152"/>
      <c r="HQ171" s="152"/>
      <c r="HR171" s="152"/>
      <c r="HS171" s="152"/>
      <c r="HT171" s="152"/>
      <c r="HU171" s="152"/>
      <c r="HV171" s="152"/>
      <c r="HW171" s="152"/>
      <c r="HX171" s="152"/>
      <c r="HY171" s="152"/>
      <c r="HZ171" s="152"/>
      <c r="IA171" s="152"/>
      <c r="IB171" s="152"/>
      <c r="IC171" s="152"/>
      <c r="ID171" s="152"/>
      <c r="IE171" s="152"/>
      <c r="IF171" s="152"/>
      <c r="IG171" s="152"/>
      <c r="IH171" s="152"/>
      <c r="II171" s="152"/>
      <c r="IJ171" s="152"/>
      <c r="IK171" s="152"/>
      <c r="IL171" s="152"/>
      <c r="IM171" s="152"/>
      <c r="IN171" s="152"/>
    </row>
    <row r="172" spans="1:248" s="10" customFormat="1" ht="14.25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2"/>
      <c r="BQ172" s="152"/>
      <c r="BR172" s="152"/>
      <c r="BS172" s="152"/>
      <c r="BT172" s="152"/>
      <c r="BU172" s="152"/>
      <c r="BV172" s="152"/>
      <c r="BW172" s="152"/>
      <c r="BX172" s="152"/>
      <c r="BY172" s="152"/>
      <c r="BZ172" s="152"/>
      <c r="CA172" s="152"/>
      <c r="CB172" s="152"/>
      <c r="CC172" s="152"/>
      <c r="CD172" s="152"/>
      <c r="CE172" s="152"/>
      <c r="CF172" s="152"/>
      <c r="CG172" s="152"/>
      <c r="CH172" s="152"/>
      <c r="CI172" s="152"/>
      <c r="CJ172" s="152"/>
      <c r="CK172" s="152"/>
      <c r="CL172" s="152"/>
      <c r="CM172" s="152"/>
      <c r="CN172" s="152"/>
      <c r="CO172" s="152"/>
      <c r="CP172" s="152"/>
      <c r="CQ172" s="152"/>
      <c r="CR172" s="152"/>
      <c r="CS172" s="152"/>
      <c r="CT172" s="152"/>
      <c r="CU172" s="152"/>
      <c r="CV172" s="152"/>
      <c r="CW172" s="152"/>
      <c r="CX172" s="152"/>
      <c r="CY172" s="152"/>
      <c r="CZ172" s="152"/>
      <c r="DA172" s="152"/>
      <c r="DB172" s="152"/>
      <c r="DC172" s="152"/>
      <c r="DD172" s="152"/>
      <c r="DE172" s="152"/>
      <c r="DF172" s="152"/>
      <c r="DG172" s="152"/>
      <c r="DH172" s="152"/>
      <c r="DI172" s="152"/>
      <c r="DJ172" s="152"/>
      <c r="DK172" s="152"/>
      <c r="DL172" s="152"/>
      <c r="DM172" s="152"/>
      <c r="DN172" s="152"/>
      <c r="DO172" s="152"/>
      <c r="DP172" s="152"/>
      <c r="DQ172" s="152"/>
      <c r="DR172" s="152"/>
      <c r="DS172" s="152"/>
      <c r="DT172" s="152"/>
      <c r="DU172" s="152"/>
      <c r="DV172" s="152"/>
      <c r="DW172" s="152"/>
      <c r="DX172" s="152"/>
      <c r="DY172" s="152"/>
      <c r="DZ172" s="152"/>
      <c r="EA172" s="152"/>
      <c r="EB172" s="152"/>
      <c r="EC172" s="152"/>
      <c r="ED172" s="152"/>
      <c r="EE172" s="152"/>
      <c r="EF172" s="152"/>
      <c r="EG172" s="152"/>
      <c r="EH172" s="152"/>
      <c r="EI172" s="152"/>
      <c r="EJ172" s="152"/>
      <c r="EK172" s="152"/>
      <c r="EL172" s="152"/>
      <c r="EM172" s="152"/>
      <c r="EN172" s="152"/>
      <c r="EO172" s="152"/>
      <c r="EP172" s="152"/>
      <c r="EQ172" s="152"/>
      <c r="ER172" s="152"/>
      <c r="ES172" s="152"/>
      <c r="ET172" s="152"/>
      <c r="EU172" s="152"/>
      <c r="EV172" s="152"/>
      <c r="EW172" s="152"/>
      <c r="EX172" s="152"/>
      <c r="EY172" s="152"/>
      <c r="EZ172" s="152"/>
      <c r="FA172" s="152"/>
      <c r="FB172" s="152"/>
      <c r="FC172" s="152"/>
      <c r="FD172" s="152"/>
      <c r="FE172" s="152"/>
      <c r="FF172" s="152"/>
      <c r="FG172" s="152"/>
      <c r="FH172" s="152"/>
      <c r="FI172" s="152"/>
      <c r="FJ172" s="152"/>
      <c r="FK172" s="152"/>
      <c r="FL172" s="152"/>
      <c r="FM172" s="152"/>
      <c r="FN172" s="152"/>
      <c r="FO172" s="152"/>
      <c r="FP172" s="152"/>
      <c r="FQ172" s="152"/>
      <c r="FR172" s="152"/>
      <c r="FS172" s="152"/>
      <c r="FT172" s="152"/>
      <c r="FU172" s="152"/>
      <c r="FV172" s="152"/>
      <c r="FW172" s="152"/>
      <c r="FX172" s="152"/>
      <c r="FY172" s="152"/>
      <c r="FZ172" s="152"/>
      <c r="GA172" s="152"/>
      <c r="GB172" s="152"/>
      <c r="GC172" s="152"/>
      <c r="GD172" s="152"/>
      <c r="GE172" s="152"/>
      <c r="GF172" s="152"/>
      <c r="GG172" s="152"/>
      <c r="GH172" s="152"/>
      <c r="GI172" s="152"/>
      <c r="GJ172" s="152"/>
      <c r="GK172" s="152"/>
      <c r="GL172" s="152"/>
      <c r="GM172" s="152"/>
      <c r="GN172" s="152"/>
      <c r="GO172" s="152"/>
      <c r="GP172" s="152"/>
      <c r="GQ172" s="152"/>
      <c r="GR172" s="152"/>
      <c r="GS172" s="152"/>
      <c r="GT172" s="152"/>
      <c r="GU172" s="152"/>
      <c r="GV172" s="152"/>
      <c r="GW172" s="152"/>
      <c r="GX172" s="152"/>
      <c r="GY172" s="152"/>
      <c r="GZ172" s="152"/>
      <c r="HA172" s="152"/>
      <c r="HB172" s="152"/>
      <c r="HC172" s="152"/>
      <c r="HD172" s="152"/>
      <c r="HE172" s="152"/>
      <c r="HF172" s="152"/>
      <c r="HG172" s="152"/>
      <c r="HH172" s="152"/>
      <c r="HI172" s="152"/>
      <c r="HJ172" s="152"/>
      <c r="HK172" s="152"/>
      <c r="HL172" s="152"/>
      <c r="HM172" s="152"/>
      <c r="HN172" s="152"/>
      <c r="HO172" s="152"/>
      <c r="HP172" s="152"/>
      <c r="HQ172" s="152"/>
      <c r="HR172" s="152"/>
      <c r="HS172" s="152"/>
      <c r="HT172" s="152"/>
      <c r="HU172" s="152"/>
      <c r="HV172" s="152"/>
      <c r="HW172" s="152"/>
      <c r="HX172" s="152"/>
      <c r="HY172" s="152"/>
      <c r="HZ172" s="152"/>
      <c r="IA172" s="152"/>
      <c r="IB172" s="152"/>
      <c r="IC172" s="152"/>
      <c r="ID172" s="152"/>
      <c r="IE172" s="152"/>
      <c r="IF172" s="152"/>
      <c r="IG172" s="152"/>
      <c r="IH172" s="152"/>
      <c r="II172" s="152"/>
      <c r="IJ172" s="152"/>
      <c r="IK172" s="152"/>
      <c r="IL172" s="152"/>
      <c r="IM172" s="152"/>
      <c r="IN172" s="152"/>
    </row>
    <row r="173" spans="1:248" s="10" customFormat="1" ht="14.25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2"/>
      <c r="BS173" s="152"/>
      <c r="BT173" s="152"/>
      <c r="BU173" s="152"/>
      <c r="BV173" s="152"/>
      <c r="BW173" s="152"/>
      <c r="BX173" s="152"/>
      <c r="BY173" s="152"/>
      <c r="BZ173" s="152"/>
      <c r="CA173" s="152"/>
      <c r="CB173" s="152"/>
      <c r="CC173" s="152"/>
      <c r="CD173" s="152"/>
      <c r="CE173" s="152"/>
      <c r="CF173" s="152"/>
      <c r="CG173" s="152"/>
      <c r="CH173" s="152"/>
      <c r="CI173" s="152"/>
      <c r="CJ173" s="152"/>
      <c r="CK173" s="152"/>
      <c r="CL173" s="152"/>
      <c r="CM173" s="152"/>
      <c r="CN173" s="152"/>
      <c r="CO173" s="152"/>
      <c r="CP173" s="152"/>
      <c r="CQ173" s="152"/>
      <c r="CR173" s="152"/>
      <c r="CS173" s="152"/>
      <c r="CT173" s="152"/>
      <c r="CU173" s="152"/>
      <c r="CV173" s="152"/>
      <c r="CW173" s="152"/>
      <c r="CX173" s="152"/>
      <c r="CY173" s="152"/>
      <c r="CZ173" s="152"/>
      <c r="DA173" s="152"/>
      <c r="DB173" s="152"/>
      <c r="DC173" s="152"/>
      <c r="DD173" s="152"/>
      <c r="DE173" s="152"/>
      <c r="DF173" s="152"/>
      <c r="DG173" s="152"/>
      <c r="DH173" s="152"/>
      <c r="DI173" s="152"/>
      <c r="DJ173" s="152"/>
      <c r="DK173" s="152"/>
      <c r="DL173" s="152"/>
      <c r="DM173" s="152"/>
      <c r="DN173" s="152"/>
      <c r="DO173" s="152"/>
      <c r="DP173" s="152"/>
      <c r="DQ173" s="152"/>
      <c r="DR173" s="152"/>
      <c r="DS173" s="152"/>
      <c r="DT173" s="152"/>
      <c r="DU173" s="152"/>
      <c r="DV173" s="152"/>
      <c r="DW173" s="152"/>
      <c r="DX173" s="152"/>
      <c r="DY173" s="152"/>
      <c r="DZ173" s="152"/>
      <c r="EA173" s="152"/>
      <c r="EB173" s="152"/>
      <c r="EC173" s="152"/>
      <c r="ED173" s="152"/>
      <c r="EE173" s="152"/>
      <c r="EF173" s="152"/>
      <c r="EG173" s="152"/>
      <c r="EH173" s="152"/>
      <c r="EI173" s="152"/>
      <c r="EJ173" s="152"/>
      <c r="EK173" s="152"/>
      <c r="EL173" s="152"/>
      <c r="EM173" s="152"/>
      <c r="EN173" s="152"/>
      <c r="EO173" s="152"/>
      <c r="EP173" s="152"/>
      <c r="EQ173" s="152"/>
      <c r="ER173" s="152"/>
      <c r="ES173" s="152"/>
      <c r="ET173" s="152"/>
      <c r="EU173" s="152"/>
      <c r="EV173" s="152"/>
      <c r="EW173" s="152"/>
      <c r="EX173" s="152"/>
      <c r="EY173" s="152"/>
      <c r="EZ173" s="152"/>
      <c r="FA173" s="152"/>
      <c r="FB173" s="152"/>
      <c r="FC173" s="152"/>
      <c r="FD173" s="152"/>
      <c r="FE173" s="152"/>
      <c r="FF173" s="152"/>
      <c r="FG173" s="152"/>
      <c r="FH173" s="152"/>
      <c r="FI173" s="152"/>
      <c r="FJ173" s="152"/>
      <c r="FK173" s="152"/>
      <c r="FL173" s="152"/>
      <c r="FM173" s="152"/>
      <c r="FN173" s="152"/>
      <c r="FO173" s="152"/>
      <c r="FP173" s="152"/>
      <c r="FQ173" s="152"/>
      <c r="FR173" s="152"/>
      <c r="FS173" s="152"/>
      <c r="FT173" s="152"/>
      <c r="FU173" s="152"/>
      <c r="FV173" s="152"/>
      <c r="FW173" s="152"/>
      <c r="FX173" s="152"/>
      <c r="FY173" s="152"/>
      <c r="FZ173" s="152"/>
      <c r="GA173" s="152"/>
      <c r="GB173" s="152"/>
      <c r="GC173" s="152"/>
      <c r="GD173" s="152"/>
      <c r="GE173" s="152"/>
      <c r="GF173" s="152"/>
      <c r="GG173" s="152"/>
      <c r="GH173" s="152"/>
      <c r="GI173" s="152"/>
      <c r="GJ173" s="152"/>
      <c r="GK173" s="152"/>
      <c r="GL173" s="152"/>
      <c r="GM173" s="152"/>
      <c r="GN173" s="152"/>
      <c r="GO173" s="152"/>
      <c r="GP173" s="152"/>
      <c r="GQ173" s="152"/>
      <c r="GR173" s="152"/>
      <c r="GS173" s="152"/>
      <c r="GT173" s="152"/>
      <c r="GU173" s="152"/>
      <c r="GV173" s="152"/>
      <c r="GW173" s="152"/>
      <c r="GX173" s="152"/>
      <c r="GY173" s="152"/>
      <c r="GZ173" s="152"/>
      <c r="HA173" s="152"/>
      <c r="HB173" s="152"/>
      <c r="HC173" s="152"/>
      <c r="HD173" s="152"/>
      <c r="HE173" s="152"/>
      <c r="HF173" s="152"/>
      <c r="HG173" s="152"/>
      <c r="HH173" s="152"/>
      <c r="HI173" s="152"/>
      <c r="HJ173" s="152"/>
      <c r="HK173" s="152"/>
      <c r="HL173" s="152"/>
      <c r="HM173" s="152"/>
      <c r="HN173" s="152"/>
      <c r="HO173" s="152"/>
      <c r="HP173" s="152"/>
      <c r="HQ173" s="152"/>
      <c r="HR173" s="152"/>
      <c r="HS173" s="152"/>
      <c r="HT173" s="152"/>
      <c r="HU173" s="152"/>
      <c r="HV173" s="152"/>
      <c r="HW173" s="152"/>
      <c r="HX173" s="152"/>
      <c r="HY173" s="152"/>
      <c r="HZ173" s="152"/>
      <c r="IA173" s="152"/>
      <c r="IB173" s="152"/>
      <c r="IC173" s="152"/>
      <c r="ID173" s="152"/>
      <c r="IE173" s="152"/>
      <c r="IF173" s="152"/>
      <c r="IG173" s="152"/>
      <c r="IH173" s="152"/>
      <c r="II173" s="152"/>
      <c r="IJ173" s="152"/>
      <c r="IK173" s="152"/>
      <c r="IL173" s="152"/>
      <c r="IM173" s="152"/>
      <c r="IN173" s="152"/>
    </row>
    <row r="174" spans="1:248" s="10" customFormat="1" ht="14.2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2"/>
      <c r="CY174" s="152"/>
      <c r="CZ174" s="152"/>
      <c r="DA174" s="152"/>
      <c r="DB174" s="152"/>
      <c r="DC174" s="152"/>
      <c r="DD174" s="152"/>
      <c r="DE174" s="152"/>
      <c r="DF174" s="152"/>
      <c r="DG174" s="152"/>
      <c r="DH174" s="152"/>
      <c r="DI174" s="152"/>
      <c r="DJ174" s="152"/>
      <c r="DK174" s="152"/>
      <c r="DL174" s="152"/>
      <c r="DM174" s="152"/>
      <c r="DN174" s="152"/>
      <c r="DO174" s="152"/>
      <c r="DP174" s="152"/>
      <c r="DQ174" s="152"/>
      <c r="DR174" s="152"/>
      <c r="DS174" s="152"/>
      <c r="DT174" s="152"/>
      <c r="DU174" s="152"/>
      <c r="DV174" s="152"/>
      <c r="DW174" s="152"/>
      <c r="DX174" s="152"/>
      <c r="DY174" s="152"/>
      <c r="DZ174" s="152"/>
      <c r="EA174" s="152"/>
      <c r="EB174" s="152"/>
      <c r="EC174" s="152"/>
      <c r="ED174" s="152"/>
      <c r="EE174" s="152"/>
      <c r="EF174" s="152"/>
      <c r="EG174" s="152"/>
      <c r="EH174" s="152"/>
      <c r="EI174" s="152"/>
      <c r="EJ174" s="152"/>
      <c r="EK174" s="152"/>
      <c r="EL174" s="152"/>
      <c r="EM174" s="152"/>
      <c r="EN174" s="152"/>
      <c r="EO174" s="152"/>
      <c r="EP174" s="152"/>
      <c r="EQ174" s="152"/>
      <c r="ER174" s="152"/>
      <c r="ES174" s="152"/>
      <c r="ET174" s="152"/>
      <c r="EU174" s="152"/>
      <c r="EV174" s="152"/>
      <c r="EW174" s="152"/>
      <c r="EX174" s="152"/>
      <c r="EY174" s="152"/>
      <c r="EZ174" s="152"/>
      <c r="FA174" s="152"/>
      <c r="FB174" s="152"/>
      <c r="FC174" s="152"/>
      <c r="FD174" s="152"/>
      <c r="FE174" s="152"/>
      <c r="FF174" s="152"/>
      <c r="FG174" s="152"/>
      <c r="FH174" s="152"/>
      <c r="FI174" s="152"/>
      <c r="FJ174" s="152"/>
      <c r="FK174" s="152"/>
      <c r="FL174" s="152"/>
      <c r="FM174" s="152"/>
      <c r="FN174" s="152"/>
      <c r="FO174" s="152"/>
      <c r="FP174" s="152"/>
      <c r="FQ174" s="152"/>
      <c r="FR174" s="152"/>
      <c r="FS174" s="152"/>
      <c r="FT174" s="152"/>
      <c r="FU174" s="152"/>
      <c r="FV174" s="152"/>
      <c r="FW174" s="152"/>
      <c r="FX174" s="152"/>
      <c r="FY174" s="152"/>
      <c r="FZ174" s="152"/>
      <c r="GA174" s="152"/>
      <c r="GB174" s="152"/>
      <c r="GC174" s="152"/>
      <c r="GD174" s="152"/>
      <c r="GE174" s="152"/>
      <c r="GF174" s="152"/>
      <c r="GG174" s="152"/>
      <c r="GH174" s="152"/>
      <c r="GI174" s="152"/>
      <c r="GJ174" s="152"/>
      <c r="GK174" s="152"/>
      <c r="GL174" s="152"/>
      <c r="GM174" s="152"/>
      <c r="GN174" s="152"/>
      <c r="GO174" s="152"/>
      <c r="GP174" s="152"/>
      <c r="GQ174" s="152"/>
      <c r="GR174" s="152"/>
      <c r="GS174" s="152"/>
      <c r="GT174" s="152"/>
      <c r="GU174" s="152"/>
      <c r="GV174" s="152"/>
      <c r="GW174" s="152"/>
      <c r="GX174" s="152"/>
      <c r="GY174" s="152"/>
      <c r="GZ174" s="152"/>
      <c r="HA174" s="152"/>
      <c r="HB174" s="152"/>
      <c r="HC174" s="152"/>
      <c r="HD174" s="152"/>
      <c r="HE174" s="152"/>
      <c r="HF174" s="152"/>
      <c r="HG174" s="152"/>
      <c r="HH174" s="152"/>
      <c r="HI174" s="152"/>
      <c r="HJ174" s="152"/>
      <c r="HK174" s="152"/>
      <c r="HL174" s="152"/>
      <c r="HM174" s="152"/>
      <c r="HN174" s="152"/>
      <c r="HO174" s="152"/>
      <c r="HP174" s="152"/>
      <c r="HQ174" s="152"/>
      <c r="HR174" s="152"/>
      <c r="HS174" s="152"/>
      <c r="HT174" s="152"/>
      <c r="HU174" s="152"/>
      <c r="HV174" s="152"/>
      <c r="HW174" s="152"/>
      <c r="HX174" s="152"/>
      <c r="HY174" s="152"/>
      <c r="HZ174" s="152"/>
      <c r="IA174" s="152"/>
      <c r="IB174" s="152"/>
      <c r="IC174" s="152"/>
      <c r="ID174" s="152"/>
      <c r="IE174" s="152"/>
      <c r="IF174" s="152"/>
      <c r="IG174" s="152"/>
      <c r="IH174" s="152"/>
      <c r="II174" s="152"/>
      <c r="IJ174" s="152"/>
      <c r="IK174" s="152"/>
      <c r="IL174" s="152"/>
      <c r="IM174" s="152"/>
      <c r="IN174" s="152"/>
    </row>
    <row r="175" spans="1:248" s="10" customFormat="1" ht="14.25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2"/>
      <c r="CY175" s="152"/>
      <c r="CZ175" s="152"/>
      <c r="DA175" s="152"/>
      <c r="DB175" s="152"/>
      <c r="DC175" s="152"/>
      <c r="DD175" s="152"/>
      <c r="DE175" s="152"/>
      <c r="DF175" s="152"/>
      <c r="DG175" s="152"/>
      <c r="DH175" s="152"/>
      <c r="DI175" s="152"/>
      <c r="DJ175" s="152"/>
      <c r="DK175" s="152"/>
      <c r="DL175" s="152"/>
      <c r="DM175" s="152"/>
      <c r="DN175" s="152"/>
      <c r="DO175" s="152"/>
      <c r="DP175" s="152"/>
      <c r="DQ175" s="152"/>
      <c r="DR175" s="152"/>
      <c r="DS175" s="152"/>
      <c r="DT175" s="152"/>
      <c r="DU175" s="152"/>
      <c r="DV175" s="152"/>
      <c r="DW175" s="152"/>
      <c r="DX175" s="152"/>
      <c r="DY175" s="152"/>
      <c r="DZ175" s="152"/>
      <c r="EA175" s="152"/>
      <c r="EB175" s="152"/>
      <c r="EC175" s="152"/>
      <c r="ED175" s="152"/>
      <c r="EE175" s="152"/>
      <c r="EF175" s="152"/>
      <c r="EG175" s="152"/>
      <c r="EH175" s="152"/>
      <c r="EI175" s="152"/>
      <c r="EJ175" s="152"/>
      <c r="EK175" s="152"/>
      <c r="EL175" s="152"/>
      <c r="EM175" s="152"/>
      <c r="EN175" s="152"/>
      <c r="EO175" s="152"/>
      <c r="EP175" s="152"/>
      <c r="EQ175" s="152"/>
      <c r="ER175" s="152"/>
      <c r="ES175" s="152"/>
      <c r="ET175" s="152"/>
      <c r="EU175" s="152"/>
      <c r="EV175" s="152"/>
      <c r="EW175" s="152"/>
      <c r="EX175" s="152"/>
      <c r="EY175" s="152"/>
      <c r="EZ175" s="152"/>
      <c r="FA175" s="152"/>
      <c r="FB175" s="152"/>
      <c r="FC175" s="152"/>
      <c r="FD175" s="152"/>
      <c r="FE175" s="152"/>
      <c r="FF175" s="152"/>
      <c r="FG175" s="152"/>
      <c r="FH175" s="152"/>
      <c r="FI175" s="152"/>
      <c r="FJ175" s="152"/>
      <c r="FK175" s="152"/>
      <c r="FL175" s="152"/>
      <c r="FM175" s="152"/>
      <c r="FN175" s="152"/>
      <c r="FO175" s="152"/>
      <c r="FP175" s="152"/>
      <c r="FQ175" s="152"/>
      <c r="FR175" s="152"/>
      <c r="FS175" s="152"/>
      <c r="FT175" s="152"/>
      <c r="FU175" s="152"/>
      <c r="FV175" s="152"/>
      <c r="FW175" s="152"/>
      <c r="FX175" s="152"/>
      <c r="FY175" s="152"/>
      <c r="FZ175" s="152"/>
      <c r="GA175" s="152"/>
      <c r="GB175" s="152"/>
      <c r="GC175" s="152"/>
      <c r="GD175" s="152"/>
      <c r="GE175" s="152"/>
      <c r="GF175" s="152"/>
      <c r="GG175" s="152"/>
      <c r="GH175" s="152"/>
      <c r="GI175" s="152"/>
      <c r="GJ175" s="152"/>
      <c r="GK175" s="152"/>
      <c r="GL175" s="152"/>
      <c r="GM175" s="152"/>
      <c r="GN175" s="152"/>
      <c r="GO175" s="152"/>
      <c r="GP175" s="152"/>
      <c r="GQ175" s="152"/>
      <c r="GR175" s="152"/>
      <c r="GS175" s="152"/>
      <c r="GT175" s="152"/>
      <c r="GU175" s="152"/>
      <c r="GV175" s="152"/>
      <c r="GW175" s="152"/>
      <c r="GX175" s="152"/>
      <c r="GY175" s="152"/>
      <c r="GZ175" s="152"/>
      <c r="HA175" s="152"/>
      <c r="HB175" s="152"/>
      <c r="HC175" s="152"/>
      <c r="HD175" s="152"/>
      <c r="HE175" s="152"/>
      <c r="HF175" s="152"/>
      <c r="HG175" s="152"/>
      <c r="HH175" s="152"/>
      <c r="HI175" s="152"/>
      <c r="HJ175" s="152"/>
      <c r="HK175" s="152"/>
      <c r="HL175" s="152"/>
      <c r="HM175" s="152"/>
      <c r="HN175" s="152"/>
      <c r="HO175" s="152"/>
      <c r="HP175" s="152"/>
      <c r="HQ175" s="152"/>
      <c r="HR175" s="152"/>
      <c r="HS175" s="152"/>
      <c r="HT175" s="152"/>
      <c r="HU175" s="152"/>
      <c r="HV175" s="152"/>
      <c r="HW175" s="152"/>
      <c r="HX175" s="152"/>
      <c r="HY175" s="152"/>
      <c r="HZ175" s="152"/>
      <c r="IA175" s="152"/>
      <c r="IB175" s="152"/>
      <c r="IC175" s="152"/>
      <c r="ID175" s="152"/>
      <c r="IE175" s="152"/>
      <c r="IF175" s="152"/>
      <c r="IG175" s="152"/>
      <c r="IH175" s="152"/>
      <c r="II175" s="152"/>
      <c r="IJ175" s="152"/>
      <c r="IK175" s="152"/>
      <c r="IL175" s="152"/>
      <c r="IM175" s="152"/>
      <c r="IN175" s="152"/>
    </row>
    <row r="176" spans="1:248" s="10" customFormat="1" ht="14.25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2"/>
      <c r="CI176" s="152"/>
      <c r="CJ176" s="152"/>
      <c r="CK176" s="152"/>
      <c r="CL176" s="152"/>
      <c r="CM176" s="152"/>
      <c r="CN176" s="152"/>
      <c r="CO176" s="152"/>
      <c r="CP176" s="152"/>
      <c r="CQ176" s="152"/>
      <c r="CR176" s="152"/>
      <c r="CS176" s="152"/>
      <c r="CT176" s="152"/>
      <c r="CU176" s="152"/>
      <c r="CV176" s="152"/>
      <c r="CW176" s="152"/>
      <c r="CX176" s="152"/>
      <c r="CY176" s="152"/>
      <c r="CZ176" s="152"/>
      <c r="DA176" s="152"/>
      <c r="DB176" s="152"/>
      <c r="DC176" s="152"/>
      <c r="DD176" s="152"/>
      <c r="DE176" s="152"/>
      <c r="DF176" s="152"/>
      <c r="DG176" s="152"/>
      <c r="DH176" s="152"/>
      <c r="DI176" s="152"/>
      <c r="DJ176" s="152"/>
      <c r="DK176" s="152"/>
      <c r="DL176" s="152"/>
      <c r="DM176" s="152"/>
      <c r="DN176" s="152"/>
      <c r="DO176" s="152"/>
      <c r="DP176" s="152"/>
      <c r="DQ176" s="152"/>
      <c r="DR176" s="152"/>
      <c r="DS176" s="152"/>
      <c r="DT176" s="152"/>
      <c r="DU176" s="152"/>
      <c r="DV176" s="152"/>
      <c r="DW176" s="152"/>
      <c r="DX176" s="152"/>
      <c r="DY176" s="152"/>
      <c r="DZ176" s="152"/>
      <c r="EA176" s="152"/>
      <c r="EB176" s="152"/>
      <c r="EC176" s="152"/>
      <c r="ED176" s="152"/>
      <c r="EE176" s="152"/>
      <c r="EF176" s="152"/>
      <c r="EG176" s="152"/>
      <c r="EH176" s="152"/>
      <c r="EI176" s="152"/>
      <c r="EJ176" s="152"/>
      <c r="EK176" s="152"/>
      <c r="EL176" s="152"/>
      <c r="EM176" s="152"/>
      <c r="EN176" s="152"/>
      <c r="EO176" s="152"/>
      <c r="EP176" s="152"/>
      <c r="EQ176" s="152"/>
      <c r="ER176" s="152"/>
      <c r="ES176" s="152"/>
      <c r="ET176" s="152"/>
      <c r="EU176" s="152"/>
      <c r="EV176" s="152"/>
      <c r="EW176" s="152"/>
      <c r="EX176" s="152"/>
      <c r="EY176" s="152"/>
      <c r="EZ176" s="152"/>
      <c r="FA176" s="152"/>
      <c r="FB176" s="152"/>
      <c r="FC176" s="152"/>
      <c r="FD176" s="152"/>
      <c r="FE176" s="152"/>
      <c r="FF176" s="152"/>
      <c r="FG176" s="152"/>
      <c r="FH176" s="152"/>
      <c r="FI176" s="152"/>
      <c r="FJ176" s="152"/>
      <c r="FK176" s="152"/>
      <c r="FL176" s="152"/>
      <c r="FM176" s="152"/>
      <c r="FN176" s="152"/>
      <c r="FO176" s="152"/>
      <c r="FP176" s="152"/>
      <c r="FQ176" s="152"/>
      <c r="FR176" s="152"/>
      <c r="FS176" s="152"/>
      <c r="FT176" s="152"/>
      <c r="FU176" s="152"/>
      <c r="FV176" s="152"/>
      <c r="FW176" s="152"/>
      <c r="FX176" s="152"/>
      <c r="FY176" s="152"/>
      <c r="FZ176" s="152"/>
      <c r="GA176" s="152"/>
      <c r="GB176" s="152"/>
      <c r="GC176" s="152"/>
      <c r="GD176" s="152"/>
      <c r="GE176" s="152"/>
      <c r="GF176" s="152"/>
      <c r="GG176" s="152"/>
      <c r="GH176" s="152"/>
      <c r="GI176" s="152"/>
      <c r="GJ176" s="152"/>
      <c r="GK176" s="152"/>
      <c r="GL176" s="152"/>
      <c r="GM176" s="152"/>
      <c r="GN176" s="152"/>
      <c r="GO176" s="152"/>
      <c r="GP176" s="152"/>
      <c r="GQ176" s="152"/>
      <c r="GR176" s="152"/>
      <c r="GS176" s="152"/>
      <c r="GT176" s="152"/>
      <c r="GU176" s="152"/>
      <c r="GV176" s="152"/>
      <c r="GW176" s="152"/>
      <c r="GX176" s="152"/>
      <c r="GY176" s="152"/>
      <c r="GZ176" s="152"/>
      <c r="HA176" s="152"/>
      <c r="HB176" s="152"/>
      <c r="HC176" s="152"/>
      <c r="HD176" s="152"/>
      <c r="HE176" s="152"/>
      <c r="HF176" s="152"/>
      <c r="HG176" s="152"/>
      <c r="HH176" s="152"/>
      <c r="HI176" s="152"/>
      <c r="HJ176" s="152"/>
      <c r="HK176" s="152"/>
      <c r="HL176" s="152"/>
      <c r="HM176" s="152"/>
      <c r="HN176" s="152"/>
      <c r="HO176" s="152"/>
      <c r="HP176" s="152"/>
      <c r="HQ176" s="152"/>
      <c r="HR176" s="152"/>
      <c r="HS176" s="152"/>
      <c r="HT176" s="152"/>
      <c r="HU176" s="152"/>
      <c r="HV176" s="152"/>
      <c r="HW176" s="152"/>
      <c r="HX176" s="152"/>
      <c r="HY176" s="152"/>
      <c r="HZ176" s="152"/>
      <c r="IA176" s="152"/>
      <c r="IB176" s="152"/>
      <c r="IC176" s="152"/>
      <c r="ID176" s="152"/>
      <c r="IE176" s="152"/>
      <c r="IF176" s="152"/>
      <c r="IG176" s="152"/>
      <c r="IH176" s="152"/>
      <c r="II176" s="152"/>
      <c r="IJ176" s="152"/>
      <c r="IK176" s="152"/>
      <c r="IL176" s="152"/>
      <c r="IM176" s="152"/>
      <c r="IN176" s="152"/>
    </row>
  </sheetData>
  <mergeCells count="26">
    <mergeCell ref="I2:J2"/>
    <mergeCell ref="I3:J3"/>
    <mergeCell ref="A4:A6"/>
    <mergeCell ref="B4:D4"/>
    <mergeCell ref="E4:E6"/>
    <mergeCell ref="B5:B6"/>
    <mergeCell ref="C5:C6"/>
    <mergeCell ref="D5:D6"/>
    <mergeCell ref="F5:F6"/>
    <mergeCell ref="G5:I5"/>
    <mergeCell ref="X8:X9"/>
    <mergeCell ref="Y8:Y9"/>
    <mergeCell ref="J5:J6"/>
    <mergeCell ref="M7:O7"/>
    <mergeCell ref="P7:P9"/>
    <mergeCell ref="Q7:Q9"/>
    <mergeCell ref="Z8:Z9"/>
    <mergeCell ref="AA8:AA9"/>
    <mergeCell ref="R7:AA7"/>
    <mergeCell ref="M8:M9"/>
    <mergeCell ref="N8:N9"/>
    <mergeCell ref="O8:O9"/>
    <mergeCell ref="R8:R9"/>
    <mergeCell ref="S8:U8"/>
    <mergeCell ref="V8:V9"/>
    <mergeCell ref="W8:W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zoomScalePageLayoutView="0" workbookViewId="0" topLeftCell="A1">
      <selection activeCell="D21" sqref="D21"/>
    </sheetView>
  </sheetViews>
  <sheetFormatPr defaultColWidth="9.00390625" defaultRowHeight="14.25"/>
  <cols>
    <col min="1" max="3" width="8.50390625" style="0" customWidth="1"/>
    <col min="4" max="4" width="23.125" style="0" customWidth="1"/>
    <col min="5" max="22" width="8.50390625" style="0" customWidth="1"/>
  </cols>
  <sheetData>
    <row r="1" spans="1:26" ht="14.25" customHeight="1">
      <c r="A1" s="36" t="s">
        <v>61</v>
      </c>
      <c r="B1" s="12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0.25" customHeigh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3"/>
      <c r="X2" s="13"/>
      <c r="Y2" s="13"/>
      <c r="Z2" s="13"/>
    </row>
    <row r="3" spans="1:26" ht="14.25" customHeight="1">
      <c r="A3" s="15"/>
      <c r="B3" s="15"/>
      <c r="C3" s="15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 customHeight="1">
      <c r="A4" s="18" t="s">
        <v>136</v>
      </c>
      <c r="B4" s="19"/>
      <c r="C4" s="20"/>
      <c r="E4" s="21"/>
      <c r="F4" s="21"/>
      <c r="G4" s="21"/>
      <c r="H4" s="21"/>
      <c r="I4" s="21"/>
      <c r="J4" s="21"/>
      <c r="K4" s="21"/>
      <c r="L4" s="21"/>
      <c r="M4" s="21"/>
      <c r="N4" s="21"/>
      <c r="R4" s="21"/>
      <c r="S4" s="21"/>
      <c r="T4" s="21"/>
      <c r="U4" s="21"/>
      <c r="V4" s="16" t="s">
        <v>3</v>
      </c>
      <c r="W4" s="21"/>
      <c r="X4" s="21"/>
      <c r="Y4" s="21"/>
      <c r="Z4" s="21"/>
    </row>
    <row r="5" spans="1:22" s="4" customFormat="1" ht="28.5" customHeight="1">
      <c r="A5" s="309" t="s">
        <v>11</v>
      </c>
      <c r="B5" s="310"/>
      <c r="C5" s="311"/>
      <c r="D5" s="313" t="s">
        <v>12</v>
      </c>
      <c r="E5" s="312" t="s">
        <v>32</v>
      </c>
      <c r="F5" s="47" t="s">
        <v>50</v>
      </c>
      <c r="G5" s="48"/>
      <c r="H5" s="48"/>
      <c r="I5" s="48"/>
      <c r="J5" s="48"/>
      <c r="K5" s="48"/>
      <c r="L5" s="48"/>
      <c r="M5" s="48"/>
      <c r="N5" s="48"/>
      <c r="O5" s="48"/>
      <c r="P5" s="49"/>
      <c r="Q5" s="320" t="s">
        <v>43</v>
      </c>
      <c r="R5" s="321"/>
      <c r="S5" s="321"/>
      <c r="T5" s="322"/>
      <c r="U5" s="312" t="s">
        <v>34</v>
      </c>
      <c r="V5" s="312" t="s">
        <v>44</v>
      </c>
    </row>
    <row r="6" spans="1:22" s="4" customFormat="1" ht="49.5" customHeight="1">
      <c r="A6" s="316" t="s">
        <v>16</v>
      </c>
      <c r="B6" s="316" t="s">
        <v>17</v>
      </c>
      <c r="C6" s="316" t="s">
        <v>18</v>
      </c>
      <c r="D6" s="314"/>
      <c r="E6" s="312"/>
      <c r="F6" s="318" t="s">
        <v>51</v>
      </c>
      <c r="G6" s="46" t="s">
        <v>14</v>
      </c>
      <c r="H6" s="46"/>
      <c r="I6" s="46"/>
      <c r="J6" s="46"/>
      <c r="K6" s="312" t="s">
        <v>45</v>
      </c>
      <c r="L6" s="312" t="s">
        <v>46</v>
      </c>
      <c r="M6" s="312" t="s">
        <v>15</v>
      </c>
      <c r="N6" s="312" t="s">
        <v>35</v>
      </c>
      <c r="O6" s="312" t="s">
        <v>47</v>
      </c>
      <c r="P6" s="312" t="s">
        <v>58</v>
      </c>
      <c r="Q6" s="318" t="s">
        <v>52</v>
      </c>
      <c r="R6" s="37" t="s">
        <v>14</v>
      </c>
      <c r="S6" s="312" t="s">
        <v>48</v>
      </c>
      <c r="T6" s="312" t="s">
        <v>58</v>
      </c>
      <c r="U6" s="312"/>
      <c r="V6" s="312"/>
    </row>
    <row r="7" spans="1:22" s="4" customFormat="1" ht="49.5" customHeight="1">
      <c r="A7" s="317"/>
      <c r="B7" s="317"/>
      <c r="C7" s="317"/>
      <c r="D7" s="315"/>
      <c r="E7" s="312"/>
      <c r="F7" s="319"/>
      <c r="G7" s="38" t="s">
        <v>52</v>
      </c>
      <c r="H7" s="37" t="s">
        <v>49</v>
      </c>
      <c r="I7" s="37" t="s">
        <v>64</v>
      </c>
      <c r="J7" s="37" t="s">
        <v>63</v>
      </c>
      <c r="K7" s="312"/>
      <c r="L7" s="312"/>
      <c r="M7" s="312"/>
      <c r="N7" s="312"/>
      <c r="O7" s="312"/>
      <c r="P7" s="312"/>
      <c r="Q7" s="319"/>
      <c r="R7" s="37" t="s">
        <v>53</v>
      </c>
      <c r="S7" s="312"/>
      <c r="T7" s="312"/>
      <c r="U7" s="312"/>
      <c r="V7" s="312"/>
    </row>
    <row r="8" spans="1:22" s="4" customFormat="1" ht="19.5" customHeight="1">
      <c r="A8" s="39" t="s">
        <v>36</v>
      </c>
      <c r="B8" s="39" t="s">
        <v>36</v>
      </c>
      <c r="C8" s="39" t="s">
        <v>36</v>
      </c>
      <c r="D8" s="39" t="s">
        <v>36</v>
      </c>
      <c r="E8" s="35">
        <v>1</v>
      </c>
      <c r="F8" s="35">
        <f aca="true" t="shared" si="0" ref="F8:V8">E8+1</f>
        <v>2</v>
      </c>
      <c r="G8" s="35">
        <f t="shared" si="0"/>
        <v>3</v>
      </c>
      <c r="H8" s="35">
        <f t="shared" si="0"/>
        <v>4</v>
      </c>
      <c r="I8" s="35">
        <f t="shared" si="0"/>
        <v>5</v>
      </c>
      <c r="J8" s="35">
        <f t="shared" si="0"/>
        <v>6</v>
      </c>
      <c r="K8" s="35">
        <f t="shared" si="0"/>
        <v>7</v>
      </c>
      <c r="L8" s="35">
        <f t="shared" si="0"/>
        <v>8</v>
      </c>
      <c r="M8" s="35">
        <f t="shared" si="0"/>
        <v>9</v>
      </c>
      <c r="N8" s="35">
        <f t="shared" si="0"/>
        <v>10</v>
      </c>
      <c r="O8" s="35">
        <f t="shared" si="0"/>
        <v>11</v>
      </c>
      <c r="P8" s="35">
        <f t="shared" si="0"/>
        <v>12</v>
      </c>
      <c r="Q8" s="35">
        <f t="shared" si="0"/>
        <v>13</v>
      </c>
      <c r="R8" s="35">
        <f t="shared" si="0"/>
        <v>14</v>
      </c>
      <c r="S8" s="35">
        <f t="shared" si="0"/>
        <v>15</v>
      </c>
      <c r="T8" s="35">
        <f t="shared" si="0"/>
        <v>16</v>
      </c>
      <c r="U8" s="35">
        <f t="shared" si="0"/>
        <v>17</v>
      </c>
      <c r="V8" s="35">
        <f t="shared" si="0"/>
        <v>18</v>
      </c>
    </row>
    <row r="9" spans="1:22" s="56" customFormat="1" ht="19.5" customHeight="1">
      <c r="A9" s="57"/>
      <c r="B9" s="58"/>
      <c r="C9" s="58"/>
      <c r="D9" s="57" t="s">
        <v>13</v>
      </c>
      <c r="E9" s="59">
        <v>2865.55</v>
      </c>
      <c r="F9" s="59">
        <v>2865.55</v>
      </c>
      <c r="G9" s="59">
        <v>2865.55</v>
      </c>
      <c r="H9" s="59">
        <v>2865.55</v>
      </c>
      <c r="I9" s="59">
        <v>0</v>
      </c>
      <c r="J9" s="60">
        <v>0</v>
      </c>
      <c r="K9" s="59">
        <v>0</v>
      </c>
      <c r="L9" s="59">
        <v>0</v>
      </c>
      <c r="M9" s="59">
        <v>0</v>
      </c>
      <c r="N9" s="59">
        <v>0</v>
      </c>
      <c r="O9" s="61">
        <v>0</v>
      </c>
      <c r="P9" s="61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5">
        <v>0</v>
      </c>
    </row>
    <row r="10" spans="1:22" ht="19.5" customHeight="1">
      <c r="A10" s="57">
        <v>208</v>
      </c>
      <c r="B10" s="58"/>
      <c r="C10" s="58"/>
      <c r="D10" s="57" t="s">
        <v>66</v>
      </c>
      <c r="E10" s="59">
        <v>502.96</v>
      </c>
      <c r="F10" s="59">
        <v>502.96</v>
      </c>
      <c r="G10" s="59">
        <v>502.96</v>
      </c>
      <c r="H10" s="59">
        <v>502.96</v>
      </c>
      <c r="I10" s="59">
        <v>0</v>
      </c>
      <c r="J10" s="60">
        <v>0</v>
      </c>
      <c r="K10" s="59">
        <v>0</v>
      </c>
      <c r="L10" s="59">
        <v>0</v>
      </c>
      <c r="M10" s="59">
        <v>0</v>
      </c>
      <c r="N10" s="59">
        <v>0</v>
      </c>
      <c r="O10" s="61">
        <v>0</v>
      </c>
      <c r="P10" s="61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5">
        <v>0</v>
      </c>
    </row>
    <row r="11" spans="1:22" ht="19.5" customHeight="1">
      <c r="A11" s="57"/>
      <c r="B11" s="58" t="s">
        <v>90</v>
      </c>
      <c r="C11" s="58"/>
      <c r="D11" s="57" t="s">
        <v>67</v>
      </c>
      <c r="E11" s="59">
        <v>502.96</v>
      </c>
      <c r="F11" s="59">
        <v>502.96</v>
      </c>
      <c r="G11" s="59">
        <v>502.96</v>
      </c>
      <c r="H11" s="59">
        <v>502.96</v>
      </c>
      <c r="I11" s="59">
        <v>0</v>
      </c>
      <c r="J11" s="60">
        <v>0</v>
      </c>
      <c r="K11" s="59">
        <v>0</v>
      </c>
      <c r="L11" s="59">
        <v>0</v>
      </c>
      <c r="M11" s="59">
        <v>0</v>
      </c>
      <c r="N11" s="59">
        <v>0</v>
      </c>
      <c r="O11" s="61">
        <v>0</v>
      </c>
      <c r="P11" s="61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5">
        <v>0</v>
      </c>
    </row>
    <row r="12" spans="1:22" ht="19.5" customHeight="1">
      <c r="A12" s="57">
        <v>208</v>
      </c>
      <c r="B12" s="58" t="s">
        <v>91</v>
      </c>
      <c r="C12" s="58" t="s">
        <v>92</v>
      </c>
      <c r="D12" s="57" t="s">
        <v>68</v>
      </c>
      <c r="E12" s="59">
        <v>214.07</v>
      </c>
      <c r="F12" s="59">
        <v>214.07</v>
      </c>
      <c r="G12" s="59">
        <v>214.07</v>
      </c>
      <c r="H12" s="59">
        <v>214.07</v>
      </c>
      <c r="I12" s="59">
        <v>0</v>
      </c>
      <c r="J12" s="60">
        <v>0</v>
      </c>
      <c r="K12" s="59">
        <v>0</v>
      </c>
      <c r="L12" s="59">
        <v>0</v>
      </c>
      <c r="M12" s="59">
        <v>0</v>
      </c>
      <c r="N12" s="59">
        <v>0</v>
      </c>
      <c r="O12" s="61">
        <v>0</v>
      </c>
      <c r="P12" s="61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5">
        <v>0</v>
      </c>
    </row>
    <row r="13" spans="1:22" ht="19.5" customHeight="1">
      <c r="A13" s="57">
        <v>208</v>
      </c>
      <c r="B13" s="58" t="s">
        <v>91</v>
      </c>
      <c r="C13" s="58" t="s">
        <v>90</v>
      </c>
      <c r="D13" s="57" t="s">
        <v>69</v>
      </c>
      <c r="E13" s="59">
        <v>218.89</v>
      </c>
      <c r="F13" s="59">
        <v>218.89</v>
      </c>
      <c r="G13" s="59">
        <v>218.89</v>
      </c>
      <c r="H13" s="59">
        <v>218.89</v>
      </c>
      <c r="I13" s="59">
        <v>0</v>
      </c>
      <c r="J13" s="60">
        <v>0</v>
      </c>
      <c r="K13" s="59">
        <v>0</v>
      </c>
      <c r="L13" s="59">
        <v>0</v>
      </c>
      <c r="M13" s="59">
        <v>0</v>
      </c>
      <c r="N13" s="59">
        <v>0</v>
      </c>
      <c r="O13" s="61">
        <v>0</v>
      </c>
      <c r="P13" s="61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5">
        <v>0</v>
      </c>
    </row>
    <row r="14" spans="1:22" ht="19.5" customHeight="1">
      <c r="A14" s="57">
        <v>208</v>
      </c>
      <c r="B14" s="58" t="s">
        <v>91</v>
      </c>
      <c r="C14" s="58" t="s">
        <v>93</v>
      </c>
      <c r="D14" s="57" t="s">
        <v>70</v>
      </c>
      <c r="E14" s="59">
        <v>70</v>
      </c>
      <c r="F14" s="59">
        <v>70</v>
      </c>
      <c r="G14" s="59">
        <v>70</v>
      </c>
      <c r="H14" s="59">
        <v>70</v>
      </c>
      <c r="I14" s="59">
        <v>0</v>
      </c>
      <c r="J14" s="60">
        <v>0</v>
      </c>
      <c r="K14" s="59">
        <v>0</v>
      </c>
      <c r="L14" s="59">
        <v>0</v>
      </c>
      <c r="M14" s="59">
        <v>0</v>
      </c>
      <c r="N14" s="59">
        <v>0</v>
      </c>
      <c r="O14" s="61">
        <v>0</v>
      </c>
      <c r="P14" s="61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5">
        <v>0</v>
      </c>
    </row>
    <row r="15" spans="1:22" ht="19.5" customHeight="1">
      <c r="A15" s="57">
        <v>210</v>
      </c>
      <c r="B15" s="58"/>
      <c r="C15" s="58"/>
      <c r="D15" s="57" t="s">
        <v>71</v>
      </c>
      <c r="E15" s="59">
        <v>169.44</v>
      </c>
      <c r="F15" s="59">
        <v>169.44</v>
      </c>
      <c r="G15" s="59">
        <v>169.44</v>
      </c>
      <c r="H15" s="59">
        <v>169.44</v>
      </c>
      <c r="I15" s="59">
        <v>0</v>
      </c>
      <c r="J15" s="60">
        <v>0</v>
      </c>
      <c r="K15" s="59">
        <v>0</v>
      </c>
      <c r="L15" s="59">
        <v>0</v>
      </c>
      <c r="M15" s="59">
        <v>0</v>
      </c>
      <c r="N15" s="59">
        <v>0</v>
      </c>
      <c r="O15" s="61">
        <v>0</v>
      </c>
      <c r="P15" s="61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5">
        <v>0</v>
      </c>
    </row>
    <row r="16" spans="1:22" ht="19.5" customHeight="1">
      <c r="A16" s="57"/>
      <c r="B16" s="58" t="s">
        <v>94</v>
      </c>
      <c r="C16" s="58"/>
      <c r="D16" s="57" t="s">
        <v>72</v>
      </c>
      <c r="E16" s="59">
        <v>169.44</v>
      </c>
      <c r="F16" s="59">
        <v>169.44</v>
      </c>
      <c r="G16" s="59">
        <v>169.44</v>
      </c>
      <c r="H16" s="59">
        <v>169.44</v>
      </c>
      <c r="I16" s="59">
        <v>0</v>
      </c>
      <c r="J16" s="60">
        <v>0</v>
      </c>
      <c r="K16" s="59">
        <v>0</v>
      </c>
      <c r="L16" s="59">
        <v>0</v>
      </c>
      <c r="M16" s="59">
        <v>0</v>
      </c>
      <c r="N16" s="59">
        <v>0</v>
      </c>
      <c r="O16" s="61">
        <v>0</v>
      </c>
      <c r="P16" s="61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5">
        <v>0</v>
      </c>
    </row>
    <row r="17" spans="1:22" ht="19.5" customHeight="1">
      <c r="A17" s="57">
        <v>210</v>
      </c>
      <c r="B17" s="58" t="s">
        <v>95</v>
      </c>
      <c r="C17" s="58" t="s">
        <v>92</v>
      </c>
      <c r="D17" s="57" t="s">
        <v>73</v>
      </c>
      <c r="E17" s="59">
        <v>169.44</v>
      </c>
      <c r="F17" s="59">
        <v>169.44</v>
      </c>
      <c r="G17" s="59">
        <v>169.44</v>
      </c>
      <c r="H17" s="59">
        <v>169.44</v>
      </c>
      <c r="I17" s="59">
        <v>0</v>
      </c>
      <c r="J17" s="60">
        <v>0</v>
      </c>
      <c r="K17" s="59">
        <v>0</v>
      </c>
      <c r="L17" s="59">
        <v>0</v>
      </c>
      <c r="M17" s="59">
        <v>0</v>
      </c>
      <c r="N17" s="59">
        <v>0</v>
      </c>
      <c r="O17" s="61">
        <v>0</v>
      </c>
      <c r="P17" s="61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5">
        <v>0</v>
      </c>
    </row>
    <row r="18" spans="1:22" ht="19.5" customHeight="1">
      <c r="A18" s="57">
        <v>212</v>
      </c>
      <c r="B18" s="58"/>
      <c r="C18" s="58"/>
      <c r="D18" s="57" t="s">
        <v>74</v>
      </c>
      <c r="E18" s="59">
        <v>2041.55</v>
      </c>
      <c r="F18" s="59">
        <v>2041.55</v>
      </c>
      <c r="G18" s="59">
        <v>2041.55</v>
      </c>
      <c r="H18" s="59">
        <v>2041.55</v>
      </c>
      <c r="I18" s="59">
        <v>0</v>
      </c>
      <c r="J18" s="60">
        <v>0</v>
      </c>
      <c r="K18" s="59">
        <v>0</v>
      </c>
      <c r="L18" s="59">
        <v>0</v>
      </c>
      <c r="M18" s="59">
        <v>0</v>
      </c>
      <c r="N18" s="59">
        <v>0</v>
      </c>
      <c r="O18" s="61">
        <v>0</v>
      </c>
      <c r="P18" s="61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5">
        <v>0</v>
      </c>
    </row>
    <row r="19" spans="1:22" ht="19.5" customHeight="1">
      <c r="A19" s="57"/>
      <c r="B19" s="58" t="s">
        <v>92</v>
      </c>
      <c r="C19" s="58"/>
      <c r="D19" s="57" t="s">
        <v>75</v>
      </c>
      <c r="E19" s="59">
        <v>1833.98</v>
      </c>
      <c r="F19" s="59">
        <v>1833.98</v>
      </c>
      <c r="G19" s="59">
        <v>1833.98</v>
      </c>
      <c r="H19" s="59">
        <v>1833.98</v>
      </c>
      <c r="I19" s="59">
        <v>0</v>
      </c>
      <c r="J19" s="60">
        <v>0</v>
      </c>
      <c r="K19" s="59">
        <v>0</v>
      </c>
      <c r="L19" s="59">
        <v>0</v>
      </c>
      <c r="M19" s="59">
        <v>0</v>
      </c>
      <c r="N19" s="59">
        <v>0</v>
      </c>
      <c r="O19" s="61">
        <v>0</v>
      </c>
      <c r="P19" s="61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5">
        <v>0</v>
      </c>
    </row>
    <row r="20" spans="1:22" ht="19.5" customHeight="1">
      <c r="A20" s="57">
        <v>212</v>
      </c>
      <c r="B20" s="58" t="s">
        <v>96</v>
      </c>
      <c r="C20" s="58" t="s">
        <v>92</v>
      </c>
      <c r="D20" s="57" t="s">
        <v>76</v>
      </c>
      <c r="E20" s="59">
        <v>1719.05</v>
      </c>
      <c r="F20" s="59">
        <v>1719.05</v>
      </c>
      <c r="G20" s="59">
        <v>1719.05</v>
      </c>
      <c r="H20" s="59">
        <v>1719.05</v>
      </c>
      <c r="I20" s="59">
        <v>0</v>
      </c>
      <c r="J20" s="60">
        <v>0</v>
      </c>
      <c r="K20" s="59">
        <v>0</v>
      </c>
      <c r="L20" s="59">
        <v>0</v>
      </c>
      <c r="M20" s="59">
        <v>0</v>
      </c>
      <c r="N20" s="59">
        <v>0</v>
      </c>
      <c r="O20" s="61">
        <v>0</v>
      </c>
      <c r="P20" s="61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5">
        <v>0</v>
      </c>
    </row>
    <row r="21" spans="1:22" ht="19.5" customHeight="1">
      <c r="A21" s="57">
        <v>212</v>
      </c>
      <c r="B21" s="58" t="s">
        <v>96</v>
      </c>
      <c r="C21" s="58" t="s">
        <v>97</v>
      </c>
      <c r="D21" s="57" t="s">
        <v>77</v>
      </c>
      <c r="E21" s="59">
        <v>1.23</v>
      </c>
      <c r="F21" s="59">
        <v>1.23</v>
      </c>
      <c r="G21" s="59">
        <v>1.23</v>
      </c>
      <c r="H21" s="59">
        <v>1.23</v>
      </c>
      <c r="I21" s="59">
        <v>0</v>
      </c>
      <c r="J21" s="60">
        <v>0</v>
      </c>
      <c r="K21" s="59">
        <v>0</v>
      </c>
      <c r="L21" s="59">
        <v>0</v>
      </c>
      <c r="M21" s="59">
        <v>0</v>
      </c>
      <c r="N21" s="59">
        <v>0</v>
      </c>
      <c r="O21" s="61">
        <v>0</v>
      </c>
      <c r="P21" s="61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5">
        <v>0</v>
      </c>
    </row>
    <row r="22" spans="1:22" ht="19.5" customHeight="1">
      <c r="A22" s="57">
        <v>212</v>
      </c>
      <c r="B22" s="58" t="s">
        <v>96</v>
      </c>
      <c r="C22" s="58" t="s">
        <v>93</v>
      </c>
      <c r="D22" s="57" t="s">
        <v>78</v>
      </c>
      <c r="E22" s="59">
        <v>30</v>
      </c>
      <c r="F22" s="59">
        <v>30</v>
      </c>
      <c r="G22" s="59">
        <v>30</v>
      </c>
      <c r="H22" s="59">
        <v>30</v>
      </c>
      <c r="I22" s="59">
        <v>0</v>
      </c>
      <c r="J22" s="60">
        <v>0</v>
      </c>
      <c r="K22" s="59">
        <v>0</v>
      </c>
      <c r="L22" s="59">
        <v>0</v>
      </c>
      <c r="M22" s="59">
        <v>0</v>
      </c>
      <c r="N22" s="59">
        <v>0</v>
      </c>
      <c r="O22" s="61">
        <v>0</v>
      </c>
      <c r="P22" s="61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5">
        <v>0</v>
      </c>
    </row>
    <row r="23" spans="1:22" ht="19.5" customHeight="1">
      <c r="A23" s="57">
        <v>212</v>
      </c>
      <c r="B23" s="58" t="s">
        <v>96</v>
      </c>
      <c r="C23" s="58" t="s">
        <v>98</v>
      </c>
      <c r="D23" s="57" t="s">
        <v>79</v>
      </c>
      <c r="E23" s="59">
        <v>83.7</v>
      </c>
      <c r="F23" s="59">
        <v>83.7</v>
      </c>
      <c r="G23" s="59">
        <v>83.7</v>
      </c>
      <c r="H23" s="59">
        <v>83.7</v>
      </c>
      <c r="I23" s="59">
        <v>0</v>
      </c>
      <c r="J23" s="60">
        <v>0</v>
      </c>
      <c r="K23" s="59">
        <v>0</v>
      </c>
      <c r="L23" s="59">
        <v>0</v>
      </c>
      <c r="M23" s="59">
        <v>0</v>
      </c>
      <c r="N23" s="59">
        <v>0</v>
      </c>
      <c r="O23" s="61">
        <v>0</v>
      </c>
      <c r="P23" s="61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5">
        <v>0</v>
      </c>
    </row>
    <row r="24" spans="1:22" ht="19.5" customHeight="1">
      <c r="A24" s="57"/>
      <c r="B24" s="58" t="s">
        <v>99</v>
      </c>
      <c r="C24" s="58"/>
      <c r="D24" s="57" t="s">
        <v>80</v>
      </c>
      <c r="E24" s="59">
        <v>40.67</v>
      </c>
      <c r="F24" s="59">
        <v>40.67</v>
      </c>
      <c r="G24" s="59">
        <v>40.67</v>
      </c>
      <c r="H24" s="59">
        <v>40.67</v>
      </c>
      <c r="I24" s="59">
        <v>0</v>
      </c>
      <c r="J24" s="60">
        <v>0</v>
      </c>
      <c r="K24" s="59">
        <v>0</v>
      </c>
      <c r="L24" s="59">
        <v>0</v>
      </c>
      <c r="M24" s="59">
        <v>0</v>
      </c>
      <c r="N24" s="59">
        <v>0</v>
      </c>
      <c r="O24" s="61">
        <v>0</v>
      </c>
      <c r="P24" s="61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5">
        <v>0</v>
      </c>
    </row>
    <row r="25" spans="1:22" ht="19.5" customHeight="1">
      <c r="A25" s="57">
        <v>212</v>
      </c>
      <c r="B25" s="58" t="s">
        <v>100</v>
      </c>
      <c r="C25" s="58" t="s">
        <v>92</v>
      </c>
      <c r="D25" s="57" t="s">
        <v>81</v>
      </c>
      <c r="E25" s="59">
        <v>40.67</v>
      </c>
      <c r="F25" s="59">
        <v>40.67</v>
      </c>
      <c r="G25" s="59">
        <v>40.67</v>
      </c>
      <c r="H25" s="59">
        <v>40.67</v>
      </c>
      <c r="I25" s="59">
        <v>0</v>
      </c>
      <c r="J25" s="60">
        <v>0</v>
      </c>
      <c r="K25" s="59">
        <v>0</v>
      </c>
      <c r="L25" s="59">
        <v>0</v>
      </c>
      <c r="M25" s="59">
        <v>0</v>
      </c>
      <c r="N25" s="59">
        <v>0</v>
      </c>
      <c r="O25" s="61">
        <v>0</v>
      </c>
      <c r="P25" s="61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5">
        <v>0</v>
      </c>
    </row>
    <row r="26" spans="1:22" ht="19.5" customHeight="1">
      <c r="A26" s="57"/>
      <c r="B26" s="58" t="s">
        <v>101</v>
      </c>
      <c r="C26" s="58"/>
      <c r="D26" s="57" t="s">
        <v>82</v>
      </c>
      <c r="E26" s="59">
        <v>85</v>
      </c>
      <c r="F26" s="59">
        <v>85</v>
      </c>
      <c r="G26" s="59">
        <v>85</v>
      </c>
      <c r="H26" s="59">
        <v>85</v>
      </c>
      <c r="I26" s="59">
        <v>0</v>
      </c>
      <c r="J26" s="60">
        <v>0</v>
      </c>
      <c r="K26" s="59">
        <v>0</v>
      </c>
      <c r="L26" s="59">
        <v>0</v>
      </c>
      <c r="M26" s="59">
        <v>0</v>
      </c>
      <c r="N26" s="59">
        <v>0</v>
      </c>
      <c r="O26" s="61">
        <v>0</v>
      </c>
      <c r="P26" s="61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5">
        <v>0</v>
      </c>
    </row>
    <row r="27" spans="1:22" ht="19.5" customHeight="1">
      <c r="A27" s="57">
        <v>212</v>
      </c>
      <c r="B27" s="58" t="s">
        <v>102</v>
      </c>
      <c r="C27" s="58" t="s">
        <v>101</v>
      </c>
      <c r="D27" s="57" t="s">
        <v>83</v>
      </c>
      <c r="E27" s="59">
        <v>5</v>
      </c>
      <c r="F27" s="59">
        <v>5</v>
      </c>
      <c r="G27" s="59">
        <v>5</v>
      </c>
      <c r="H27" s="59">
        <v>5</v>
      </c>
      <c r="I27" s="59">
        <v>0</v>
      </c>
      <c r="J27" s="60">
        <v>0</v>
      </c>
      <c r="K27" s="59">
        <v>0</v>
      </c>
      <c r="L27" s="59">
        <v>0</v>
      </c>
      <c r="M27" s="59">
        <v>0</v>
      </c>
      <c r="N27" s="59">
        <v>0</v>
      </c>
      <c r="O27" s="61">
        <v>0</v>
      </c>
      <c r="P27" s="61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5">
        <v>0</v>
      </c>
    </row>
    <row r="28" spans="1:22" ht="19.5" customHeight="1">
      <c r="A28" s="57">
        <v>212</v>
      </c>
      <c r="B28" s="58" t="s">
        <v>102</v>
      </c>
      <c r="C28" s="58" t="s">
        <v>98</v>
      </c>
      <c r="D28" s="57" t="s">
        <v>84</v>
      </c>
      <c r="E28" s="59">
        <v>80</v>
      </c>
      <c r="F28" s="59">
        <v>80</v>
      </c>
      <c r="G28" s="59">
        <v>80</v>
      </c>
      <c r="H28" s="59">
        <v>80</v>
      </c>
      <c r="I28" s="59">
        <v>0</v>
      </c>
      <c r="J28" s="60">
        <v>0</v>
      </c>
      <c r="K28" s="59">
        <v>0</v>
      </c>
      <c r="L28" s="59">
        <v>0</v>
      </c>
      <c r="M28" s="59">
        <v>0</v>
      </c>
      <c r="N28" s="59">
        <v>0</v>
      </c>
      <c r="O28" s="61">
        <v>0</v>
      </c>
      <c r="P28" s="61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5">
        <v>0</v>
      </c>
    </row>
    <row r="29" spans="1:22" ht="19.5" customHeight="1">
      <c r="A29" s="57"/>
      <c r="B29" s="58" t="s">
        <v>93</v>
      </c>
      <c r="C29" s="58"/>
      <c r="D29" s="57" t="s">
        <v>85</v>
      </c>
      <c r="E29" s="59">
        <v>81.9</v>
      </c>
      <c r="F29" s="59">
        <v>81.9</v>
      </c>
      <c r="G29" s="59">
        <v>81.9</v>
      </c>
      <c r="H29" s="59">
        <v>81.9</v>
      </c>
      <c r="I29" s="59">
        <v>0</v>
      </c>
      <c r="J29" s="60">
        <v>0</v>
      </c>
      <c r="K29" s="59">
        <v>0</v>
      </c>
      <c r="L29" s="59">
        <v>0</v>
      </c>
      <c r="M29" s="59">
        <v>0</v>
      </c>
      <c r="N29" s="59">
        <v>0</v>
      </c>
      <c r="O29" s="61">
        <v>0</v>
      </c>
      <c r="P29" s="61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5">
        <v>0</v>
      </c>
    </row>
    <row r="30" spans="1:22" ht="19.5" customHeight="1">
      <c r="A30" s="57">
        <v>212</v>
      </c>
      <c r="B30" s="58" t="s">
        <v>103</v>
      </c>
      <c r="C30" s="58" t="s">
        <v>92</v>
      </c>
      <c r="D30" s="57" t="s">
        <v>86</v>
      </c>
      <c r="E30" s="59">
        <v>81.9</v>
      </c>
      <c r="F30" s="59">
        <v>81.9</v>
      </c>
      <c r="G30" s="59">
        <v>81.9</v>
      </c>
      <c r="H30" s="59">
        <v>81.9</v>
      </c>
      <c r="I30" s="59">
        <v>0</v>
      </c>
      <c r="J30" s="60">
        <v>0</v>
      </c>
      <c r="K30" s="59">
        <v>0</v>
      </c>
      <c r="L30" s="59">
        <v>0</v>
      </c>
      <c r="M30" s="59">
        <v>0</v>
      </c>
      <c r="N30" s="59">
        <v>0</v>
      </c>
      <c r="O30" s="61">
        <v>0</v>
      </c>
      <c r="P30" s="61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5">
        <v>0</v>
      </c>
    </row>
    <row r="31" spans="1:22" ht="19.5" customHeight="1">
      <c r="A31" s="57">
        <v>221</v>
      </c>
      <c r="B31" s="58"/>
      <c r="C31" s="58"/>
      <c r="D31" s="57" t="s">
        <v>87</v>
      </c>
      <c r="E31" s="59">
        <v>151.6</v>
      </c>
      <c r="F31" s="59">
        <v>151.6</v>
      </c>
      <c r="G31" s="59">
        <v>151.6</v>
      </c>
      <c r="H31" s="59">
        <v>151.6</v>
      </c>
      <c r="I31" s="59">
        <v>0</v>
      </c>
      <c r="J31" s="60">
        <v>0</v>
      </c>
      <c r="K31" s="59">
        <v>0</v>
      </c>
      <c r="L31" s="59">
        <v>0</v>
      </c>
      <c r="M31" s="59">
        <v>0</v>
      </c>
      <c r="N31" s="59">
        <v>0</v>
      </c>
      <c r="O31" s="61">
        <v>0</v>
      </c>
      <c r="P31" s="61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5">
        <v>0</v>
      </c>
    </row>
    <row r="32" spans="1:22" ht="19.5" customHeight="1">
      <c r="A32" s="57"/>
      <c r="B32" s="58" t="s">
        <v>99</v>
      </c>
      <c r="C32" s="58"/>
      <c r="D32" s="57" t="s">
        <v>88</v>
      </c>
      <c r="E32" s="59">
        <v>151.6</v>
      </c>
      <c r="F32" s="59">
        <v>151.6</v>
      </c>
      <c r="G32" s="59">
        <v>151.6</v>
      </c>
      <c r="H32" s="59">
        <v>151.6</v>
      </c>
      <c r="I32" s="59">
        <v>0</v>
      </c>
      <c r="J32" s="60">
        <v>0</v>
      </c>
      <c r="K32" s="59">
        <v>0</v>
      </c>
      <c r="L32" s="59">
        <v>0</v>
      </c>
      <c r="M32" s="59">
        <v>0</v>
      </c>
      <c r="N32" s="59">
        <v>0</v>
      </c>
      <c r="O32" s="61">
        <v>0</v>
      </c>
      <c r="P32" s="61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5">
        <v>0</v>
      </c>
    </row>
    <row r="33" spans="1:22" ht="19.5" customHeight="1">
      <c r="A33" s="57">
        <v>221</v>
      </c>
      <c r="B33" s="58" t="s">
        <v>100</v>
      </c>
      <c r="C33" s="58" t="s">
        <v>92</v>
      </c>
      <c r="D33" s="57" t="s">
        <v>89</v>
      </c>
      <c r="E33" s="59">
        <v>151.6</v>
      </c>
      <c r="F33" s="59">
        <v>151.6</v>
      </c>
      <c r="G33" s="59">
        <v>151.6</v>
      </c>
      <c r="H33" s="59">
        <v>151.6</v>
      </c>
      <c r="I33" s="59">
        <v>0</v>
      </c>
      <c r="J33" s="60">
        <v>0</v>
      </c>
      <c r="K33" s="59">
        <v>0</v>
      </c>
      <c r="L33" s="59">
        <v>0</v>
      </c>
      <c r="M33" s="59">
        <v>0</v>
      </c>
      <c r="N33" s="59">
        <v>0</v>
      </c>
      <c r="O33" s="61">
        <v>0</v>
      </c>
      <c r="P33" s="61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5">
        <v>0</v>
      </c>
    </row>
  </sheetData>
  <sheetProtection formatCells="0" formatColumns="0" formatRows="0"/>
  <mergeCells count="19">
    <mergeCell ref="V5:V7"/>
    <mergeCell ref="F6:F7"/>
    <mergeCell ref="K6:K7"/>
    <mergeCell ref="L6:L7"/>
    <mergeCell ref="U5:U7"/>
    <mergeCell ref="T6:T7"/>
    <mergeCell ref="Q5:T5"/>
    <mergeCell ref="Q6:Q7"/>
    <mergeCell ref="S6:S7"/>
    <mergeCell ref="P6:P7"/>
    <mergeCell ref="A5:C5"/>
    <mergeCell ref="M6:M7"/>
    <mergeCell ref="N6:N7"/>
    <mergeCell ref="O6:O7"/>
    <mergeCell ref="E5:E7"/>
    <mergeCell ref="D5:D7"/>
    <mergeCell ref="A6:A7"/>
    <mergeCell ref="B6:B7"/>
    <mergeCell ref="C6:C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:O1"/>
    </sheetView>
  </sheetViews>
  <sheetFormatPr defaultColWidth="6.875" defaultRowHeight="14.25"/>
  <cols>
    <col min="1" max="1" width="10.625" style="7" customWidth="1"/>
    <col min="2" max="2" width="15.125" style="7" customWidth="1"/>
    <col min="3" max="3" width="10.125" style="7" customWidth="1"/>
    <col min="4" max="6" width="10.625" style="7" bestFit="1" customWidth="1"/>
    <col min="7" max="7" width="6.75390625" style="7" bestFit="1" customWidth="1"/>
    <col min="8" max="8" width="10.625" style="7" bestFit="1" customWidth="1"/>
    <col min="9" max="9" width="9.875" style="7" customWidth="1"/>
    <col min="10" max="10" width="9.125" style="7" customWidth="1"/>
    <col min="11" max="11" width="12.75390625" style="7" customWidth="1"/>
    <col min="12" max="12" width="11.375" style="7" customWidth="1"/>
    <col min="13" max="13" width="8.25390625" style="7" customWidth="1"/>
    <col min="14" max="14" width="9.75390625" style="7" customWidth="1"/>
    <col min="15" max="15" width="8.625" style="7" customWidth="1"/>
    <col min="16" max="16384" width="6.875" style="7" customWidth="1"/>
  </cols>
  <sheetData>
    <row r="1" spans="1:15" ht="36.75" customHeight="1">
      <c r="A1" s="323" t="s">
        <v>179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4:15" ht="15.75" customHeight="1">
      <c r="N2" s="285" t="s">
        <v>175</v>
      </c>
      <c r="O2" s="285"/>
    </row>
    <row r="3" spans="1:15" ht="18" customHeight="1">
      <c r="A3" s="74" t="s">
        <v>176</v>
      </c>
      <c r="B3" s="87"/>
      <c r="C3" s="99"/>
      <c r="D3" s="99"/>
      <c r="E3" s="99"/>
      <c r="F3" s="99"/>
      <c r="G3" s="99"/>
      <c r="H3" s="99"/>
      <c r="I3" s="99"/>
      <c r="J3" s="99"/>
      <c r="K3" s="99"/>
      <c r="N3" s="286" t="s">
        <v>3</v>
      </c>
      <c r="O3" s="286"/>
    </row>
    <row r="4" spans="1:16" s="81" customFormat="1" ht="21" customHeight="1">
      <c r="A4" s="288" t="s">
        <v>139</v>
      </c>
      <c r="B4" s="75" t="s">
        <v>177</v>
      </c>
      <c r="C4" s="76"/>
      <c r="D4" s="76"/>
      <c r="E4" s="76"/>
      <c r="F4" s="76"/>
      <c r="G4" s="76"/>
      <c r="H4" s="76"/>
      <c r="I4" s="77"/>
      <c r="J4" s="77"/>
      <c r="K4" s="75" t="s">
        <v>178</v>
      </c>
      <c r="L4" s="76"/>
      <c r="M4" s="76"/>
      <c r="N4" s="76"/>
      <c r="O4" s="79"/>
      <c r="P4" s="80"/>
    </row>
    <row r="5" spans="1:16" s="81" customFormat="1" ht="12" customHeight="1">
      <c r="A5" s="278"/>
      <c r="B5" s="288" t="s">
        <v>13</v>
      </c>
      <c r="C5" s="295" t="s">
        <v>8</v>
      </c>
      <c r="D5" s="295"/>
      <c r="E5" s="295" t="s">
        <v>142</v>
      </c>
      <c r="F5" s="295" t="s">
        <v>143</v>
      </c>
      <c r="G5" s="295" t="s">
        <v>144</v>
      </c>
      <c r="H5" s="295" t="s">
        <v>145</v>
      </c>
      <c r="I5" s="295" t="s">
        <v>146</v>
      </c>
      <c r="J5" s="295"/>
      <c r="K5" s="296" t="s">
        <v>13</v>
      </c>
      <c r="L5" s="298" t="s">
        <v>19</v>
      </c>
      <c r="M5" s="299"/>
      <c r="N5" s="284"/>
      <c r="O5" s="296" t="s">
        <v>20</v>
      </c>
      <c r="P5" s="80"/>
    </row>
    <row r="6" spans="1:16" s="81" customFormat="1" ht="36">
      <c r="A6" s="289"/>
      <c r="B6" s="289"/>
      <c r="C6" s="83" t="s">
        <v>148</v>
      </c>
      <c r="D6" s="82" t="s">
        <v>149</v>
      </c>
      <c r="E6" s="295"/>
      <c r="F6" s="295"/>
      <c r="G6" s="295"/>
      <c r="H6" s="295"/>
      <c r="I6" s="83" t="s">
        <v>148</v>
      </c>
      <c r="J6" s="83" t="s">
        <v>150</v>
      </c>
      <c r="K6" s="297"/>
      <c r="L6" s="84" t="s">
        <v>151</v>
      </c>
      <c r="M6" s="84" t="s">
        <v>152</v>
      </c>
      <c r="N6" s="84" t="s">
        <v>153</v>
      </c>
      <c r="O6" s="297"/>
      <c r="P6" s="80"/>
    </row>
    <row r="7" spans="1:16" s="86" customFormat="1" ht="27" customHeight="1">
      <c r="A7" s="70" t="s">
        <v>13</v>
      </c>
      <c r="B7" s="163">
        <f>SUM(C7:I7)</f>
        <v>2865.55</v>
      </c>
      <c r="C7" s="164">
        <f aca="true" t="shared" si="0" ref="C7:I7">SUM(C8:C14)</f>
        <v>2865.55</v>
      </c>
      <c r="D7" s="164">
        <f t="shared" si="0"/>
        <v>0</v>
      </c>
      <c r="E7" s="164">
        <f t="shared" si="0"/>
        <v>0</v>
      </c>
      <c r="F7" s="164">
        <f t="shared" si="0"/>
        <v>0</v>
      </c>
      <c r="G7" s="164">
        <f t="shared" si="0"/>
        <v>0</v>
      </c>
      <c r="H7" s="164">
        <f t="shared" si="0"/>
        <v>0</v>
      </c>
      <c r="I7" s="164">
        <f t="shared" si="0"/>
        <v>0</v>
      </c>
      <c r="J7" s="164"/>
      <c r="K7" s="164">
        <f>SUM(K9:K14)</f>
        <v>0</v>
      </c>
      <c r="L7" s="164">
        <f>SUM(L8:L14)</f>
        <v>1994.7</v>
      </c>
      <c r="M7" s="164">
        <f>SUM(M8:M14)</f>
        <v>390.93</v>
      </c>
      <c r="N7" s="164">
        <f>SUM(N8:N14)</f>
        <v>157.42</v>
      </c>
      <c r="O7" s="164">
        <f>SUM(O8:O14)</f>
        <v>322.5</v>
      </c>
      <c r="P7"/>
    </row>
    <row r="8" spans="1:15" ht="27" customHeight="1">
      <c r="A8" s="87" t="s">
        <v>162</v>
      </c>
      <c r="B8" s="88">
        <v>2865.55</v>
      </c>
      <c r="C8" s="88">
        <v>2865.55</v>
      </c>
      <c r="D8" s="88"/>
      <c r="E8" s="88"/>
      <c r="F8" s="88"/>
      <c r="G8" s="88"/>
      <c r="H8" s="88"/>
      <c r="I8" s="88"/>
      <c r="J8" s="88"/>
      <c r="K8" s="88">
        <f>SUM(L8:O8)</f>
        <v>2865.55</v>
      </c>
      <c r="L8" s="88">
        <v>1994.7</v>
      </c>
      <c r="M8" s="88">
        <v>390.93</v>
      </c>
      <c r="N8" s="88">
        <v>157.42</v>
      </c>
      <c r="O8" s="90">
        <v>322.5</v>
      </c>
    </row>
    <row r="9" spans="1:15" ht="27" customHeight="1">
      <c r="A9" s="87"/>
      <c r="B9" s="88"/>
      <c r="C9" s="88"/>
      <c r="D9" s="91"/>
      <c r="E9" s="91"/>
      <c r="G9" s="91"/>
      <c r="H9" s="91"/>
      <c r="I9" s="91"/>
      <c r="J9" s="91"/>
      <c r="K9" s="88"/>
      <c r="L9" s="91"/>
      <c r="M9" s="88"/>
      <c r="N9" s="88"/>
      <c r="O9" s="91"/>
    </row>
    <row r="10" spans="1:15" ht="27" customHeight="1">
      <c r="A10" s="87"/>
      <c r="B10" s="88"/>
      <c r="C10" s="93"/>
      <c r="D10" s="93"/>
      <c r="E10" s="93"/>
      <c r="F10" s="93"/>
      <c r="G10" s="93"/>
      <c r="H10" s="93"/>
      <c r="I10" s="93"/>
      <c r="J10" s="93"/>
      <c r="K10" s="88"/>
      <c r="L10" s="88"/>
      <c r="M10" s="88"/>
      <c r="N10" s="88"/>
      <c r="O10" s="95"/>
    </row>
    <row r="11" spans="1:15" ht="27" customHeight="1">
      <c r="A11" s="87"/>
      <c r="B11" s="88"/>
      <c r="C11" s="93"/>
      <c r="D11" s="93"/>
      <c r="E11" s="93"/>
      <c r="F11" s="95"/>
      <c r="G11" s="95"/>
      <c r="H11" s="95"/>
      <c r="I11" s="95"/>
      <c r="J11" s="95"/>
      <c r="K11" s="88"/>
      <c r="L11" s="88"/>
      <c r="M11" s="88"/>
      <c r="N11" s="88"/>
      <c r="O11" s="95"/>
    </row>
    <row r="12" spans="1:15" ht="27" customHeight="1">
      <c r="A12" s="87"/>
      <c r="B12" s="88"/>
      <c r="C12" s="93"/>
      <c r="D12" s="93"/>
      <c r="E12" s="93"/>
      <c r="F12" s="95"/>
      <c r="G12" s="95"/>
      <c r="H12" s="95"/>
      <c r="I12" s="95"/>
      <c r="J12" s="95"/>
      <c r="K12" s="88"/>
      <c r="L12" s="88"/>
      <c r="M12" s="88"/>
      <c r="N12" s="88"/>
      <c r="O12" s="95"/>
    </row>
    <row r="13" spans="1:15" ht="27" customHeight="1">
      <c r="A13" s="87"/>
      <c r="B13" s="88"/>
      <c r="C13" s="88"/>
      <c r="D13" s="93"/>
      <c r="E13" s="93"/>
      <c r="F13" s="93"/>
      <c r="G13" s="93"/>
      <c r="H13" s="93"/>
      <c r="I13" s="93"/>
      <c r="J13" s="93"/>
      <c r="K13" s="88"/>
      <c r="L13" s="88"/>
      <c r="M13" s="88"/>
      <c r="N13" s="88"/>
      <c r="O13" s="95"/>
    </row>
    <row r="14" spans="1:15" ht="27" customHeight="1">
      <c r="A14" s="87"/>
      <c r="B14" s="130">
        <f>SUM(C14:H14)</f>
        <v>0</v>
      </c>
      <c r="C14" s="109"/>
      <c r="D14" s="109"/>
      <c r="E14" s="109"/>
      <c r="F14" s="109"/>
      <c r="G14" s="109"/>
      <c r="H14" s="109"/>
      <c r="I14" s="109"/>
      <c r="J14" s="109"/>
      <c r="K14" s="130">
        <f>SUM(L14:O14)</f>
        <v>0</v>
      </c>
      <c r="L14" s="130"/>
      <c r="M14" s="130"/>
      <c r="N14" s="130"/>
      <c r="O14" s="109"/>
    </row>
    <row r="15" spans="1:15" ht="36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  <c r="M15" s="166"/>
      <c r="N15" s="166"/>
      <c r="O15" s="166"/>
    </row>
    <row r="16" ht="12">
      <c r="D16" s="69"/>
    </row>
    <row r="20" ht="12">
      <c r="A20" s="69"/>
    </row>
  </sheetData>
  <mergeCells count="14">
    <mergeCell ref="A1:O1"/>
    <mergeCell ref="N2:O2"/>
    <mergeCell ref="N3:O3"/>
    <mergeCell ref="A4:A6"/>
    <mergeCell ref="B5:B6"/>
    <mergeCell ref="C5:D5"/>
    <mergeCell ref="E5:E6"/>
    <mergeCell ref="F5:F6"/>
    <mergeCell ref="G5:G6"/>
    <mergeCell ref="H5:H6"/>
    <mergeCell ref="I5:J5"/>
    <mergeCell ref="K5:K6"/>
    <mergeCell ref="L5:N5"/>
    <mergeCell ref="O5:O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A3" sqref="A3"/>
    </sheetView>
  </sheetViews>
  <sheetFormatPr defaultColWidth="6.875" defaultRowHeight="14.25"/>
  <cols>
    <col min="1" max="1" width="18.125" style="7" customWidth="1"/>
    <col min="2" max="4" width="5.625" style="7" customWidth="1"/>
    <col min="5" max="5" width="30.125" style="7" customWidth="1"/>
    <col min="6" max="6" width="13.625" style="7" customWidth="1"/>
    <col min="7" max="10" width="11.125" style="7" customWidth="1"/>
    <col min="11" max="16384" width="6.875" style="7" customWidth="1"/>
  </cols>
  <sheetData>
    <row r="1" spans="1:10" ht="33" customHeight="1">
      <c r="A1" s="323" t="s">
        <v>182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9:10" ht="15.75" customHeight="1">
      <c r="I2" s="285" t="s">
        <v>180</v>
      </c>
      <c r="J2" s="285"/>
    </row>
    <row r="3" spans="1:10" ht="18" customHeight="1">
      <c r="A3" s="74" t="s">
        <v>164</v>
      </c>
      <c r="B3" s="99"/>
      <c r="C3" s="99"/>
      <c r="D3" s="99"/>
      <c r="E3" s="99"/>
      <c r="F3" s="99"/>
      <c r="G3" s="99"/>
      <c r="H3" s="99"/>
      <c r="I3" s="286" t="s">
        <v>3</v>
      </c>
      <c r="J3" s="286"/>
    </row>
    <row r="4" spans="1:10" s="105" customFormat="1" ht="18" customHeight="1">
      <c r="A4" s="307" t="s">
        <v>139</v>
      </c>
      <c r="B4" s="279" t="s">
        <v>165</v>
      </c>
      <c r="C4" s="279"/>
      <c r="D4" s="279"/>
      <c r="E4" s="280" t="s">
        <v>159</v>
      </c>
      <c r="F4" s="325" t="s">
        <v>181</v>
      </c>
      <c r="G4" s="326"/>
      <c r="H4" s="326"/>
      <c r="I4" s="326"/>
      <c r="J4" s="327"/>
    </row>
    <row r="5" spans="1:10" s="105" customFormat="1" ht="12">
      <c r="A5" s="324"/>
      <c r="B5" s="307" t="s">
        <v>16</v>
      </c>
      <c r="C5" s="307" t="s">
        <v>17</v>
      </c>
      <c r="D5" s="307" t="s">
        <v>18</v>
      </c>
      <c r="E5" s="281"/>
      <c r="F5" s="296" t="s">
        <v>13</v>
      </c>
      <c r="G5" s="298" t="s">
        <v>19</v>
      </c>
      <c r="H5" s="299"/>
      <c r="I5" s="284"/>
      <c r="J5" s="296" t="s">
        <v>20</v>
      </c>
    </row>
    <row r="6" spans="1:12" s="105" customFormat="1" ht="24">
      <c r="A6" s="308"/>
      <c r="B6" s="308"/>
      <c r="C6" s="308"/>
      <c r="D6" s="308"/>
      <c r="E6" s="282"/>
      <c r="F6" s="297"/>
      <c r="G6" s="84" t="s">
        <v>151</v>
      </c>
      <c r="H6" s="84" t="s">
        <v>152</v>
      </c>
      <c r="I6" s="84" t="s">
        <v>153</v>
      </c>
      <c r="J6" s="297"/>
      <c r="K6" s="167"/>
      <c r="L6" s="167"/>
    </row>
    <row r="7" spans="1:10" ht="18.75" customHeight="1" hidden="1">
      <c r="A7" s="127"/>
      <c r="B7" s="128">
        <v>208</v>
      </c>
      <c r="C7" s="128"/>
      <c r="D7" s="128"/>
      <c r="E7" s="102" t="s">
        <v>13</v>
      </c>
      <c r="F7" s="124">
        <f aca="true" t="shared" si="0" ref="F7:F69">SUM(G7:J7)</f>
        <v>192278545494.09</v>
      </c>
      <c r="G7" s="124">
        <f aca="true" t="shared" si="1" ref="G7:G69">SUM(G8+G13+G16+G29)</f>
        <v>129863416082.27</v>
      </c>
      <c r="H7" s="124">
        <f aca="true" t="shared" si="2" ref="H7:H69">SUM(H8+H13+H16+H29)</f>
        <v>22836278660.759995</v>
      </c>
      <c r="I7" s="124">
        <f aca="true" t="shared" si="3" ref="I7:I69">SUM(I8+I13+I16+I29)</f>
        <v>16370474082.64</v>
      </c>
      <c r="J7" s="124">
        <f aca="true" t="shared" si="4" ref="J7:J69">SUM(J8+J13+J16+J29)</f>
        <v>23208376668.420002</v>
      </c>
    </row>
    <row r="8" spans="1:10" ht="18.75" customHeight="1" hidden="1">
      <c r="A8" s="127"/>
      <c r="B8" s="128"/>
      <c r="C8" s="128">
        <v>5</v>
      </c>
      <c r="D8" s="128"/>
      <c r="E8" s="102" t="s">
        <v>13</v>
      </c>
      <c r="F8" s="124">
        <f t="shared" si="0"/>
        <v>143931745471.23</v>
      </c>
      <c r="G8" s="124">
        <f t="shared" si="1"/>
        <v>97210367800.06001</v>
      </c>
      <c r="H8" s="124">
        <f t="shared" si="2"/>
        <v>17094292215.089993</v>
      </c>
      <c r="I8" s="124">
        <f t="shared" si="3"/>
        <v>12254257499.06</v>
      </c>
      <c r="J8" s="124">
        <f t="shared" si="4"/>
        <v>17372827957.02</v>
      </c>
    </row>
    <row r="9" spans="1:10" ht="18.75" customHeight="1" hidden="1">
      <c r="A9" s="127"/>
      <c r="B9" s="128">
        <v>208</v>
      </c>
      <c r="C9" s="128">
        <v>5</v>
      </c>
      <c r="D9" s="128">
        <v>1</v>
      </c>
      <c r="E9" s="102" t="s">
        <v>13</v>
      </c>
      <c r="F9" s="124">
        <f t="shared" si="0"/>
        <v>107741323273.84</v>
      </c>
      <c r="G9" s="124">
        <f t="shared" si="1"/>
        <v>72767643665.1</v>
      </c>
      <c r="H9" s="124">
        <f t="shared" si="2"/>
        <v>12796076220.959995</v>
      </c>
      <c r="I9" s="124">
        <f t="shared" si="3"/>
        <v>9173026994.56</v>
      </c>
      <c r="J9" s="124">
        <f t="shared" si="4"/>
        <v>13004576393.219997</v>
      </c>
    </row>
    <row r="10" spans="1:10" ht="18.75" customHeight="1" hidden="1">
      <c r="A10" s="127"/>
      <c r="B10" s="128">
        <v>208</v>
      </c>
      <c r="C10" s="128">
        <v>5</v>
      </c>
      <c r="D10" s="128">
        <v>5</v>
      </c>
      <c r="E10" s="102" t="s">
        <v>13</v>
      </c>
      <c r="F10" s="124">
        <f t="shared" si="0"/>
        <v>80650678329.39</v>
      </c>
      <c r="G10" s="124">
        <f t="shared" si="1"/>
        <v>54470835432.340004</v>
      </c>
      <c r="H10" s="124">
        <f t="shared" si="2"/>
        <v>9578610432.989996</v>
      </c>
      <c r="I10" s="124">
        <f t="shared" si="3"/>
        <v>6866546400.52</v>
      </c>
      <c r="J10" s="124">
        <f t="shared" si="4"/>
        <v>9734686063.539999</v>
      </c>
    </row>
    <row r="11" spans="1:10" ht="18.75" customHeight="1" hidden="1">
      <c r="A11" s="127"/>
      <c r="B11" s="128">
        <v>210</v>
      </c>
      <c r="C11" s="128"/>
      <c r="D11" s="128"/>
      <c r="E11" s="102" t="s">
        <v>13</v>
      </c>
      <c r="F11" s="124">
        <f t="shared" si="0"/>
        <v>60371753846.62999</v>
      </c>
      <c r="G11" s="124">
        <f t="shared" si="1"/>
        <v>40774608011.74</v>
      </c>
      <c r="H11" s="124">
        <f t="shared" si="2"/>
        <v>7170150606.089997</v>
      </c>
      <c r="I11" s="124">
        <f t="shared" si="3"/>
        <v>5140011650.240001</v>
      </c>
      <c r="J11" s="124">
        <f t="shared" si="4"/>
        <v>7286983578.56</v>
      </c>
    </row>
    <row r="12" spans="1:10" ht="18.75" customHeight="1" hidden="1">
      <c r="A12" s="127"/>
      <c r="B12" s="128"/>
      <c r="C12" s="128">
        <v>11</v>
      </c>
      <c r="D12" s="128"/>
      <c r="E12" s="102" t="s">
        <v>13</v>
      </c>
      <c r="F12" s="124">
        <f t="shared" si="0"/>
        <v>45191780397.45</v>
      </c>
      <c r="G12" s="124">
        <f t="shared" si="1"/>
        <v>30522173417.76</v>
      </c>
      <c r="H12" s="124">
        <f t="shared" si="2"/>
        <v>5367275443.919997</v>
      </c>
      <c r="I12" s="124">
        <f t="shared" si="3"/>
        <v>3847598846.3</v>
      </c>
      <c r="J12" s="124">
        <f t="shared" si="4"/>
        <v>5454732689.47</v>
      </c>
    </row>
    <row r="13" spans="1:10" ht="18.75" customHeight="1" hidden="1">
      <c r="A13" s="127"/>
      <c r="B13" s="128">
        <v>210</v>
      </c>
      <c r="C13" s="128">
        <v>11</v>
      </c>
      <c r="D13" s="128">
        <v>1</v>
      </c>
      <c r="E13" s="102" t="s">
        <v>13</v>
      </c>
      <c r="F13" s="124">
        <f t="shared" si="0"/>
        <v>33828682356.42</v>
      </c>
      <c r="G13" s="124">
        <f t="shared" si="1"/>
        <v>22847625545.76</v>
      </c>
      <c r="H13" s="124">
        <f t="shared" si="2"/>
        <v>4017718270.3199983</v>
      </c>
      <c r="I13" s="124">
        <f t="shared" si="3"/>
        <v>2880153044.52</v>
      </c>
      <c r="J13" s="124">
        <f t="shared" si="4"/>
        <v>4083185495.82</v>
      </c>
    </row>
    <row r="14" spans="1:10" ht="18.75" customHeight="1" hidden="1">
      <c r="A14" s="127"/>
      <c r="B14" s="128">
        <v>212</v>
      </c>
      <c r="C14" s="128"/>
      <c r="D14" s="128"/>
      <c r="E14" s="102" t="s">
        <v>13</v>
      </c>
      <c r="F14" s="124">
        <f t="shared" si="0"/>
        <v>25322751006.279995</v>
      </c>
      <c r="G14" s="124">
        <f t="shared" si="1"/>
        <v>17102784853.66</v>
      </c>
      <c r="H14" s="124">
        <f t="shared" si="2"/>
        <v>3007498292.579999</v>
      </c>
      <c r="I14" s="124">
        <f t="shared" si="3"/>
        <v>2155964121.1</v>
      </c>
      <c r="J14" s="124">
        <f t="shared" si="4"/>
        <v>3056503738.94</v>
      </c>
    </row>
    <row r="15" spans="1:10" ht="18.75" customHeight="1" hidden="1">
      <c r="A15" s="127"/>
      <c r="B15" s="128"/>
      <c r="C15" s="128">
        <v>1</v>
      </c>
      <c r="D15" s="128"/>
      <c r="E15" s="102" t="s">
        <v>13</v>
      </c>
      <c r="F15" s="124">
        <f t="shared" si="0"/>
        <v>18955557876.07</v>
      </c>
      <c r="G15" s="124">
        <f t="shared" si="1"/>
        <v>12802433457.82</v>
      </c>
      <c r="H15" s="124">
        <f t="shared" si="2"/>
        <v>2251288341.2699995</v>
      </c>
      <c r="I15" s="124">
        <f t="shared" si="3"/>
        <v>1613865279.7799997</v>
      </c>
      <c r="J15" s="124">
        <f t="shared" si="4"/>
        <v>2287970797.2</v>
      </c>
    </row>
    <row r="16" spans="1:10" ht="18.75" customHeight="1" hidden="1">
      <c r="A16" s="127"/>
      <c r="B16" s="128">
        <v>212</v>
      </c>
      <c r="C16" s="128">
        <v>1</v>
      </c>
      <c r="D16" s="128">
        <v>1</v>
      </c>
      <c r="E16" s="102" t="s">
        <v>13</v>
      </c>
      <c r="F16" s="124">
        <f t="shared" si="0"/>
        <v>14189342242.15</v>
      </c>
      <c r="G16" s="124">
        <f t="shared" si="1"/>
        <v>9583370138.09</v>
      </c>
      <c r="H16" s="124">
        <f t="shared" si="2"/>
        <v>1685220825.7199996</v>
      </c>
      <c r="I16" s="124">
        <f t="shared" si="3"/>
        <v>1208072216.4199998</v>
      </c>
      <c r="J16" s="124">
        <f t="shared" si="4"/>
        <v>1712679061.92</v>
      </c>
    </row>
    <row r="17" spans="1:10" ht="18.75" customHeight="1" hidden="1">
      <c r="A17" s="127"/>
      <c r="B17" s="128">
        <v>212</v>
      </c>
      <c r="C17" s="128">
        <v>1</v>
      </c>
      <c r="D17" s="128">
        <v>4</v>
      </c>
      <c r="E17" s="102" t="s">
        <v>13</v>
      </c>
      <c r="F17" s="124">
        <f t="shared" si="0"/>
        <v>10621561322.669998</v>
      </c>
      <c r="G17" s="124">
        <f t="shared" si="1"/>
        <v>7173719047.389999</v>
      </c>
      <c r="H17" s="124">
        <f t="shared" si="2"/>
        <v>1261487863.2299995</v>
      </c>
      <c r="I17" s="124">
        <f t="shared" si="3"/>
        <v>904312768.66</v>
      </c>
      <c r="J17" s="124">
        <f t="shared" si="4"/>
        <v>1282041643.39</v>
      </c>
    </row>
    <row r="18" spans="1:10" ht="18.75" customHeight="1" hidden="1">
      <c r="A18" s="127"/>
      <c r="B18" s="128">
        <v>212</v>
      </c>
      <c r="C18" s="128">
        <v>1</v>
      </c>
      <c r="D18" s="128">
        <v>99</v>
      </c>
      <c r="E18" s="102" t="s">
        <v>13</v>
      </c>
      <c r="F18" s="124">
        <f t="shared" si="0"/>
        <v>7950862828.5199995</v>
      </c>
      <c r="G18" s="124">
        <f t="shared" si="1"/>
        <v>5369951370.2699995</v>
      </c>
      <c r="H18" s="124">
        <f t="shared" si="2"/>
        <v>944297626.1699997</v>
      </c>
      <c r="I18" s="124">
        <f t="shared" si="3"/>
        <v>676930279.94</v>
      </c>
      <c r="J18" s="124">
        <f t="shared" si="4"/>
        <v>959683552.14</v>
      </c>
    </row>
    <row r="19" spans="1:10" ht="18.75" customHeight="1" hidden="1">
      <c r="A19" s="127"/>
      <c r="B19" s="128">
        <v>221</v>
      </c>
      <c r="C19" s="128"/>
      <c r="D19" s="128"/>
      <c r="E19" s="102" t="s">
        <v>13</v>
      </c>
      <c r="F19" s="124">
        <f t="shared" si="0"/>
        <v>5951681695.67</v>
      </c>
      <c r="G19" s="124">
        <f t="shared" si="1"/>
        <v>4019720670.37</v>
      </c>
      <c r="H19" s="124">
        <f t="shared" si="2"/>
        <v>706860880.3799998</v>
      </c>
      <c r="I19" s="124">
        <f t="shared" si="3"/>
        <v>506721219.44000006</v>
      </c>
      <c r="J19" s="124">
        <f t="shared" si="4"/>
        <v>718378925.48</v>
      </c>
    </row>
    <row r="20" spans="1:10" ht="18.75" customHeight="1" hidden="1">
      <c r="A20" s="127"/>
      <c r="B20" s="128"/>
      <c r="C20" s="128">
        <v>2</v>
      </c>
      <c r="D20" s="128"/>
      <c r="E20" s="102" t="s">
        <v>13</v>
      </c>
      <c r="F20" s="124">
        <f t="shared" si="0"/>
        <v>4455183875.389999</v>
      </c>
      <c r="G20" s="124">
        <f t="shared" si="1"/>
        <v>3008996467.0099998</v>
      </c>
      <c r="H20" s="124">
        <f t="shared" si="2"/>
        <v>529126973.33999985</v>
      </c>
      <c r="I20" s="124">
        <f t="shared" si="3"/>
        <v>379310855.56</v>
      </c>
      <c r="J20" s="124">
        <f t="shared" si="4"/>
        <v>537749579.48</v>
      </c>
    </row>
    <row r="21" spans="1:10" ht="18.75" customHeight="1" hidden="1">
      <c r="A21" s="87"/>
      <c r="B21" s="128">
        <v>221</v>
      </c>
      <c r="C21" s="128">
        <v>2</v>
      </c>
      <c r="D21" s="128">
        <v>1</v>
      </c>
      <c r="E21" s="102" t="s">
        <v>13</v>
      </c>
      <c r="F21" s="124">
        <f t="shared" si="0"/>
        <v>3334964096.089999</v>
      </c>
      <c r="G21" s="124">
        <f t="shared" si="1"/>
        <v>2252408061.2299995</v>
      </c>
      <c r="H21" s="124">
        <f t="shared" si="2"/>
        <v>396082323.9899999</v>
      </c>
      <c r="I21" s="124">
        <f t="shared" si="3"/>
        <v>283936682.02</v>
      </c>
      <c r="J21" s="124">
        <f t="shared" si="4"/>
        <v>402537028.85</v>
      </c>
    </row>
    <row r="22" spans="1:10" ht="18.75" customHeight="1" hidden="1">
      <c r="A22" s="87"/>
      <c r="B22" s="142"/>
      <c r="C22" s="142"/>
      <c r="D22" s="142"/>
      <c r="E22" s="102" t="s">
        <v>13</v>
      </c>
      <c r="F22" s="124">
        <f t="shared" si="0"/>
        <v>2496408935.1799994</v>
      </c>
      <c r="G22" s="124">
        <f t="shared" si="1"/>
        <v>1686054475.6099997</v>
      </c>
      <c r="H22" s="124">
        <f t="shared" si="2"/>
        <v>296489802.0299999</v>
      </c>
      <c r="I22" s="124">
        <f t="shared" si="3"/>
        <v>212543323</v>
      </c>
      <c r="J22" s="124">
        <f t="shared" si="4"/>
        <v>301321334.54</v>
      </c>
    </row>
    <row r="23" spans="1:10" ht="18.75" customHeight="1" hidden="1">
      <c r="A23" s="87"/>
      <c r="B23" s="142"/>
      <c r="C23" s="142"/>
      <c r="D23" s="142"/>
      <c r="E23" s="102" t="s">
        <v>13</v>
      </c>
      <c r="F23" s="124">
        <f t="shared" si="0"/>
        <v>1868709522.6799996</v>
      </c>
      <c r="G23" s="124">
        <f t="shared" si="1"/>
        <v>1262110568.8199997</v>
      </c>
      <c r="H23" s="124">
        <f t="shared" si="2"/>
        <v>221940551.48999995</v>
      </c>
      <c r="I23" s="124">
        <f t="shared" si="3"/>
        <v>159101717.88</v>
      </c>
      <c r="J23" s="124">
        <f t="shared" si="4"/>
        <v>225556684.49</v>
      </c>
    </row>
    <row r="24" spans="1:10" ht="18.75" customHeight="1" hidden="1">
      <c r="A24" s="87"/>
      <c r="B24" s="142"/>
      <c r="C24" s="142"/>
      <c r="D24" s="142"/>
      <c r="E24" s="102" t="s">
        <v>13</v>
      </c>
      <c r="F24" s="124">
        <f t="shared" si="0"/>
        <v>1398840145.72</v>
      </c>
      <c r="G24" s="124">
        <f t="shared" si="1"/>
        <v>944764775.26</v>
      </c>
      <c r="H24" s="124">
        <f t="shared" si="2"/>
        <v>166136003.64</v>
      </c>
      <c r="I24" s="124">
        <f t="shared" si="3"/>
        <v>119097056.56</v>
      </c>
      <c r="J24" s="124">
        <f t="shared" si="4"/>
        <v>168842310.26</v>
      </c>
    </row>
    <row r="25" spans="1:10" ht="18.75" customHeight="1" hidden="1">
      <c r="A25" s="87"/>
      <c r="B25" s="142"/>
      <c r="C25" s="142"/>
      <c r="D25" s="142"/>
      <c r="E25" s="102" t="s">
        <v>13</v>
      </c>
      <c r="F25" s="124">
        <f t="shared" si="0"/>
        <v>1047110780.3399999</v>
      </c>
      <c r="G25" s="124">
        <f t="shared" si="1"/>
        <v>707210734.78</v>
      </c>
      <c r="H25" s="124">
        <f t="shared" si="2"/>
        <v>124361904.68999998</v>
      </c>
      <c r="I25" s="124">
        <f t="shared" si="3"/>
        <v>89150549.72000001</v>
      </c>
      <c r="J25" s="124">
        <f t="shared" si="4"/>
        <v>126387591.15</v>
      </c>
    </row>
    <row r="26" spans="1:10" ht="18.75" customHeight="1" hidden="1">
      <c r="A26" s="87"/>
      <c r="B26" s="142"/>
      <c r="C26" s="142"/>
      <c r="D26" s="142"/>
      <c r="E26" s="102" t="s">
        <v>13</v>
      </c>
      <c r="F26" s="124">
        <f t="shared" si="0"/>
        <v>783825483.9699999</v>
      </c>
      <c r="G26" s="124">
        <f t="shared" si="1"/>
        <v>529389980.59</v>
      </c>
      <c r="H26" s="124">
        <f t="shared" si="2"/>
        <v>93092298.44999999</v>
      </c>
      <c r="I26" s="124">
        <f t="shared" si="3"/>
        <v>66734234.660000004</v>
      </c>
      <c r="J26" s="124">
        <f t="shared" si="4"/>
        <v>94608970.27000001</v>
      </c>
    </row>
    <row r="27" spans="1:10" ht="18.75" customHeight="1" hidden="1">
      <c r="A27" s="87"/>
      <c r="B27" s="142"/>
      <c r="C27" s="142"/>
      <c r="D27" s="142"/>
      <c r="E27" s="102" t="s">
        <v>13</v>
      </c>
      <c r="F27" s="124">
        <f t="shared" si="0"/>
        <v>586743315.01</v>
      </c>
      <c r="G27" s="124">
        <f t="shared" si="1"/>
        <v>396282230.77</v>
      </c>
      <c r="H27" s="124">
        <f t="shared" si="2"/>
        <v>69685508.52</v>
      </c>
      <c r="I27" s="124">
        <f t="shared" si="3"/>
        <v>49954321.22</v>
      </c>
      <c r="J27" s="124">
        <f t="shared" si="4"/>
        <v>70821254.50000001</v>
      </c>
    </row>
    <row r="28" spans="1:10" ht="18.75" customHeight="1" hidden="1">
      <c r="A28" s="87"/>
      <c r="B28" s="142"/>
      <c r="C28" s="142"/>
      <c r="D28" s="142"/>
      <c r="E28" s="102" t="s">
        <v>13</v>
      </c>
      <c r="F28" s="124">
        <f t="shared" si="0"/>
        <v>439209780.8</v>
      </c>
      <c r="G28" s="124">
        <f t="shared" si="1"/>
        <v>296639583.58</v>
      </c>
      <c r="H28" s="124">
        <f t="shared" si="2"/>
        <v>52163126.43</v>
      </c>
      <c r="I28" s="124">
        <f t="shared" si="3"/>
        <v>37393356.68</v>
      </c>
      <c r="J28" s="124">
        <f t="shared" si="4"/>
        <v>53013714.11000001</v>
      </c>
    </row>
    <row r="29" spans="1:10" ht="18.75" customHeight="1" hidden="1">
      <c r="A29" s="87"/>
      <c r="B29" s="142"/>
      <c r="C29" s="142"/>
      <c r="D29" s="142"/>
      <c r="E29" s="102" t="s">
        <v>13</v>
      </c>
      <c r="F29" s="124">
        <f t="shared" si="0"/>
        <v>328775424.28999996</v>
      </c>
      <c r="G29" s="124">
        <f t="shared" si="1"/>
        <v>222052598.35999995</v>
      </c>
      <c r="H29" s="124">
        <f t="shared" si="2"/>
        <v>39047349.63</v>
      </c>
      <c r="I29" s="124">
        <f t="shared" si="3"/>
        <v>27991322.64</v>
      </c>
      <c r="J29" s="124">
        <f t="shared" si="4"/>
        <v>39684153.66000001</v>
      </c>
    </row>
    <row r="30" spans="1:10" ht="18.75" customHeight="1" hidden="1">
      <c r="A30" s="87"/>
      <c r="B30" s="142"/>
      <c r="C30" s="142"/>
      <c r="D30" s="142"/>
      <c r="E30" s="102" t="s">
        <v>13</v>
      </c>
      <c r="F30" s="124">
        <f t="shared" si="0"/>
        <v>246109868.43999997</v>
      </c>
      <c r="G30" s="124">
        <f t="shared" si="1"/>
        <v>166220233.90999997</v>
      </c>
      <c r="H30" s="124">
        <f t="shared" si="2"/>
        <v>29229838.319999997</v>
      </c>
      <c r="I30" s="124">
        <f t="shared" si="3"/>
        <v>20953614.740000002</v>
      </c>
      <c r="J30" s="124">
        <f t="shared" si="4"/>
        <v>29706181.470000003</v>
      </c>
    </row>
    <row r="31" spans="1:10" ht="18.75" customHeight="1" hidden="1">
      <c r="A31" s="87"/>
      <c r="B31" s="142"/>
      <c r="C31" s="142"/>
      <c r="D31" s="142"/>
      <c r="E31" s="102" t="s">
        <v>13</v>
      </c>
      <c r="F31" s="124">
        <f t="shared" si="0"/>
        <v>184224239.85999995</v>
      </c>
      <c r="G31" s="124">
        <f t="shared" si="1"/>
        <v>124423404.66999997</v>
      </c>
      <c r="H31" s="124">
        <f t="shared" si="2"/>
        <v>21879820.529999994</v>
      </c>
      <c r="I31" s="124">
        <f t="shared" si="3"/>
        <v>15685034.320000002</v>
      </c>
      <c r="J31" s="124">
        <f t="shared" si="4"/>
        <v>22235980.34</v>
      </c>
    </row>
    <row r="32" spans="1:10" ht="18.75" customHeight="1" hidden="1">
      <c r="A32" s="87"/>
      <c r="B32" s="142"/>
      <c r="C32" s="142"/>
      <c r="D32" s="142"/>
      <c r="E32" s="102" t="s">
        <v>13</v>
      </c>
      <c r="F32" s="124">
        <f t="shared" si="0"/>
        <v>137900544.94</v>
      </c>
      <c r="G32" s="124">
        <f t="shared" si="1"/>
        <v>93136612.13999999</v>
      </c>
      <c r="H32" s="124">
        <f t="shared" si="2"/>
        <v>16378120.799999995</v>
      </c>
      <c r="I32" s="124">
        <f t="shared" si="3"/>
        <v>11741314.420000002</v>
      </c>
      <c r="J32" s="124">
        <f t="shared" si="4"/>
        <v>16644497.579999998</v>
      </c>
    </row>
    <row r="33" spans="1:10" ht="18.75" customHeight="1" hidden="1">
      <c r="A33" s="87"/>
      <c r="B33" s="142"/>
      <c r="C33" s="142"/>
      <c r="D33" s="142"/>
      <c r="E33" s="102" t="s">
        <v>13</v>
      </c>
      <c r="F33" s="124">
        <f t="shared" si="0"/>
        <v>103228251.11999997</v>
      </c>
      <c r="G33" s="124">
        <f t="shared" si="1"/>
        <v>69719079.57999998</v>
      </c>
      <c r="H33" s="124">
        <f t="shared" si="2"/>
        <v>12260325.599999996</v>
      </c>
      <c r="I33" s="124">
        <f t="shared" si="3"/>
        <v>8789179.72</v>
      </c>
      <c r="J33" s="124">
        <f t="shared" si="4"/>
        <v>12459666.219999999</v>
      </c>
    </row>
    <row r="34" spans="1:10" ht="18.75" customHeight="1" hidden="1">
      <c r="A34" s="87"/>
      <c r="B34" s="142"/>
      <c r="C34" s="142"/>
      <c r="D34" s="142"/>
      <c r="E34" s="102" t="s">
        <v>13</v>
      </c>
      <c r="F34" s="124">
        <f t="shared" si="0"/>
        <v>77271116.41999997</v>
      </c>
      <c r="G34" s="124">
        <f t="shared" si="1"/>
        <v>52188440.49999998</v>
      </c>
      <c r="H34" s="124">
        <f t="shared" si="2"/>
        <v>9177223.439999998</v>
      </c>
      <c r="I34" s="124">
        <f t="shared" si="3"/>
        <v>6578839.82</v>
      </c>
      <c r="J34" s="124">
        <f t="shared" si="4"/>
        <v>9326612.66</v>
      </c>
    </row>
    <row r="35" spans="1:10" ht="18.75" customHeight="1" hidden="1">
      <c r="A35" s="87"/>
      <c r="B35" s="142"/>
      <c r="C35" s="142"/>
      <c r="D35" s="142"/>
      <c r="E35" s="102" t="s">
        <v>13</v>
      </c>
      <c r="F35" s="124">
        <f t="shared" si="0"/>
        <v>57840719.28999998</v>
      </c>
      <c r="G35" s="124">
        <f t="shared" si="1"/>
        <v>39065546.11999998</v>
      </c>
      <c r="H35" s="124">
        <f t="shared" si="2"/>
        <v>6869295.329999999</v>
      </c>
      <c r="I35" s="124">
        <f t="shared" si="3"/>
        <v>4924380.98</v>
      </c>
      <c r="J35" s="124">
        <f t="shared" si="4"/>
        <v>6981496.86</v>
      </c>
    </row>
    <row r="36" spans="1:10" ht="18.75" customHeight="1" hidden="1">
      <c r="A36" s="87"/>
      <c r="B36" s="142"/>
      <c r="C36" s="142"/>
      <c r="D36" s="142"/>
      <c r="E36" s="102" t="s">
        <v>13</v>
      </c>
      <c r="F36" s="124">
        <f t="shared" si="0"/>
        <v>43299732.13999999</v>
      </c>
      <c r="G36" s="124">
        <f t="shared" si="1"/>
        <v>29244360.009999987</v>
      </c>
      <c r="H36" s="124">
        <f t="shared" si="2"/>
        <v>5142426.4799999995</v>
      </c>
      <c r="I36" s="124">
        <f t="shared" si="3"/>
        <v>3686267.8800000004</v>
      </c>
      <c r="J36" s="124">
        <f t="shared" si="4"/>
        <v>5226677.7700000005</v>
      </c>
    </row>
    <row r="37" spans="1:10" ht="18.75" customHeight="1" hidden="1">
      <c r="A37" s="87"/>
      <c r="B37" s="142"/>
      <c r="C37" s="142"/>
      <c r="D37" s="142"/>
      <c r="E37" s="102" t="s">
        <v>13</v>
      </c>
      <c r="F37" s="124">
        <f t="shared" si="0"/>
        <v>32411392.109999992</v>
      </c>
      <c r="G37" s="124">
        <f t="shared" si="1"/>
        <v>21890483.23999999</v>
      </c>
      <c r="H37" s="124">
        <f t="shared" si="2"/>
        <v>3849187.9199999995</v>
      </c>
      <c r="I37" s="124">
        <f t="shared" si="3"/>
        <v>2759324.78</v>
      </c>
      <c r="J37" s="124">
        <f t="shared" si="4"/>
        <v>3912396.17</v>
      </c>
    </row>
    <row r="38" spans="1:10" ht="18.75" customHeight="1" hidden="1">
      <c r="A38" s="87"/>
      <c r="B38" s="142"/>
      <c r="C38" s="142"/>
      <c r="D38" s="142"/>
      <c r="E38" s="102" t="s">
        <v>13</v>
      </c>
      <c r="F38" s="124">
        <f t="shared" si="0"/>
        <v>24261203.959999993</v>
      </c>
      <c r="G38" s="124">
        <f t="shared" si="1"/>
        <v>16385880.309999995</v>
      </c>
      <c r="H38" s="124">
        <f t="shared" si="2"/>
        <v>2881255.7699999996</v>
      </c>
      <c r="I38" s="124">
        <f t="shared" si="3"/>
        <v>2065575.04</v>
      </c>
      <c r="J38" s="124">
        <f t="shared" si="4"/>
        <v>2928492.8400000003</v>
      </c>
    </row>
    <row r="39" spans="1:10" ht="18.75" customHeight="1" hidden="1">
      <c r="A39" s="87"/>
      <c r="B39" s="142"/>
      <c r="C39" s="142"/>
      <c r="D39" s="142"/>
      <c r="E39" s="102" t="s">
        <v>13</v>
      </c>
      <c r="F39" s="124">
        <f t="shared" si="0"/>
        <v>18163487.499999996</v>
      </c>
      <c r="G39" s="124">
        <f t="shared" si="1"/>
        <v>12267127.709999997</v>
      </c>
      <c r="H39" s="124">
        <f t="shared" si="2"/>
        <v>2157387.1199999996</v>
      </c>
      <c r="I39" s="124">
        <f t="shared" si="3"/>
        <v>1546536.18</v>
      </c>
      <c r="J39" s="124">
        <f t="shared" si="4"/>
        <v>2192436.49</v>
      </c>
    </row>
    <row r="40" spans="1:10" ht="18.75" customHeight="1" hidden="1">
      <c r="A40" s="87"/>
      <c r="B40" s="142"/>
      <c r="C40" s="142"/>
      <c r="D40" s="142"/>
      <c r="E40" s="102" t="s">
        <v>13</v>
      </c>
      <c r="F40" s="124">
        <f t="shared" si="0"/>
        <v>13597672.119999997</v>
      </c>
      <c r="G40" s="124">
        <f t="shared" si="1"/>
        <v>9183693.869999997</v>
      </c>
      <c r="H40" s="124">
        <f t="shared" si="2"/>
        <v>1615233.6299999997</v>
      </c>
      <c r="I40" s="124">
        <f t="shared" si="3"/>
        <v>1157682.72</v>
      </c>
      <c r="J40" s="124">
        <f t="shared" si="4"/>
        <v>1641061.9000000001</v>
      </c>
    </row>
    <row r="41" spans="1:10" ht="18.75" customHeight="1" hidden="1">
      <c r="A41" s="87"/>
      <c r="B41" s="142"/>
      <c r="C41" s="142"/>
      <c r="D41" s="142"/>
      <c r="E41" s="102" t="s">
        <v>13</v>
      </c>
      <c r="F41" s="124">
        <f t="shared" si="0"/>
        <v>10177259.139999999</v>
      </c>
      <c r="G41" s="124">
        <f t="shared" si="1"/>
        <v>6873884.999999998</v>
      </c>
      <c r="H41" s="124">
        <f t="shared" si="2"/>
        <v>1208875.9199999997</v>
      </c>
      <c r="I41" s="124">
        <f t="shared" si="3"/>
        <v>866457.4800000001</v>
      </c>
      <c r="J41" s="124">
        <f t="shared" si="4"/>
        <v>1228040.7400000002</v>
      </c>
    </row>
    <row r="42" spans="1:10" ht="18.75" customHeight="1" hidden="1">
      <c r="A42" s="87"/>
      <c r="B42" s="142"/>
      <c r="C42" s="142"/>
      <c r="D42" s="142"/>
      <c r="E42" s="102" t="s">
        <v>13</v>
      </c>
      <c r="F42" s="124">
        <f t="shared" si="0"/>
        <v>7618871.039999998</v>
      </c>
      <c r="G42" s="124">
        <f t="shared" si="1"/>
        <v>5145826.829999998</v>
      </c>
      <c r="H42" s="124">
        <f t="shared" si="2"/>
        <v>905001.2699999999</v>
      </c>
      <c r="I42" s="124">
        <f t="shared" si="3"/>
        <v>648616.2400000001</v>
      </c>
      <c r="J42" s="124">
        <f t="shared" si="4"/>
        <v>919426.7</v>
      </c>
    </row>
    <row r="43" spans="1:10" ht="18.75" customHeight="1" hidden="1">
      <c r="A43" s="87"/>
      <c r="B43" s="142"/>
      <c r="C43" s="142"/>
      <c r="D43" s="142"/>
      <c r="E43" s="102" t="s">
        <v>13</v>
      </c>
      <c r="F43" s="124">
        <f t="shared" si="0"/>
        <v>5701977.46</v>
      </c>
      <c r="G43" s="124">
        <f t="shared" si="1"/>
        <v>3851120.9399999995</v>
      </c>
      <c r="H43" s="124">
        <f t="shared" si="2"/>
        <v>677175.12</v>
      </c>
      <c r="I43" s="124">
        <f t="shared" si="3"/>
        <v>485423.0600000001</v>
      </c>
      <c r="J43" s="124">
        <f t="shared" si="4"/>
        <v>688258.34</v>
      </c>
    </row>
    <row r="44" spans="1:10" ht="18.75" customHeight="1" hidden="1">
      <c r="A44" s="87"/>
      <c r="B44" s="142"/>
      <c r="C44" s="142"/>
      <c r="D44" s="142"/>
      <c r="E44" s="102" t="s">
        <v>13</v>
      </c>
      <c r="F44" s="124">
        <f t="shared" si="0"/>
        <v>4265391.84</v>
      </c>
      <c r="G44" s="124">
        <f t="shared" si="1"/>
        <v>2880918.5399999996</v>
      </c>
      <c r="H44" s="124">
        <f t="shared" si="2"/>
        <v>506303.57999999996</v>
      </c>
      <c r="I44" s="124">
        <f t="shared" si="3"/>
        <v>363214.1200000001</v>
      </c>
      <c r="J44" s="124">
        <f t="shared" si="4"/>
        <v>514955.6</v>
      </c>
    </row>
    <row r="45" spans="1:10" ht="18.75" customHeight="1" hidden="1">
      <c r="A45" s="87"/>
      <c r="B45" s="142"/>
      <c r="C45" s="142"/>
      <c r="D45" s="142"/>
      <c r="E45" s="102" t="s">
        <v>13</v>
      </c>
      <c r="F45" s="124">
        <f t="shared" si="0"/>
        <v>3193407.7299999995</v>
      </c>
      <c r="G45" s="124">
        <f t="shared" si="1"/>
        <v>2156583.0599999996</v>
      </c>
      <c r="H45" s="124">
        <f t="shared" si="2"/>
        <v>379077.42</v>
      </c>
      <c r="I45" s="124">
        <f t="shared" si="3"/>
        <v>272024.26000000007</v>
      </c>
      <c r="J45" s="124">
        <f t="shared" si="4"/>
        <v>385722.99</v>
      </c>
    </row>
    <row r="46" spans="1:10" ht="18.75" customHeight="1" hidden="1">
      <c r="A46" s="87"/>
      <c r="B46" s="142"/>
      <c r="C46" s="142"/>
      <c r="D46" s="142"/>
      <c r="E46" s="102" t="s">
        <v>13</v>
      </c>
      <c r="F46" s="124">
        <f t="shared" si="0"/>
        <v>2391245.82</v>
      </c>
      <c r="G46" s="124">
        <f t="shared" si="1"/>
        <v>1614726.99</v>
      </c>
      <c r="H46" s="124">
        <f t="shared" si="2"/>
        <v>283935.02999999997</v>
      </c>
      <c r="I46" s="124">
        <f t="shared" si="3"/>
        <v>203712.38000000003</v>
      </c>
      <c r="J46" s="124">
        <f t="shared" si="4"/>
        <v>288871.42</v>
      </c>
    </row>
    <row r="47" spans="1:10" ht="18.75" customHeight="1" hidden="1">
      <c r="A47" s="87"/>
      <c r="B47" s="142"/>
      <c r="C47" s="142"/>
      <c r="D47" s="142"/>
      <c r="E47" s="102" t="s">
        <v>13</v>
      </c>
      <c r="F47" s="124">
        <f t="shared" si="0"/>
        <v>1789940.0899999999</v>
      </c>
      <c r="G47" s="124">
        <f t="shared" si="1"/>
        <v>1208909.02</v>
      </c>
      <c r="H47" s="124">
        <f t="shared" si="2"/>
        <v>212562.27</v>
      </c>
      <c r="I47" s="124">
        <f t="shared" si="3"/>
        <v>152440.92</v>
      </c>
      <c r="J47" s="124">
        <f t="shared" si="4"/>
        <v>216027.88</v>
      </c>
    </row>
    <row r="48" spans="1:10" ht="18.75" customHeight="1" hidden="1">
      <c r="A48" s="87"/>
      <c r="B48" s="142"/>
      <c r="C48" s="142"/>
      <c r="D48" s="142"/>
      <c r="E48" s="102" t="s">
        <v>13</v>
      </c>
      <c r="F48" s="124">
        <f t="shared" si="0"/>
        <v>1340904.73</v>
      </c>
      <c r="G48" s="124">
        <f t="shared" si="1"/>
        <v>905591.5599999999</v>
      </c>
      <c r="H48" s="124">
        <f t="shared" si="2"/>
        <v>159373.8</v>
      </c>
      <c r="I48" s="124">
        <f t="shared" si="3"/>
        <v>114218.04</v>
      </c>
      <c r="J48" s="124">
        <f t="shared" si="4"/>
        <v>161721.33000000002</v>
      </c>
    </row>
    <row r="49" spans="1:10" ht="18.75" customHeight="1" hidden="1">
      <c r="A49" s="87"/>
      <c r="B49" s="142"/>
      <c r="C49" s="142"/>
      <c r="D49" s="142"/>
      <c r="E49" s="102" t="s">
        <v>13</v>
      </c>
      <c r="F49" s="124">
        <f t="shared" si="0"/>
        <v>1005550.9500000001</v>
      </c>
      <c r="G49" s="124">
        <f t="shared" si="1"/>
        <v>679207.6</v>
      </c>
      <c r="H49" s="124">
        <f t="shared" si="2"/>
        <v>119630.01</v>
      </c>
      <c r="I49" s="124">
        <f t="shared" si="3"/>
        <v>85516.94</v>
      </c>
      <c r="J49" s="124">
        <f t="shared" si="4"/>
        <v>121196.40000000002</v>
      </c>
    </row>
    <row r="50" spans="1:10" ht="18.75" customHeight="1" hidden="1">
      <c r="A50" s="87"/>
      <c r="B50" s="142"/>
      <c r="C50" s="142"/>
      <c r="D50" s="142"/>
      <c r="E50" s="102" t="s">
        <v>13</v>
      </c>
      <c r="F50" s="124">
        <f t="shared" si="0"/>
        <v>751847.9799999999</v>
      </c>
      <c r="G50" s="124">
        <f t="shared" si="1"/>
        <v>508061.48</v>
      </c>
      <c r="H50" s="124">
        <f t="shared" si="2"/>
        <v>89365.44</v>
      </c>
      <c r="I50" s="124">
        <f t="shared" si="3"/>
        <v>63869.439999999995</v>
      </c>
      <c r="J50" s="124">
        <f t="shared" si="4"/>
        <v>90551.62000000001</v>
      </c>
    </row>
    <row r="51" spans="1:10" ht="18.75" customHeight="1" hidden="1">
      <c r="A51" s="87"/>
      <c r="B51" s="142"/>
      <c r="C51" s="142"/>
      <c r="D51" s="142"/>
      <c r="E51" s="102" t="s">
        <v>13</v>
      </c>
      <c r="F51" s="124">
        <f t="shared" si="0"/>
        <v>563632.6</v>
      </c>
      <c r="G51" s="124">
        <f t="shared" si="1"/>
        <v>380938.01999999996</v>
      </c>
      <c r="H51" s="124">
        <f t="shared" si="2"/>
        <v>66960.21</v>
      </c>
      <c r="I51" s="124">
        <f t="shared" si="3"/>
        <v>47751.88</v>
      </c>
      <c r="J51" s="124">
        <f t="shared" si="4"/>
        <v>67982.49</v>
      </c>
    </row>
    <row r="52" spans="1:10" ht="18.75" customHeight="1" hidden="1">
      <c r="A52" s="87"/>
      <c r="B52" s="142"/>
      <c r="C52" s="142"/>
      <c r="D52" s="142"/>
      <c r="E52" s="102" t="s">
        <v>13</v>
      </c>
      <c r="F52" s="124">
        <f t="shared" si="0"/>
        <v>422408.93999999994</v>
      </c>
      <c r="G52" s="124">
        <f t="shared" si="1"/>
        <v>285341.51999999996</v>
      </c>
      <c r="H52" s="124">
        <f t="shared" si="2"/>
        <v>50204.19</v>
      </c>
      <c r="I52" s="124">
        <f t="shared" si="3"/>
        <v>35776.36</v>
      </c>
      <c r="J52" s="124">
        <f t="shared" si="4"/>
        <v>51086.87000000001</v>
      </c>
    </row>
    <row r="53" spans="1:10" ht="18.75" customHeight="1" hidden="1">
      <c r="A53" s="87"/>
      <c r="B53" s="142"/>
      <c r="C53" s="142"/>
      <c r="D53" s="142"/>
      <c r="E53" s="102" t="s">
        <v>13</v>
      </c>
      <c r="F53" s="124">
        <f t="shared" si="0"/>
        <v>314630.69</v>
      </c>
      <c r="G53" s="124">
        <f t="shared" si="1"/>
        <v>212615.42</v>
      </c>
      <c r="H53" s="124">
        <f t="shared" si="2"/>
        <v>37278.18</v>
      </c>
      <c r="I53" s="124">
        <f t="shared" si="3"/>
        <v>26712.4</v>
      </c>
      <c r="J53" s="124">
        <f t="shared" si="4"/>
        <v>38024.69</v>
      </c>
    </row>
    <row r="54" spans="1:10" ht="18.75" customHeight="1" hidden="1">
      <c r="A54" s="87"/>
      <c r="B54" s="142"/>
      <c r="C54" s="142"/>
      <c r="D54" s="142"/>
      <c r="E54" s="102" t="s">
        <v>13</v>
      </c>
      <c r="F54" s="124">
        <f t="shared" si="0"/>
        <v>233830.72</v>
      </c>
      <c r="G54" s="124">
        <f t="shared" si="1"/>
        <v>157767.25</v>
      </c>
      <c r="H54" s="124">
        <f t="shared" si="2"/>
        <v>27663.51</v>
      </c>
      <c r="I54" s="124">
        <f t="shared" si="3"/>
        <v>20102.18</v>
      </c>
      <c r="J54" s="124">
        <f t="shared" si="4"/>
        <v>28297.780000000006</v>
      </c>
    </row>
    <row r="55" spans="1:10" ht="18.75" customHeight="1" hidden="1">
      <c r="A55" s="87"/>
      <c r="B55" s="142"/>
      <c r="C55" s="142"/>
      <c r="D55" s="142"/>
      <c r="E55" s="102" t="s">
        <v>13</v>
      </c>
      <c r="F55" s="124">
        <f t="shared" si="0"/>
        <v>174776.16</v>
      </c>
      <c r="G55" s="124">
        <f t="shared" si="1"/>
        <v>117684.54</v>
      </c>
      <c r="H55" s="124">
        <f t="shared" si="2"/>
        <v>20713.77</v>
      </c>
      <c r="I55" s="124">
        <f t="shared" si="3"/>
        <v>15187.48</v>
      </c>
      <c r="J55" s="124">
        <f t="shared" si="4"/>
        <v>21190.370000000003</v>
      </c>
    </row>
    <row r="56" spans="1:10" ht="18.75" customHeight="1" hidden="1">
      <c r="A56" s="87"/>
      <c r="B56" s="142"/>
      <c r="C56" s="142"/>
      <c r="D56" s="142"/>
      <c r="E56" s="102" t="s">
        <v>13</v>
      </c>
      <c r="F56" s="124">
        <f t="shared" si="0"/>
        <v>130747.54999999999</v>
      </c>
      <c r="G56" s="124">
        <f t="shared" si="1"/>
        <v>88079.56999999999</v>
      </c>
      <c r="H56" s="124">
        <f t="shared" si="2"/>
        <v>15519.360000000002</v>
      </c>
      <c r="I56" s="124">
        <f t="shared" si="3"/>
        <v>11353.06</v>
      </c>
      <c r="J56" s="124">
        <f t="shared" si="4"/>
        <v>15795.56</v>
      </c>
    </row>
    <row r="57" spans="1:10" ht="18.75" customHeight="1" hidden="1">
      <c r="A57" s="87"/>
      <c r="B57" s="142"/>
      <c r="C57" s="142"/>
      <c r="D57" s="142"/>
      <c r="E57" s="102" t="s">
        <v>13</v>
      </c>
      <c r="F57" s="124">
        <f t="shared" si="0"/>
        <v>98336.17</v>
      </c>
      <c r="G57" s="124">
        <f t="shared" si="1"/>
        <v>66382.56999999999</v>
      </c>
      <c r="H57" s="124">
        <f t="shared" si="2"/>
        <v>11689.350000000002</v>
      </c>
      <c r="I57" s="124">
        <f t="shared" si="3"/>
        <v>8441.5</v>
      </c>
      <c r="J57" s="124">
        <f t="shared" si="4"/>
        <v>11822.75</v>
      </c>
    </row>
    <row r="58" spans="1:10" ht="18.75" customHeight="1" hidden="1">
      <c r="A58" s="87"/>
      <c r="B58" s="142"/>
      <c r="C58" s="142"/>
      <c r="D58" s="142"/>
      <c r="E58" s="102" t="s">
        <v>13</v>
      </c>
      <c r="F58" s="124">
        <f t="shared" si="0"/>
        <v>76061.26</v>
      </c>
      <c r="G58" s="124">
        <f t="shared" si="1"/>
        <v>51466.87999999999</v>
      </c>
      <c r="H58" s="124">
        <f t="shared" si="2"/>
        <v>9159.87</v>
      </c>
      <c r="I58" s="124">
        <f t="shared" si="3"/>
        <v>6302.6</v>
      </c>
      <c r="J58" s="124">
        <f t="shared" si="4"/>
        <v>9131.91</v>
      </c>
    </row>
    <row r="59" spans="1:10" ht="18.75" customHeight="1" hidden="1">
      <c r="A59" s="87"/>
      <c r="B59" s="142"/>
      <c r="C59" s="142"/>
      <c r="D59" s="142"/>
      <c r="E59" s="102" t="s">
        <v>13</v>
      </c>
      <c r="F59" s="124">
        <f t="shared" si="0"/>
        <v>56964.869999999995</v>
      </c>
      <c r="G59" s="124">
        <f t="shared" si="1"/>
        <v>38754.99999999999</v>
      </c>
      <c r="H59" s="124">
        <f t="shared" si="2"/>
        <v>6822.000000000001</v>
      </c>
      <c r="I59" s="124">
        <f t="shared" si="3"/>
        <v>4614.3</v>
      </c>
      <c r="J59" s="124">
        <f t="shared" si="4"/>
        <v>6773.5700000000015</v>
      </c>
    </row>
    <row r="60" spans="1:10" ht="18.75" customHeight="1" hidden="1">
      <c r="A60" s="87"/>
      <c r="B60" s="142"/>
      <c r="C60" s="142"/>
      <c r="D60" s="142"/>
      <c r="E60" s="102" t="s">
        <v>13</v>
      </c>
      <c r="F60" s="124">
        <f t="shared" si="0"/>
        <v>42384.53</v>
      </c>
      <c r="G60" s="124">
        <f t="shared" si="1"/>
        <v>28925.039999999997</v>
      </c>
      <c r="H60" s="124">
        <f t="shared" si="2"/>
        <v>5002.8</v>
      </c>
      <c r="I60" s="124">
        <f t="shared" si="3"/>
        <v>3383.82</v>
      </c>
      <c r="J60" s="124">
        <f t="shared" si="4"/>
        <v>5072.870000000001</v>
      </c>
    </row>
    <row r="61" spans="1:10" ht="18.75" customHeight="1" hidden="1">
      <c r="A61" s="87"/>
      <c r="B61" s="142"/>
      <c r="C61" s="142"/>
      <c r="D61" s="142"/>
      <c r="E61" s="102" t="s">
        <v>13</v>
      </c>
      <c r="F61" s="124">
        <f t="shared" si="0"/>
        <v>31502.92</v>
      </c>
      <c r="G61" s="124">
        <f t="shared" si="1"/>
        <v>21259.219999999998</v>
      </c>
      <c r="H61" s="124">
        <f t="shared" si="2"/>
        <v>3702.2699999999995</v>
      </c>
      <c r="I61" s="124">
        <f t="shared" si="3"/>
        <v>2611.1600000000003</v>
      </c>
      <c r="J61" s="124">
        <f t="shared" si="4"/>
        <v>3930.2700000000004</v>
      </c>
    </row>
    <row r="62" spans="1:10" ht="18.75" customHeight="1" hidden="1">
      <c r="A62" s="87"/>
      <c r="B62" s="142"/>
      <c r="C62" s="142"/>
      <c r="D62" s="142"/>
      <c r="E62" s="102" t="s">
        <v>13</v>
      </c>
      <c r="F62" s="124">
        <f t="shared" si="0"/>
        <v>23616.209999999995</v>
      </c>
      <c r="G62" s="124">
        <f t="shared" si="1"/>
        <v>15874.279999999999</v>
      </c>
      <c r="H62" s="124">
        <f t="shared" si="2"/>
        <v>2792.6699999999996</v>
      </c>
      <c r="I62" s="124">
        <f t="shared" si="3"/>
        <v>1995.92</v>
      </c>
      <c r="J62" s="124">
        <f t="shared" si="4"/>
        <v>2953.34</v>
      </c>
    </row>
    <row r="63" spans="1:10" ht="18.75" customHeight="1" hidden="1">
      <c r="A63" s="87"/>
      <c r="B63" s="142"/>
      <c r="C63" s="142"/>
      <c r="D63" s="142"/>
      <c r="E63" s="102" t="s">
        <v>13</v>
      </c>
      <c r="F63" s="124">
        <f t="shared" si="0"/>
        <v>16600.03</v>
      </c>
      <c r="G63" s="124">
        <f t="shared" si="1"/>
        <v>11087.669999999998</v>
      </c>
      <c r="H63" s="124">
        <f t="shared" si="2"/>
        <v>1946.9399999999998</v>
      </c>
      <c r="I63" s="124">
        <f t="shared" si="3"/>
        <v>1530.88</v>
      </c>
      <c r="J63" s="124">
        <f t="shared" si="4"/>
        <v>2034.54</v>
      </c>
    </row>
    <row r="64" spans="1:10" ht="18.75" customHeight="1" hidden="1">
      <c r="A64" s="87"/>
      <c r="B64" s="142"/>
      <c r="C64" s="142"/>
      <c r="D64" s="142"/>
      <c r="E64" s="102" t="s">
        <v>13</v>
      </c>
      <c r="F64" s="124">
        <f t="shared" si="0"/>
        <v>12356.25</v>
      </c>
      <c r="G64" s="124">
        <f t="shared" si="1"/>
        <v>8176.309999999999</v>
      </c>
      <c r="H64" s="124">
        <f t="shared" si="2"/>
        <v>1492.1399999999999</v>
      </c>
      <c r="I64" s="124">
        <f t="shared" si="3"/>
        <v>1223.26</v>
      </c>
      <c r="J64" s="124">
        <f t="shared" si="4"/>
        <v>1464.54</v>
      </c>
    </row>
    <row r="65" spans="1:10" ht="18.75" customHeight="1" hidden="1">
      <c r="A65" s="87"/>
      <c r="B65" s="142"/>
      <c r="C65" s="142"/>
      <c r="D65" s="142"/>
      <c r="E65" s="102" t="s">
        <v>13</v>
      </c>
      <c r="F65" s="124">
        <f t="shared" si="0"/>
        <v>8625.729999999998</v>
      </c>
      <c r="G65" s="124">
        <f t="shared" si="1"/>
        <v>5653.279999999999</v>
      </c>
      <c r="H65" s="124">
        <f t="shared" si="2"/>
        <v>1037.34</v>
      </c>
      <c r="I65" s="124">
        <f t="shared" si="3"/>
        <v>915.6399999999999</v>
      </c>
      <c r="J65" s="124">
        <f t="shared" si="4"/>
        <v>1019.4699999999999</v>
      </c>
    </row>
    <row r="66" spans="1:10" ht="18.75" customHeight="1" hidden="1">
      <c r="A66" s="87"/>
      <c r="B66" s="142"/>
      <c r="C66" s="142"/>
      <c r="D66" s="142"/>
      <c r="E66" s="102" t="s">
        <v>13</v>
      </c>
      <c r="F66" s="124">
        <f t="shared" si="0"/>
        <v>5505.44</v>
      </c>
      <c r="G66" s="124">
        <f t="shared" si="1"/>
        <v>3658.5799999999995</v>
      </c>
      <c r="H66" s="124">
        <f t="shared" si="2"/>
        <v>582.54</v>
      </c>
      <c r="I66" s="124">
        <f t="shared" si="3"/>
        <v>608.02</v>
      </c>
      <c r="J66" s="124">
        <f t="shared" si="4"/>
        <v>656.3</v>
      </c>
    </row>
    <row r="67" spans="1:10" ht="18.75" customHeight="1" hidden="1">
      <c r="A67" s="87"/>
      <c r="B67" s="142"/>
      <c r="C67" s="142"/>
      <c r="D67" s="142"/>
      <c r="E67" s="102" t="s">
        <v>13</v>
      </c>
      <c r="F67" s="124">
        <f t="shared" si="0"/>
        <v>4698.59</v>
      </c>
      <c r="G67" s="124">
        <f t="shared" si="1"/>
        <v>3150.7999999999997</v>
      </c>
      <c r="H67" s="124">
        <f t="shared" si="2"/>
        <v>518.67</v>
      </c>
      <c r="I67" s="124">
        <f t="shared" si="3"/>
        <v>457.82</v>
      </c>
      <c r="J67" s="124">
        <f t="shared" si="4"/>
        <v>571.3</v>
      </c>
    </row>
    <row r="68" spans="1:10" ht="18.75" customHeight="1" hidden="1">
      <c r="A68" s="87"/>
      <c r="B68" s="142"/>
      <c r="C68" s="142"/>
      <c r="D68" s="142"/>
      <c r="E68" s="102" t="s">
        <v>13</v>
      </c>
      <c r="F68" s="124">
        <f t="shared" si="0"/>
        <v>4120.63</v>
      </c>
      <c r="G68" s="124">
        <f t="shared" si="1"/>
        <v>2791.91</v>
      </c>
      <c r="H68" s="124">
        <f t="shared" si="2"/>
        <v>454.8</v>
      </c>
      <c r="I68" s="124">
        <f t="shared" si="3"/>
        <v>307.62</v>
      </c>
      <c r="J68" s="124">
        <f t="shared" si="4"/>
        <v>566.3</v>
      </c>
    </row>
    <row r="69" spans="1:10" ht="18.75" customHeight="1" hidden="1">
      <c r="A69" s="87"/>
      <c r="B69" s="142"/>
      <c r="C69" s="142"/>
      <c r="D69" s="142"/>
      <c r="E69" s="102" t="s">
        <v>13</v>
      </c>
      <c r="F69" s="124">
        <f t="shared" si="0"/>
        <v>3657.12</v>
      </c>
      <c r="G69" s="124">
        <f t="shared" si="1"/>
        <v>2622.47</v>
      </c>
      <c r="H69" s="124">
        <f t="shared" si="2"/>
        <v>390.93</v>
      </c>
      <c r="I69" s="124">
        <f t="shared" si="3"/>
        <v>157.42</v>
      </c>
      <c r="J69" s="124">
        <f t="shared" si="4"/>
        <v>486.29999999999995</v>
      </c>
    </row>
    <row r="70" spans="1:10" ht="18.75" customHeight="1" hidden="1">
      <c r="A70" s="87"/>
      <c r="B70" s="142"/>
      <c r="C70" s="142"/>
      <c r="D70" s="142"/>
      <c r="E70" s="102" t="s">
        <v>13</v>
      </c>
      <c r="F70" s="124">
        <f>SUM(G70:J70)</f>
        <v>3186.89</v>
      </c>
      <c r="G70" s="124">
        <f aca="true" t="shared" si="5" ref="G70:J71">SUM(G71+G76+G79+G92)</f>
        <v>2234.14</v>
      </c>
      <c r="H70" s="124">
        <f t="shared" si="5"/>
        <v>390.93</v>
      </c>
      <c r="I70" s="124">
        <f t="shared" si="5"/>
        <v>157.42</v>
      </c>
      <c r="J70" s="124">
        <f t="shared" si="5"/>
        <v>404.4</v>
      </c>
    </row>
    <row r="71" spans="1:10" ht="18.75" customHeight="1">
      <c r="A71" s="145" t="s">
        <v>174</v>
      </c>
      <c r="B71" s="101"/>
      <c r="C71" s="101"/>
      <c r="D71" s="101"/>
      <c r="E71" s="102" t="s">
        <v>13</v>
      </c>
      <c r="F71" s="124">
        <f>SUM(G71:J71)</f>
        <v>2865.5499999999997</v>
      </c>
      <c r="G71" s="124">
        <f t="shared" si="5"/>
        <v>1994.6999999999998</v>
      </c>
      <c r="H71" s="124">
        <f t="shared" si="5"/>
        <v>390.93</v>
      </c>
      <c r="I71" s="124">
        <f t="shared" si="5"/>
        <v>157.42</v>
      </c>
      <c r="J71" s="124">
        <f t="shared" si="5"/>
        <v>322.5</v>
      </c>
    </row>
    <row r="72" spans="1:10" ht="18.75" customHeight="1">
      <c r="A72" s="127"/>
      <c r="B72" s="157" t="s">
        <v>104</v>
      </c>
      <c r="C72" s="157"/>
      <c r="D72" s="157"/>
      <c r="E72" s="158" t="s">
        <v>66</v>
      </c>
      <c r="F72" s="159">
        <v>189.1</v>
      </c>
      <c r="G72" s="160">
        <v>288.89</v>
      </c>
      <c r="H72" s="160">
        <v>63.87</v>
      </c>
      <c r="I72" s="160">
        <v>150.2</v>
      </c>
      <c r="J72" s="160">
        <v>0</v>
      </c>
    </row>
    <row r="73" spans="1:10" ht="18.75" customHeight="1">
      <c r="A73" s="127"/>
      <c r="B73" s="157"/>
      <c r="C73" s="157" t="s">
        <v>90</v>
      </c>
      <c r="D73" s="157"/>
      <c r="E73" s="158" t="s">
        <v>67</v>
      </c>
      <c r="F73" s="159">
        <f>SUM(F74:F75)</f>
        <v>432.96</v>
      </c>
      <c r="G73" s="160">
        <v>288.89</v>
      </c>
      <c r="H73" s="160">
        <v>63.87</v>
      </c>
      <c r="I73" s="160">
        <v>150.2</v>
      </c>
      <c r="J73" s="160">
        <v>0</v>
      </c>
    </row>
    <row r="74" spans="1:10" ht="18.75" customHeight="1">
      <c r="A74" s="127"/>
      <c r="B74" s="157" t="s">
        <v>105</v>
      </c>
      <c r="C74" s="157" t="s">
        <v>91</v>
      </c>
      <c r="D74" s="157" t="s">
        <v>92</v>
      </c>
      <c r="E74" s="158" t="s">
        <v>68</v>
      </c>
      <c r="F74" s="159">
        <f>SUM(G74:J74)</f>
        <v>214.07</v>
      </c>
      <c r="G74" s="160">
        <v>0</v>
      </c>
      <c r="H74" s="160">
        <v>63.87</v>
      </c>
      <c r="I74" s="160">
        <v>150.2</v>
      </c>
      <c r="J74" s="160">
        <v>0</v>
      </c>
    </row>
    <row r="75" spans="1:10" ht="18.75" customHeight="1">
      <c r="A75" s="127"/>
      <c r="B75" s="157" t="s">
        <v>105</v>
      </c>
      <c r="C75" s="157" t="s">
        <v>91</v>
      </c>
      <c r="D75" s="157" t="s">
        <v>90</v>
      </c>
      <c r="E75" s="158" t="s">
        <v>69</v>
      </c>
      <c r="F75" s="159">
        <f>SUM(G75:J75)</f>
        <v>218.89</v>
      </c>
      <c r="G75" s="160">
        <v>218.89</v>
      </c>
      <c r="H75" s="160">
        <v>0</v>
      </c>
      <c r="I75" s="160">
        <v>0</v>
      </c>
      <c r="J75" s="160">
        <v>0</v>
      </c>
    </row>
    <row r="76" spans="1:10" ht="18.75" customHeight="1">
      <c r="A76" s="127"/>
      <c r="B76" s="157" t="s">
        <v>105</v>
      </c>
      <c r="C76" s="157" t="s">
        <v>91</v>
      </c>
      <c r="D76" s="157" t="s">
        <v>93</v>
      </c>
      <c r="E76" s="158" t="s">
        <v>70</v>
      </c>
      <c r="F76" s="161">
        <v>47.6</v>
      </c>
      <c r="G76" s="160">
        <v>70</v>
      </c>
      <c r="H76" s="160">
        <v>0</v>
      </c>
      <c r="I76" s="160">
        <v>0</v>
      </c>
      <c r="J76" s="160">
        <v>0</v>
      </c>
    </row>
    <row r="77" spans="1:10" ht="18.75" customHeight="1">
      <c r="A77" s="127"/>
      <c r="B77" s="157" t="s">
        <v>106</v>
      </c>
      <c r="C77" s="157"/>
      <c r="D77" s="157"/>
      <c r="E77" s="158" t="s">
        <v>71</v>
      </c>
      <c r="F77" s="161">
        <v>47.6</v>
      </c>
      <c r="G77" s="160">
        <v>169.44</v>
      </c>
      <c r="H77" s="160">
        <v>0</v>
      </c>
      <c r="I77" s="160">
        <v>0</v>
      </c>
      <c r="J77" s="160">
        <v>0</v>
      </c>
    </row>
    <row r="78" spans="1:10" ht="18.75" customHeight="1">
      <c r="A78" s="127"/>
      <c r="B78" s="157"/>
      <c r="C78" s="157" t="s">
        <v>94</v>
      </c>
      <c r="D78" s="157"/>
      <c r="E78" s="158" t="s">
        <v>72</v>
      </c>
      <c r="F78" s="161">
        <v>47.6</v>
      </c>
      <c r="G78" s="160">
        <v>169.44</v>
      </c>
      <c r="H78" s="160">
        <v>0</v>
      </c>
      <c r="I78" s="160">
        <v>0</v>
      </c>
      <c r="J78" s="160">
        <v>0</v>
      </c>
    </row>
    <row r="79" spans="1:10" ht="18.75" customHeight="1">
      <c r="A79" s="127"/>
      <c r="B79" s="157" t="s">
        <v>107</v>
      </c>
      <c r="C79" s="157" t="s">
        <v>95</v>
      </c>
      <c r="D79" s="157" t="s">
        <v>92</v>
      </c>
      <c r="E79" s="158" t="s">
        <v>73</v>
      </c>
      <c r="F79" s="159">
        <v>972.28</v>
      </c>
      <c r="G79" s="160">
        <v>169.44</v>
      </c>
      <c r="H79" s="160">
        <v>0</v>
      </c>
      <c r="I79" s="160">
        <v>0</v>
      </c>
      <c r="J79" s="160">
        <v>0</v>
      </c>
    </row>
    <row r="80" spans="1:10" ht="18.75" customHeight="1">
      <c r="A80" s="127"/>
      <c r="B80" s="157" t="s">
        <v>108</v>
      </c>
      <c r="C80" s="157"/>
      <c r="D80" s="157"/>
      <c r="E80" s="158" t="s">
        <v>74</v>
      </c>
      <c r="F80" s="159">
        <f>SUM(F81:F83)</f>
        <v>1876.05</v>
      </c>
      <c r="G80" s="160">
        <v>1384.77</v>
      </c>
      <c r="H80" s="160">
        <v>327.06</v>
      </c>
      <c r="I80" s="160">
        <v>7.22</v>
      </c>
      <c r="J80" s="160">
        <v>322.5</v>
      </c>
    </row>
    <row r="81" spans="1:10" ht="18.75" customHeight="1">
      <c r="A81" s="127"/>
      <c r="B81" s="157"/>
      <c r="C81" s="157" t="s">
        <v>92</v>
      </c>
      <c r="D81" s="157"/>
      <c r="E81" s="158" t="s">
        <v>75</v>
      </c>
      <c r="F81" s="159">
        <f>SUM(G81:I81)</f>
        <v>1719.05</v>
      </c>
      <c r="G81" s="160">
        <v>1384.77</v>
      </c>
      <c r="H81" s="160">
        <v>327.06</v>
      </c>
      <c r="I81" s="160">
        <v>7.22</v>
      </c>
      <c r="J81" s="160">
        <v>114.93</v>
      </c>
    </row>
    <row r="82" spans="1:10" ht="18.75" customHeight="1">
      <c r="A82" s="127"/>
      <c r="B82" s="157" t="s">
        <v>109</v>
      </c>
      <c r="C82" s="157" t="s">
        <v>96</v>
      </c>
      <c r="D82" s="157" t="s">
        <v>92</v>
      </c>
      <c r="E82" s="158" t="s">
        <v>76</v>
      </c>
      <c r="F82" s="159">
        <v>77</v>
      </c>
      <c r="G82" s="160">
        <v>1384.77</v>
      </c>
      <c r="H82" s="160">
        <v>327.06</v>
      </c>
      <c r="I82" s="160">
        <v>7.22</v>
      </c>
      <c r="J82" s="160">
        <v>0</v>
      </c>
    </row>
    <row r="83" spans="1:11" ht="18.75" customHeight="1">
      <c r="A83" s="127"/>
      <c r="B83" s="157" t="s">
        <v>109</v>
      </c>
      <c r="C83" s="157" t="s">
        <v>96</v>
      </c>
      <c r="D83" s="157" t="s">
        <v>97</v>
      </c>
      <c r="E83" s="158" t="s">
        <v>77</v>
      </c>
      <c r="F83" s="159">
        <v>80</v>
      </c>
      <c r="G83" s="160">
        <v>0</v>
      </c>
      <c r="H83" s="160">
        <v>0</v>
      </c>
      <c r="I83" s="160">
        <v>0</v>
      </c>
      <c r="J83" s="160">
        <v>1.23</v>
      </c>
      <c r="K83" s="147"/>
    </row>
    <row r="84" spans="1:11" ht="18.75" customHeight="1">
      <c r="A84" s="127"/>
      <c r="B84" s="157" t="s">
        <v>109</v>
      </c>
      <c r="C84" s="157" t="s">
        <v>96</v>
      </c>
      <c r="D84" s="157" t="s">
        <v>93</v>
      </c>
      <c r="E84" s="158" t="s">
        <v>78</v>
      </c>
      <c r="F84" s="162">
        <f aca="true" t="shared" si="6" ref="F84:F95">SUM(G84:J84)</f>
        <v>30</v>
      </c>
      <c r="G84" s="160">
        <v>0</v>
      </c>
      <c r="H84" s="160">
        <v>0</v>
      </c>
      <c r="I84" s="160">
        <v>0</v>
      </c>
      <c r="J84" s="160">
        <v>30</v>
      </c>
      <c r="K84" s="147"/>
    </row>
    <row r="85" spans="1:11" ht="18.75" customHeight="1">
      <c r="A85" s="127"/>
      <c r="B85" s="157" t="s">
        <v>109</v>
      </c>
      <c r="C85" s="157" t="s">
        <v>96</v>
      </c>
      <c r="D85" s="157" t="s">
        <v>98</v>
      </c>
      <c r="E85" s="158" t="s">
        <v>79</v>
      </c>
      <c r="F85" s="162">
        <f t="shared" si="6"/>
        <v>83.7</v>
      </c>
      <c r="G85" s="160">
        <v>0</v>
      </c>
      <c r="H85" s="160">
        <v>0</v>
      </c>
      <c r="I85" s="160">
        <v>0</v>
      </c>
      <c r="J85" s="160">
        <v>83.7</v>
      </c>
      <c r="K85" s="147"/>
    </row>
    <row r="86" spans="1:11" ht="16.5" customHeight="1">
      <c r="A86" s="87"/>
      <c r="B86" s="157"/>
      <c r="C86" s="157" t="s">
        <v>99</v>
      </c>
      <c r="D86" s="157"/>
      <c r="E86" s="158" t="s">
        <v>80</v>
      </c>
      <c r="F86" s="162">
        <f t="shared" si="6"/>
        <v>40.67</v>
      </c>
      <c r="G86" s="160">
        <v>0</v>
      </c>
      <c r="H86" s="160">
        <v>0</v>
      </c>
      <c r="I86" s="160">
        <v>0</v>
      </c>
      <c r="J86" s="160">
        <v>40.67</v>
      </c>
      <c r="K86" s="147"/>
    </row>
    <row r="87" spans="1:11" ht="16.5" customHeight="1">
      <c r="A87" s="87"/>
      <c r="B87" s="157" t="s">
        <v>109</v>
      </c>
      <c r="C87" s="157" t="s">
        <v>100</v>
      </c>
      <c r="D87" s="157" t="s">
        <v>92</v>
      </c>
      <c r="E87" s="158" t="s">
        <v>81</v>
      </c>
      <c r="F87" s="162">
        <f t="shared" si="6"/>
        <v>40.67</v>
      </c>
      <c r="G87" s="160">
        <v>0</v>
      </c>
      <c r="H87" s="160">
        <v>0</v>
      </c>
      <c r="I87" s="160">
        <v>0</v>
      </c>
      <c r="J87" s="160">
        <v>40.67</v>
      </c>
      <c r="K87" s="147"/>
    </row>
    <row r="88" spans="1:11" ht="16.5" customHeight="1">
      <c r="A88" s="87"/>
      <c r="B88" s="157"/>
      <c r="C88" s="157" t="s">
        <v>101</v>
      </c>
      <c r="D88" s="157"/>
      <c r="E88" s="158" t="s">
        <v>82</v>
      </c>
      <c r="F88" s="162">
        <f t="shared" si="6"/>
        <v>85</v>
      </c>
      <c r="G88" s="160">
        <v>0</v>
      </c>
      <c r="H88" s="160">
        <v>0</v>
      </c>
      <c r="I88" s="160">
        <v>0</v>
      </c>
      <c r="J88" s="160">
        <v>85</v>
      </c>
      <c r="K88" s="147"/>
    </row>
    <row r="89" spans="1:11" ht="16.5" customHeight="1">
      <c r="A89" s="87"/>
      <c r="B89" s="157" t="s">
        <v>109</v>
      </c>
      <c r="C89" s="157" t="s">
        <v>102</v>
      </c>
      <c r="D89" s="157" t="s">
        <v>101</v>
      </c>
      <c r="E89" s="158" t="s">
        <v>83</v>
      </c>
      <c r="F89" s="162">
        <f t="shared" si="6"/>
        <v>5</v>
      </c>
      <c r="G89" s="160">
        <v>0</v>
      </c>
      <c r="H89" s="160">
        <v>0</v>
      </c>
      <c r="I89" s="160">
        <v>0</v>
      </c>
      <c r="J89" s="160">
        <v>5</v>
      </c>
      <c r="K89" s="147"/>
    </row>
    <row r="90" spans="1:11" ht="16.5" customHeight="1">
      <c r="A90" s="87"/>
      <c r="B90" s="157" t="s">
        <v>109</v>
      </c>
      <c r="C90" s="157" t="s">
        <v>102</v>
      </c>
      <c r="D90" s="157" t="s">
        <v>98</v>
      </c>
      <c r="E90" s="158" t="s">
        <v>84</v>
      </c>
      <c r="F90" s="162">
        <f t="shared" si="6"/>
        <v>80</v>
      </c>
      <c r="G90" s="160">
        <v>0</v>
      </c>
      <c r="H90" s="160">
        <v>0</v>
      </c>
      <c r="I90" s="160">
        <v>0</v>
      </c>
      <c r="J90" s="160">
        <v>80</v>
      </c>
      <c r="K90" s="147"/>
    </row>
    <row r="91" spans="1:11" ht="16.5" customHeight="1">
      <c r="A91" s="87"/>
      <c r="B91" s="157"/>
      <c r="C91" s="157" t="s">
        <v>93</v>
      </c>
      <c r="D91" s="157"/>
      <c r="E91" s="158" t="s">
        <v>85</v>
      </c>
      <c r="F91" s="162">
        <f t="shared" si="6"/>
        <v>81.9</v>
      </c>
      <c r="G91" s="160">
        <v>0</v>
      </c>
      <c r="H91" s="160">
        <v>0</v>
      </c>
      <c r="I91" s="160">
        <v>0</v>
      </c>
      <c r="J91" s="160">
        <v>81.9</v>
      </c>
      <c r="K91" s="147"/>
    </row>
    <row r="92" spans="1:11" ht="16.5" customHeight="1">
      <c r="A92" s="87"/>
      <c r="B92" s="157" t="s">
        <v>109</v>
      </c>
      <c r="C92" s="157" t="s">
        <v>103</v>
      </c>
      <c r="D92" s="157" t="s">
        <v>92</v>
      </c>
      <c r="E92" s="158" t="s">
        <v>86</v>
      </c>
      <c r="F92" s="162">
        <f t="shared" si="6"/>
        <v>81.9</v>
      </c>
      <c r="G92" s="160">
        <v>0</v>
      </c>
      <c r="H92" s="160">
        <v>0</v>
      </c>
      <c r="I92" s="160">
        <v>0</v>
      </c>
      <c r="J92" s="160">
        <v>81.9</v>
      </c>
      <c r="K92" s="147"/>
    </row>
    <row r="93" spans="1:11" ht="16.5" customHeight="1">
      <c r="A93" s="87"/>
      <c r="B93" s="157" t="s">
        <v>110</v>
      </c>
      <c r="C93" s="157"/>
      <c r="D93" s="157"/>
      <c r="E93" s="158" t="s">
        <v>87</v>
      </c>
      <c r="F93" s="162">
        <f t="shared" si="6"/>
        <v>151.6</v>
      </c>
      <c r="G93" s="160">
        <v>151.6</v>
      </c>
      <c r="H93" s="160">
        <v>0</v>
      </c>
      <c r="I93" s="160">
        <v>0</v>
      </c>
      <c r="J93" s="160">
        <v>0</v>
      </c>
      <c r="K93" s="147"/>
    </row>
    <row r="94" spans="1:10" ht="16.5" customHeight="1">
      <c r="A94" s="87"/>
      <c r="B94" s="157"/>
      <c r="C94" s="157" t="s">
        <v>99</v>
      </c>
      <c r="D94" s="157"/>
      <c r="E94" s="158" t="s">
        <v>88</v>
      </c>
      <c r="F94" s="162">
        <f t="shared" si="6"/>
        <v>151.6</v>
      </c>
      <c r="G94" s="160">
        <v>151.6</v>
      </c>
      <c r="H94" s="160">
        <v>0</v>
      </c>
      <c r="I94" s="160">
        <v>0</v>
      </c>
      <c r="J94" s="160">
        <v>0</v>
      </c>
    </row>
    <row r="95" spans="1:10" ht="16.5" customHeight="1">
      <c r="A95" s="87"/>
      <c r="B95" s="157" t="s">
        <v>111</v>
      </c>
      <c r="C95" s="157" t="s">
        <v>100</v>
      </c>
      <c r="D95" s="157" t="s">
        <v>92</v>
      </c>
      <c r="E95" s="158" t="s">
        <v>89</v>
      </c>
      <c r="F95" s="162">
        <f t="shared" si="6"/>
        <v>151.6</v>
      </c>
      <c r="G95" s="160">
        <v>151.6</v>
      </c>
      <c r="H95" s="160">
        <v>0</v>
      </c>
      <c r="I95" s="160">
        <v>0</v>
      </c>
      <c r="J95" s="160">
        <v>0</v>
      </c>
    </row>
    <row r="96" spans="1:10" ht="16.5" customHeight="1">
      <c r="A96" s="87"/>
      <c r="B96" s="142"/>
      <c r="C96" s="142"/>
      <c r="D96" s="142"/>
      <c r="E96" s="143"/>
      <c r="F96" s="130">
        <f aca="true" t="shared" si="7" ref="F96:F102">SUM(G96:J96)</f>
        <v>0</v>
      </c>
      <c r="G96" s="130"/>
      <c r="H96" s="144"/>
      <c r="I96" s="130"/>
      <c r="J96" s="130"/>
    </row>
    <row r="97" spans="1:10" ht="16.5" customHeight="1">
      <c r="A97" s="87"/>
      <c r="B97" s="142"/>
      <c r="C97" s="142"/>
      <c r="D97" s="142"/>
      <c r="E97" s="143"/>
      <c r="F97" s="130">
        <f t="shared" si="7"/>
        <v>0</v>
      </c>
      <c r="G97" s="130"/>
      <c r="H97" s="144"/>
      <c r="I97" s="130"/>
      <c r="J97" s="130"/>
    </row>
    <row r="98" spans="1:10" ht="16.5" customHeight="1">
      <c r="A98" s="87"/>
      <c r="B98" s="142"/>
      <c r="C98" s="142"/>
      <c r="D98" s="142"/>
      <c r="E98" s="143"/>
      <c r="F98" s="130">
        <f t="shared" si="7"/>
        <v>0</v>
      </c>
      <c r="G98" s="130"/>
      <c r="H98" s="144"/>
      <c r="I98" s="130"/>
      <c r="J98" s="130"/>
    </row>
    <row r="99" spans="1:10" ht="16.5" customHeight="1">
      <c r="A99" s="87"/>
      <c r="B99" s="142"/>
      <c r="C99" s="142"/>
      <c r="D99" s="142"/>
      <c r="E99" s="143"/>
      <c r="F99" s="130">
        <f t="shared" si="7"/>
        <v>0</v>
      </c>
      <c r="G99" s="130"/>
      <c r="H99" s="144"/>
      <c r="I99" s="130"/>
      <c r="J99" s="130"/>
    </row>
    <row r="100" spans="1:10" ht="16.5" customHeight="1">
      <c r="A100" s="87"/>
      <c r="B100" s="142"/>
      <c r="C100" s="142"/>
      <c r="D100" s="142"/>
      <c r="E100" s="143"/>
      <c r="F100" s="130">
        <f t="shared" si="7"/>
        <v>0</v>
      </c>
      <c r="G100" s="130"/>
      <c r="H100" s="144"/>
      <c r="I100" s="130"/>
      <c r="J100" s="130"/>
    </row>
    <row r="101" spans="1:11" ht="16.5" customHeight="1">
      <c r="A101" s="87"/>
      <c r="B101" s="142"/>
      <c r="C101" s="142"/>
      <c r="D101" s="142"/>
      <c r="E101" s="143"/>
      <c r="F101" s="130">
        <f t="shared" si="7"/>
        <v>0</v>
      </c>
      <c r="G101" s="130"/>
      <c r="H101" s="144"/>
      <c r="I101" s="130"/>
      <c r="J101" s="130"/>
      <c r="K101" s="147"/>
    </row>
    <row r="102" spans="1:11" ht="16.5" customHeight="1">
      <c r="A102" s="87"/>
      <c r="B102" s="142"/>
      <c r="C102" s="142"/>
      <c r="D102" s="142"/>
      <c r="E102" s="143"/>
      <c r="F102" s="130">
        <f t="shared" si="7"/>
        <v>0</v>
      </c>
      <c r="G102" s="130"/>
      <c r="H102" s="144"/>
      <c r="I102" s="130"/>
      <c r="J102" s="130"/>
      <c r="K102" s="147"/>
    </row>
  </sheetData>
  <mergeCells count="13">
    <mergeCell ref="C5:C6"/>
    <mergeCell ref="D5:D6"/>
    <mergeCell ref="F5:F6"/>
    <mergeCell ref="G5:I5"/>
    <mergeCell ref="J5:J6"/>
    <mergeCell ref="A1:J1"/>
    <mergeCell ref="I2:J2"/>
    <mergeCell ref="I3:J3"/>
    <mergeCell ref="A4:A6"/>
    <mergeCell ref="B4:D4"/>
    <mergeCell ref="E4:E6"/>
    <mergeCell ref="F4:J4"/>
    <mergeCell ref="B5:B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:M1"/>
    </sheetView>
  </sheetViews>
  <sheetFormatPr defaultColWidth="6.875" defaultRowHeight="14.25"/>
  <cols>
    <col min="1" max="1" width="11.00390625" style="168" customWidth="1"/>
    <col min="2" max="4" width="5.625" style="168" customWidth="1"/>
    <col min="5" max="5" width="35.00390625" style="168" customWidth="1"/>
    <col min="6" max="6" width="17.625" style="168" customWidth="1"/>
    <col min="7" max="7" width="12.875" style="168" customWidth="1"/>
    <col min="8" max="8" width="9.125" style="168" customWidth="1"/>
    <col min="9" max="10" width="11.125" style="168" customWidth="1"/>
    <col min="11" max="11" width="6.875" style="168" customWidth="1"/>
    <col min="12" max="12" width="9.00390625" style="168" customWidth="1"/>
    <col min="13" max="16384" width="6.875" style="168" customWidth="1"/>
  </cols>
  <sheetData>
    <row r="1" spans="1:13" ht="31.5" customHeight="1">
      <c r="A1" s="328" t="s">
        <v>394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2:13" ht="15.75" customHeight="1">
      <c r="L2" s="329" t="s">
        <v>183</v>
      </c>
      <c r="M2" s="329"/>
    </row>
    <row r="3" spans="1:13" ht="18" customHeight="1">
      <c r="A3" s="169" t="s">
        <v>138</v>
      </c>
      <c r="B3" s="170"/>
      <c r="C3" s="170"/>
      <c r="D3" s="170"/>
      <c r="E3" s="170"/>
      <c r="F3" s="170"/>
      <c r="G3" s="170"/>
      <c r="H3" s="170"/>
      <c r="L3" s="330" t="s">
        <v>3</v>
      </c>
      <c r="M3" s="330"/>
    </row>
    <row r="4" spans="1:13" s="173" customFormat="1" ht="21.75" customHeight="1">
      <c r="A4" s="331" t="s">
        <v>139</v>
      </c>
      <c r="B4" s="331" t="s">
        <v>165</v>
      </c>
      <c r="C4" s="331"/>
      <c r="D4" s="331"/>
      <c r="E4" s="332" t="s">
        <v>159</v>
      </c>
      <c r="F4" s="332" t="s">
        <v>181</v>
      </c>
      <c r="G4" s="332"/>
      <c r="H4" s="332"/>
      <c r="I4" s="332"/>
      <c r="J4" s="332"/>
      <c r="K4" s="332"/>
      <c r="L4" s="332"/>
      <c r="M4" s="332"/>
    </row>
    <row r="5" spans="1:13" s="173" customFormat="1" ht="36">
      <c r="A5" s="331"/>
      <c r="B5" s="171" t="s">
        <v>16</v>
      </c>
      <c r="C5" s="171" t="s">
        <v>17</v>
      </c>
      <c r="D5" s="172" t="s">
        <v>18</v>
      </c>
      <c r="E5" s="332"/>
      <c r="F5" s="172" t="s">
        <v>13</v>
      </c>
      <c r="G5" s="174" t="s">
        <v>184</v>
      </c>
      <c r="H5" s="174" t="s">
        <v>185</v>
      </c>
      <c r="I5" s="174" t="s">
        <v>186</v>
      </c>
      <c r="J5" s="174" t="s">
        <v>187</v>
      </c>
      <c r="K5" s="174" t="s">
        <v>188</v>
      </c>
      <c r="L5" s="174" t="s">
        <v>189</v>
      </c>
      <c r="M5" s="174" t="s">
        <v>190</v>
      </c>
    </row>
    <row r="6" spans="1:13" ht="22.5" customHeight="1">
      <c r="A6" s="176" t="s">
        <v>174</v>
      </c>
      <c r="B6" s="177"/>
      <c r="C6" s="177"/>
      <c r="D6" s="177"/>
      <c r="E6" s="178" t="s">
        <v>191</v>
      </c>
      <c r="F6" s="189">
        <f>SUM(G6:K6)</f>
        <v>2865.55</v>
      </c>
      <c r="G6" s="189">
        <f>SUM(G7+G12+G15+G28)</f>
        <v>1994.6999999999998</v>
      </c>
      <c r="H6" s="189">
        <f>SUM(H7+H12+H15+H28)</f>
        <v>633.4300000000001</v>
      </c>
      <c r="I6" s="189">
        <f>SUM(I7+I12+I15+I28)</f>
        <v>160.42</v>
      </c>
      <c r="J6" s="179"/>
      <c r="K6" s="180">
        <v>77</v>
      </c>
      <c r="L6" s="180"/>
      <c r="M6" s="180"/>
    </row>
    <row r="7" spans="1:13" ht="18" customHeight="1">
      <c r="A7" s="181"/>
      <c r="B7" s="157" t="s">
        <v>170</v>
      </c>
      <c r="C7" s="157"/>
      <c r="D7" s="157"/>
      <c r="E7" s="182" t="s">
        <v>66</v>
      </c>
      <c r="F7" s="160">
        <v>502.96</v>
      </c>
      <c r="G7" s="160">
        <v>288.89</v>
      </c>
      <c r="H7" s="160">
        <v>63.87</v>
      </c>
      <c r="I7" s="160">
        <v>150.2</v>
      </c>
      <c r="J7" s="183"/>
      <c r="K7" s="180"/>
      <c r="L7" s="180"/>
      <c r="M7" s="180"/>
    </row>
    <row r="8" spans="1:13" ht="18" customHeight="1">
      <c r="A8" s="181"/>
      <c r="B8" s="157"/>
      <c r="C8" s="157" t="s">
        <v>90</v>
      </c>
      <c r="D8" s="157"/>
      <c r="E8" s="182" t="s">
        <v>67</v>
      </c>
      <c r="F8" s="160">
        <v>502.96</v>
      </c>
      <c r="G8" s="160">
        <v>288.89</v>
      </c>
      <c r="H8" s="160">
        <v>63.87</v>
      </c>
      <c r="I8" s="160">
        <v>150.2</v>
      </c>
      <c r="J8" s="183"/>
      <c r="K8" s="180"/>
      <c r="L8" s="180"/>
      <c r="M8" s="180"/>
    </row>
    <row r="9" spans="1:13" ht="18" customHeight="1">
      <c r="A9" s="181"/>
      <c r="B9" s="157" t="s">
        <v>105</v>
      </c>
      <c r="C9" s="157" t="s">
        <v>91</v>
      </c>
      <c r="D9" s="157" t="s">
        <v>92</v>
      </c>
      <c r="E9" s="182" t="s">
        <v>68</v>
      </c>
      <c r="F9" s="160">
        <v>214.07</v>
      </c>
      <c r="G9" s="160">
        <v>0</v>
      </c>
      <c r="H9" s="160">
        <v>63.87</v>
      </c>
      <c r="I9" s="160">
        <v>150.2</v>
      </c>
      <c r="J9" s="183"/>
      <c r="K9" s="180"/>
      <c r="L9" s="180"/>
      <c r="M9" s="180"/>
    </row>
    <row r="10" spans="1:13" ht="18" customHeight="1">
      <c r="A10" s="181"/>
      <c r="B10" s="157" t="s">
        <v>105</v>
      </c>
      <c r="C10" s="157" t="s">
        <v>91</v>
      </c>
      <c r="D10" s="157" t="s">
        <v>90</v>
      </c>
      <c r="E10" s="182" t="s">
        <v>69</v>
      </c>
      <c r="F10" s="160">
        <v>218.89</v>
      </c>
      <c r="G10" s="160">
        <v>218.89</v>
      </c>
      <c r="H10" s="160"/>
      <c r="I10" s="160"/>
      <c r="J10" s="183"/>
      <c r="K10" s="180"/>
      <c r="L10" s="180"/>
      <c r="M10" s="180"/>
    </row>
    <row r="11" spans="1:13" ht="18" customHeight="1">
      <c r="A11" s="181"/>
      <c r="B11" s="157" t="s">
        <v>105</v>
      </c>
      <c r="C11" s="157" t="s">
        <v>91</v>
      </c>
      <c r="D11" s="157" t="s">
        <v>93</v>
      </c>
      <c r="E11" s="182" t="s">
        <v>70</v>
      </c>
      <c r="F11" s="160">
        <v>70</v>
      </c>
      <c r="G11" s="160">
        <v>70</v>
      </c>
      <c r="H11" s="160"/>
      <c r="I11" s="160"/>
      <c r="J11" s="183"/>
      <c r="K11" s="180"/>
      <c r="L11" s="180"/>
      <c r="M11" s="180"/>
    </row>
    <row r="12" spans="1:13" ht="18" customHeight="1">
      <c r="A12" s="181"/>
      <c r="B12" s="157" t="s">
        <v>106</v>
      </c>
      <c r="C12" s="157"/>
      <c r="D12" s="157"/>
      <c r="E12" s="182" t="s">
        <v>71</v>
      </c>
      <c r="F12" s="160">
        <v>169.44</v>
      </c>
      <c r="G12" s="160">
        <v>169.44</v>
      </c>
      <c r="H12" s="160"/>
      <c r="I12" s="160"/>
      <c r="J12" s="183"/>
      <c r="K12" s="180"/>
      <c r="L12" s="180"/>
      <c r="M12" s="180"/>
    </row>
    <row r="13" spans="1:13" ht="18" customHeight="1">
      <c r="A13" s="181"/>
      <c r="B13" s="157"/>
      <c r="C13" s="157" t="s">
        <v>94</v>
      </c>
      <c r="D13" s="157"/>
      <c r="E13" s="182" t="s">
        <v>72</v>
      </c>
      <c r="F13" s="160">
        <v>169.44</v>
      </c>
      <c r="G13" s="160">
        <v>169.44</v>
      </c>
      <c r="H13" s="160"/>
      <c r="I13" s="160"/>
      <c r="J13" s="183"/>
      <c r="K13" s="180"/>
      <c r="L13" s="180"/>
      <c r="M13" s="180"/>
    </row>
    <row r="14" spans="1:13" ht="18" customHeight="1">
      <c r="A14" s="181"/>
      <c r="B14" s="157" t="s">
        <v>107</v>
      </c>
      <c r="C14" s="157" t="s">
        <v>95</v>
      </c>
      <c r="D14" s="157" t="s">
        <v>92</v>
      </c>
      <c r="E14" s="182" t="s">
        <v>73</v>
      </c>
      <c r="F14" s="160">
        <v>169.44</v>
      </c>
      <c r="G14" s="160">
        <v>169.44</v>
      </c>
      <c r="H14" s="160"/>
      <c r="I14" s="160"/>
      <c r="J14" s="183"/>
      <c r="K14" s="180"/>
      <c r="L14" s="180"/>
      <c r="M14" s="180"/>
    </row>
    <row r="15" spans="1:13" ht="18" customHeight="1">
      <c r="A15" s="181"/>
      <c r="B15" s="157" t="s">
        <v>108</v>
      </c>
      <c r="C15" s="157"/>
      <c r="D15" s="157"/>
      <c r="E15" s="182" t="s">
        <v>74</v>
      </c>
      <c r="F15" s="160">
        <f>SUM(F16+F21+F23+F26)</f>
        <v>2041.5500000000002</v>
      </c>
      <c r="G15" s="160">
        <f>SUM(G16+G21+G23+G26)</f>
        <v>1384.77</v>
      </c>
      <c r="H15" s="160">
        <f>SUM(H16+H21+H23+H26)</f>
        <v>569.5600000000001</v>
      </c>
      <c r="I15" s="160">
        <f>SUM(I16+I21+I23+I26)</f>
        <v>10.219999999999999</v>
      </c>
      <c r="J15" s="160"/>
      <c r="K15" s="160">
        <f>SUM(K16+K21+K23+K26)</f>
        <v>77</v>
      </c>
      <c r="L15" s="180"/>
      <c r="M15" s="180"/>
    </row>
    <row r="16" spans="1:13" ht="18" customHeight="1">
      <c r="A16" s="181"/>
      <c r="B16" s="157"/>
      <c r="C16" s="157" t="s">
        <v>92</v>
      </c>
      <c r="D16" s="157"/>
      <c r="E16" s="182" t="s">
        <v>75</v>
      </c>
      <c r="F16" s="183">
        <f>SUM(F17:F20)</f>
        <v>1833.98</v>
      </c>
      <c r="G16" s="183">
        <f>SUM(G17:G20)</f>
        <v>1384.77</v>
      </c>
      <c r="H16" s="183">
        <f>SUM(H17:H20)</f>
        <v>438.99</v>
      </c>
      <c r="I16" s="183">
        <f>SUM(I17:I20)</f>
        <v>10.219999999999999</v>
      </c>
      <c r="J16" s="183"/>
      <c r="K16" s="180"/>
      <c r="L16" s="180"/>
      <c r="M16" s="180"/>
    </row>
    <row r="17" spans="1:13" ht="18" customHeight="1">
      <c r="A17" s="181"/>
      <c r="B17" s="157" t="s">
        <v>109</v>
      </c>
      <c r="C17" s="157" t="s">
        <v>96</v>
      </c>
      <c r="D17" s="157" t="s">
        <v>92</v>
      </c>
      <c r="E17" s="182" t="s">
        <v>76</v>
      </c>
      <c r="F17" s="160">
        <v>1719.05</v>
      </c>
      <c r="G17" s="160">
        <v>1384.77</v>
      </c>
      <c r="H17" s="160">
        <v>327.06</v>
      </c>
      <c r="I17" s="160">
        <v>7.22</v>
      </c>
      <c r="J17" s="183"/>
      <c r="K17" s="184"/>
      <c r="L17" s="184"/>
      <c r="M17" s="184"/>
    </row>
    <row r="18" spans="1:13" ht="18" customHeight="1">
      <c r="A18" s="181"/>
      <c r="B18" s="157" t="s">
        <v>109</v>
      </c>
      <c r="C18" s="157" t="s">
        <v>96</v>
      </c>
      <c r="D18" s="157" t="s">
        <v>97</v>
      </c>
      <c r="E18" s="182" t="s">
        <v>77</v>
      </c>
      <c r="F18" s="183">
        <f aca="true" t="shared" si="0" ref="F18:F23">SUM(G18:J18)</f>
        <v>1.23</v>
      </c>
      <c r="G18" s="160"/>
      <c r="H18" s="160">
        <v>1.23</v>
      </c>
      <c r="I18" s="160"/>
      <c r="J18" s="183"/>
      <c r="K18" s="180"/>
      <c r="L18" s="180"/>
      <c r="M18" s="180"/>
    </row>
    <row r="19" spans="1:13" ht="18" customHeight="1">
      <c r="A19" s="181"/>
      <c r="B19" s="157" t="s">
        <v>109</v>
      </c>
      <c r="C19" s="157" t="s">
        <v>96</v>
      </c>
      <c r="D19" s="157" t="s">
        <v>93</v>
      </c>
      <c r="E19" s="182" t="s">
        <v>78</v>
      </c>
      <c r="F19" s="183">
        <f t="shared" si="0"/>
        <v>30</v>
      </c>
      <c r="G19" s="160"/>
      <c r="H19" s="160">
        <v>30</v>
      </c>
      <c r="I19" s="160"/>
      <c r="J19" s="183"/>
      <c r="K19" s="180"/>
      <c r="L19" s="180"/>
      <c r="M19" s="180"/>
    </row>
    <row r="20" spans="1:13" ht="18" customHeight="1">
      <c r="A20" s="181"/>
      <c r="B20" s="157" t="s">
        <v>109</v>
      </c>
      <c r="C20" s="157" t="s">
        <v>96</v>
      </c>
      <c r="D20" s="157" t="s">
        <v>98</v>
      </c>
      <c r="E20" s="182" t="s">
        <v>79</v>
      </c>
      <c r="F20" s="183">
        <f t="shared" si="0"/>
        <v>83.7</v>
      </c>
      <c r="G20" s="160"/>
      <c r="H20" s="160">
        <v>80.7</v>
      </c>
      <c r="I20" s="160">
        <v>3</v>
      </c>
      <c r="J20" s="183"/>
      <c r="K20" s="180"/>
      <c r="L20" s="180"/>
      <c r="M20" s="180"/>
    </row>
    <row r="21" spans="1:13" ht="18" customHeight="1">
      <c r="A21" s="185"/>
      <c r="B21" s="157"/>
      <c r="C21" s="157" t="s">
        <v>99</v>
      </c>
      <c r="D21" s="157"/>
      <c r="E21" s="182" t="s">
        <v>80</v>
      </c>
      <c r="F21" s="183">
        <f>SUM(G21:K21)</f>
        <v>40.67</v>
      </c>
      <c r="G21" s="160"/>
      <c r="H21" s="160">
        <v>38.67</v>
      </c>
      <c r="I21" s="160"/>
      <c r="J21" s="183"/>
      <c r="K21" s="180">
        <v>2</v>
      </c>
      <c r="L21" s="180"/>
      <c r="M21" s="180"/>
    </row>
    <row r="22" spans="1:13" ht="18" customHeight="1">
      <c r="A22" s="185"/>
      <c r="B22" s="157" t="s">
        <v>109</v>
      </c>
      <c r="C22" s="157" t="s">
        <v>100</v>
      </c>
      <c r="D22" s="157" t="s">
        <v>92</v>
      </c>
      <c r="E22" s="182" t="s">
        <v>81</v>
      </c>
      <c r="F22" s="183">
        <f>SUM(G22:K22)</f>
        <v>40.67</v>
      </c>
      <c r="G22" s="160"/>
      <c r="H22" s="160">
        <v>38.67</v>
      </c>
      <c r="I22" s="183"/>
      <c r="J22" s="183"/>
      <c r="K22" s="180">
        <v>2</v>
      </c>
      <c r="L22" s="180"/>
      <c r="M22" s="180"/>
    </row>
    <row r="23" spans="1:13" ht="18" customHeight="1">
      <c r="A23" s="185"/>
      <c r="B23" s="157"/>
      <c r="C23" s="157" t="s">
        <v>101</v>
      </c>
      <c r="D23" s="157"/>
      <c r="E23" s="182" t="s">
        <v>82</v>
      </c>
      <c r="F23" s="183">
        <f t="shared" si="0"/>
        <v>85</v>
      </c>
      <c r="G23" s="186"/>
      <c r="H23" s="160">
        <v>85</v>
      </c>
      <c r="I23" s="183"/>
      <c r="J23" s="183"/>
      <c r="K23" s="180"/>
      <c r="L23" s="180"/>
      <c r="M23" s="180"/>
    </row>
    <row r="24" spans="1:13" ht="18" customHeight="1">
      <c r="A24" s="185"/>
      <c r="B24" s="157" t="s">
        <v>109</v>
      </c>
      <c r="C24" s="157" t="s">
        <v>102</v>
      </c>
      <c r="D24" s="157" t="s">
        <v>101</v>
      </c>
      <c r="E24" s="182" t="s">
        <v>83</v>
      </c>
      <c r="F24" s="183">
        <f>SUM(G24:J24)</f>
        <v>5</v>
      </c>
      <c r="G24" s="183"/>
      <c r="H24" s="160">
        <v>5</v>
      </c>
      <c r="I24" s="183"/>
      <c r="J24" s="183"/>
      <c r="K24" s="180"/>
      <c r="L24" s="180"/>
      <c r="M24" s="180"/>
    </row>
    <row r="25" spans="1:13" ht="18" customHeight="1">
      <c r="A25" s="185"/>
      <c r="B25" s="157" t="s">
        <v>109</v>
      </c>
      <c r="C25" s="157" t="s">
        <v>102</v>
      </c>
      <c r="D25" s="157" t="s">
        <v>98</v>
      </c>
      <c r="E25" s="182" t="s">
        <v>84</v>
      </c>
      <c r="F25" s="183">
        <f>SUM(G25:J25)</f>
        <v>80</v>
      </c>
      <c r="G25" s="183"/>
      <c r="H25" s="160">
        <v>80</v>
      </c>
      <c r="I25" s="183"/>
      <c r="J25" s="183"/>
      <c r="K25" s="180"/>
      <c r="L25" s="180"/>
      <c r="M25" s="180"/>
    </row>
    <row r="26" spans="1:13" ht="18" customHeight="1">
      <c r="A26" s="185"/>
      <c r="B26" s="157"/>
      <c r="C26" s="157" t="s">
        <v>93</v>
      </c>
      <c r="D26" s="157"/>
      <c r="E26" s="182" t="s">
        <v>85</v>
      </c>
      <c r="F26" s="183">
        <f>SUM(G26:K26)</f>
        <v>81.9</v>
      </c>
      <c r="G26" s="183"/>
      <c r="H26" s="160">
        <v>6.9</v>
      </c>
      <c r="I26" s="183"/>
      <c r="J26" s="183"/>
      <c r="K26" s="180">
        <v>75</v>
      </c>
      <c r="L26" s="180"/>
      <c r="M26" s="180"/>
    </row>
    <row r="27" spans="1:13" ht="18" customHeight="1">
      <c r="A27" s="185"/>
      <c r="B27" s="157" t="s">
        <v>109</v>
      </c>
      <c r="C27" s="157" t="s">
        <v>103</v>
      </c>
      <c r="D27" s="157" t="s">
        <v>92</v>
      </c>
      <c r="E27" s="182" t="s">
        <v>86</v>
      </c>
      <c r="F27" s="183">
        <f>SUM(G27:K27)</f>
        <v>81.9</v>
      </c>
      <c r="G27" s="183"/>
      <c r="H27" s="160">
        <v>6.9</v>
      </c>
      <c r="I27" s="183"/>
      <c r="J27" s="183"/>
      <c r="K27" s="180">
        <v>75</v>
      </c>
      <c r="L27" s="180"/>
      <c r="M27" s="180"/>
    </row>
    <row r="28" spans="1:13" ht="18" customHeight="1">
      <c r="A28" s="185"/>
      <c r="B28" s="157" t="s">
        <v>110</v>
      </c>
      <c r="C28" s="157"/>
      <c r="D28" s="157"/>
      <c r="E28" s="182" t="s">
        <v>87</v>
      </c>
      <c r="F28" s="160">
        <v>151.6</v>
      </c>
      <c r="G28" s="160">
        <v>151.6</v>
      </c>
      <c r="H28" s="186"/>
      <c r="I28" s="183"/>
      <c r="J28" s="183"/>
      <c r="K28" s="180"/>
      <c r="L28" s="180"/>
      <c r="M28" s="180"/>
    </row>
    <row r="29" spans="1:13" ht="18" customHeight="1">
      <c r="A29" s="185"/>
      <c r="B29" s="157"/>
      <c r="C29" s="157" t="s">
        <v>99</v>
      </c>
      <c r="D29" s="157"/>
      <c r="E29" s="182" t="s">
        <v>88</v>
      </c>
      <c r="F29" s="160">
        <v>151.6</v>
      </c>
      <c r="G29" s="160">
        <v>151.6</v>
      </c>
      <c r="H29" s="186"/>
      <c r="I29" s="183"/>
      <c r="J29" s="183"/>
      <c r="K29" s="180"/>
      <c r="L29" s="180"/>
      <c r="M29" s="180"/>
    </row>
    <row r="30" spans="1:13" ht="18" customHeight="1">
      <c r="A30" s="185"/>
      <c r="B30" s="157" t="s">
        <v>111</v>
      </c>
      <c r="C30" s="157" t="s">
        <v>100</v>
      </c>
      <c r="D30" s="157" t="s">
        <v>92</v>
      </c>
      <c r="E30" s="182" t="s">
        <v>89</v>
      </c>
      <c r="F30" s="160">
        <v>151.6</v>
      </c>
      <c r="G30" s="160">
        <v>151.6</v>
      </c>
      <c r="H30" s="186"/>
      <c r="I30" s="183"/>
      <c r="J30" s="183"/>
      <c r="K30" s="180"/>
      <c r="L30" s="180"/>
      <c r="M30" s="180"/>
    </row>
    <row r="31" spans="1:13" ht="18" customHeight="1">
      <c r="A31" s="185"/>
      <c r="B31" s="187"/>
      <c r="C31" s="187"/>
      <c r="D31" s="187"/>
      <c r="E31" s="188"/>
      <c r="F31" s="183"/>
      <c r="G31" s="183"/>
      <c r="H31" s="186"/>
      <c r="I31" s="183"/>
      <c r="J31" s="183"/>
      <c r="K31" s="180"/>
      <c r="L31" s="180"/>
      <c r="M31" s="180"/>
    </row>
  </sheetData>
  <mergeCells count="7">
    <mergeCell ref="A1:M1"/>
    <mergeCell ref="L2:M2"/>
    <mergeCell ref="L3:M3"/>
    <mergeCell ref="A4:A5"/>
    <mergeCell ref="B4:D4"/>
    <mergeCell ref="E4:E5"/>
    <mergeCell ref="F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2019-01-25T01:01:28Z</cp:lastPrinted>
  <dcterms:created xsi:type="dcterms:W3CDTF">1996-12-17T01:32:42Z</dcterms:created>
  <dcterms:modified xsi:type="dcterms:W3CDTF">2020-03-10T01:27:21Z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EDOID">
    <vt:i4>3213960</vt:i4>
  </property>
</Properties>
</file>