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tabRatio="944" firstSheet="32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24">'2部门收支总表（分单位）'!$A$1:$P$13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40">'18机关运行经费'!$1:$6</definedName>
    <definedName name="_xlnm.Print_Titles" localSheetId="41">'19绩效情况表'!$1:$6</definedName>
    <definedName name="_xlnm.Print_Titles" localSheetId="24">'2部门收支总表（分单位）'!$1:$6</definedName>
    <definedName name="_xlnm.Print_Titles" localSheetId="30">'8一般公共预算支出表'!$1:$3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<sst xmlns="http://schemas.openxmlformats.org/spreadsheetml/2006/main" count="859" uniqueCount="376">
  <si>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</si>
  <si>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</si>
  <si>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</si>
  <si>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</si>
  <si>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</si>
  <si>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</si>
  <si>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</si>
  <si>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</si>
  <si>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</si>
  <si>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</si>
  <si>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</si>
  <si>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</si>
  <si>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</si>
  <si>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</si>
  <si>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</si>
  <si>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行政事业单位医疗</t>
  </si>
  <si>
    <t xml:space="preserve">    事业单位医疗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</si>
  <si>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</si>
  <si>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</si>
  <si>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</si>
  <si>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</si>
  <si>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</si>
  <si>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</si>
  <si>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</si>
  <si>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</si>
  <si>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</si>
  <si>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</si>
  <si>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</si>
  <si>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</si>
  <si>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</si>
  <si>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</si>
  <si>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</si>
  <si>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</si>
  <si>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</si>
  <si>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</si>
  <si>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</si>
  <si>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</si>
  <si>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</si>
  <si>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</si>
  <si>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</si>
  <si>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</si>
  <si>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208</t>
  </si>
  <si>
    <t>社会保障和就业支出</t>
  </si>
  <si>
    <t>05</t>
  </si>
  <si>
    <t xml:space="preserve">  </t>
  </si>
  <si>
    <t>02</t>
  </si>
  <si>
    <t>210</t>
  </si>
  <si>
    <t>医疗卫生与计划生育支出</t>
  </si>
  <si>
    <t>11</t>
  </si>
  <si>
    <t>04</t>
  </si>
  <si>
    <t>221</t>
  </si>
  <si>
    <t>住房保障支出</t>
  </si>
  <si>
    <t>01</t>
  </si>
  <si>
    <t>公开表5</t>
  </si>
  <si>
    <t>资金来源</t>
  </si>
  <si>
    <t>07</t>
  </si>
  <si>
    <t>公开表6</t>
  </si>
  <si>
    <t>财政拨款收入预算</t>
  </si>
  <si>
    <t>财政拨款支出预算</t>
  </si>
  <si>
    <t>五、政府住房收入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</si>
  <si>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</si>
  <si>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</si>
  <si>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</si>
  <si>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</si>
  <si>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</si>
  <si>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</si>
  <si>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</si>
  <si>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</si>
  <si>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</si>
  <si>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</si>
  <si>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</si>
  <si>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</si>
  <si>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</si>
  <si>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</si>
  <si>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</si>
  <si>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</si>
  <si>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</si>
  <si>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</si>
  <si>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</si>
  <si>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</si>
  <si>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>08</t>
  </si>
  <si>
    <t xml:space="preserve">    机关事业单位基本养老保险缴费</t>
  </si>
  <si>
    <t>10</t>
  </si>
  <si>
    <t xml:space="preserve">    职工基本医疗保险缴费</t>
  </si>
  <si>
    <t>12</t>
  </si>
  <si>
    <t xml:space="preserve">    其他社会保障缴费</t>
  </si>
  <si>
    <t>13</t>
  </si>
  <si>
    <t>99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</si>
  <si>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</si>
  <si>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</si>
  <si>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</si>
  <si>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</si>
  <si>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</si>
  <si>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</si>
  <si>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</si>
  <si>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</si>
  <si>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</si>
  <si>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</si>
  <si>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>15</t>
  </si>
  <si>
    <t xml:space="preserve">    会议费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</si>
  <si>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</si>
  <si>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</si>
  <si>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</si>
  <si>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</si>
  <si>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</si>
  <si>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</si>
  <si>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29</t>
  </si>
  <si>
    <t>31</t>
  </si>
  <si>
    <t xml:space="preserve">    公务用车运行维护费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</si>
  <si>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</si>
  <si>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</si>
  <si>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</si>
  <si>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</si>
  <si>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</si>
  <si>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生活补助</t>
  </si>
  <si>
    <t xml:space="preserve">    医疗费补助</t>
  </si>
  <si>
    <t xml:space="preserve">    其他对个人和家庭补助支出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</si>
  <si>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</si>
  <si>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</si>
  <si>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</si>
  <si>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</si>
  <si>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</si>
  <si>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</si>
  <si>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</si>
  <si>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</si>
  <si>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</si>
  <si>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</si>
  <si>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</si>
  <si>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</si>
  <si>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</si>
  <si>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</si>
  <si>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</si>
  <si>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</si>
  <si>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</si>
  <si>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</si>
  <si>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</si>
  <si>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</si>
  <si>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</si>
  <si>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</si>
  <si>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</si>
  <si>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</si>
  <si>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</si>
  <si>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</si>
  <si>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</si>
  <si>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</si>
  <si>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</si>
  <si>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</si>
  <si>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</si>
  <si>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</si>
  <si>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</si>
  <si>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</si>
  <si>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</si>
  <si>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</si>
  <si>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</si>
  <si>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</si>
  <si>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</si>
  <si>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</si>
  <si>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</si>
  <si>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</si>
  <si>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</si>
  <si>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</si>
  <si>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</si>
  <si>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</si>
  <si>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</si>
  <si>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</si>
  <si>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</si>
  <si>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</si>
  <si>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</si>
  <si>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</si>
  <si>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</si>
  <si>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</si>
  <si>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 xml:space="preserve">  群众团体事务</t>
  </si>
  <si>
    <t xml:space="preserve">    工会疗养休养</t>
  </si>
  <si>
    <t xml:space="preserve">    其他群众团体事务支出</t>
  </si>
  <si>
    <t>一、一般公共服务支出</t>
  </si>
  <si>
    <t>二、社会保障和就业支出</t>
  </si>
  <si>
    <t xml:space="preserve">  社会福利</t>
  </si>
  <si>
    <t xml:space="preserve">    社会福利事业单位</t>
  </si>
  <si>
    <t xml:space="preserve">    其他社会福利支出</t>
  </si>
  <si>
    <t xml:space="preserve">  社会福利</t>
  </si>
  <si>
    <t>三、医疗卫生与计划生育支出</t>
  </si>
  <si>
    <t>抚顺市工人养老院</t>
  </si>
  <si>
    <t>一般公共服务支出</t>
  </si>
  <si>
    <t>05</t>
  </si>
  <si>
    <t>10</t>
  </si>
  <si>
    <t>99</t>
  </si>
  <si>
    <t>小计</t>
  </si>
  <si>
    <t xml:space="preserve">  住房改革支出</t>
  </si>
  <si>
    <t>注：本部门没有国有资本经营预算安排的支出，故本表无数据。</t>
  </si>
  <si>
    <t>30299</t>
  </si>
  <si>
    <t>3029902</t>
  </si>
  <si>
    <t xml:space="preserve">    离退休人员公用经费</t>
  </si>
  <si>
    <t>30301</t>
  </si>
  <si>
    <t xml:space="preserve">  离休费</t>
  </si>
  <si>
    <t>3030101</t>
  </si>
  <si>
    <t xml:space="preserve">    离休费（统发）</t>
  </si>
  <si>
    <t>3030102</t>
  </si>
  <si>
    <t xml:space="preserve">    离休费（非统发）</t>
  </si>
  <si>
    <t>301</t>
  </si>
  <si>
    <t>30101</t>
  </si>
  <si>
    <t xml:space="preserve">  基本工资</t>
  </si>
  <si>
    <t>3010101</t>
  </si>
  <si>
    <t xml:space="preserve">    基本工资（统发）</t>
  </si>
  <si>
    <t>30102</t>
  </si>
  <si>
    <t xml:space="preserve">  津贴补贴</t>
  </si>
  <si>
    <t>3010201</t>
  </si>
  <si>
    <t xml:space="preserve">    津贴补贴（统发）</t>
  </si>
  <si>
    <t>30103</t>
  </si>
  <si>
    <t xml:space="preserve">  奖金</t>
  </si>
  <si>
    <t>3010301</t>
  </si>
  <si>
    <t xml:space="preserve">    奖金（统发）</t>
  </si>
  <si>
    <t>30108</t>
  </si>
  <si>
    <t xml:space="preserve">  机关事业单位基本养老保险缴费</t>
  </si>
  <si>
    <t>3010801</t>
  </si>
  <si>
    <t xml:space="preserve">    机关事业单位基本养老保险缴费（统发）</t>
  </si>
  <si>
    <t>30110</t>
  </si>
  <si>
    <t xml:space="preserve">  职工基本医疗保险缴费</t>
  </si>
  <si>
    <t>3011001</t>
  </si>
  <si>
    <t xml:space="preserve">    职工基本医疗保险缴费（统发）</t>
  </si>
  <si>
    <t>30112</t>
  </si>
  <si>
    <t xml:space="preserve">  其他社会保障缴费</t>
  </si>
  <si>
    <t>3011201</t>
  </si>
  <si>
    <t>3011203</t>
  </si>
  <si>
    <t>3011205</t>
  </si>
  <si>
    <t xml:space="preserve">    医保大病统筹（含风险调剂金）（统发）</t>
  </si>
  <si>
    <t>30113</t>
  </si>
  <si>
    <t xml:space="preserve">  住房公积金</t>
  </si>
  <si>
    <t>3011301</t>
  </si>
  <si>
    <t xml:space="preserve">    住房公积金（统发）</t>
  </si>
  <si>
    <t>30201</t>
  </si>
  <si>
    <t xml:space="preserve">  办公费</t>
  </si>
  <si>
    <t>3020101</t>
  </si>
  <si>
    <t>30202</t>
  </si>
  <si>
    <t xml:space="preserve">  印刷费</t>
  </si>
  <si>
    <t>3020201</t>
  </si>
  <si>
    <t>30203</t>
  </si>
  <si>
    <t xml:space="preserve">  咨询费</t>
  </si>
  <si>
    <t>3020301</t>
  </si>
  <si>
    <t>30204</t>
  </si>
  <si>
    <t xml:space="preserve">  手续费</t>
  </si>
  <si>
    <t>3020401</t>
  </si>
  <si>
    <t>30205</t>
  </si>
  <si>
    <t xml:space="preserve">  水费</t>
  </si>
  <si>
    <t>3020501</t>
  </si>
  <si>
    <t>30206</t>
  </si>
  <si>
    <t xml:space="preserve">  电费</t>
  </si>
  <si>
    <t>3020601</t>
  </si>
  <si>
    <t>30207</t>
  </si>
  <si>
    <t xml:space="preserve">  邮电费</t>
  </si>
  <si>
    <t>3020701</t>
  </si>
  <si>
    <t>30208</t>
  </si>
  <si>
    <t xml:space="preserve">  取暖费</t>
  </si>
  <si>
    <t>3020804</t>
  </si>
  <si>
    <t xml:space="preserve">    公用取暖费</t>
  </si>
  <si>
    <t>30211</t>
  </si>
  <si>
    <t xml:space="preserve">  差旅费</t>
  </si>
  <si>
    <t>3021101</t>
  </si>
  <si>
    <t>3021501</t>
  </si>
  <si>
    <t>30217</t>
  </si>
  <si>
    <t xml:space="preserve">  公务接待费</t>
  </si>
  <si>
    <t>3021701</t>
  </si>
  <si>
    <t>30226</t>
  </si>
  <si>
    <t xml:space="preserve">  劳务费</t>
  </si>
  <si>
    <t>3022601</t>
  </si>
  <si>
    <t xml:space="preserve">    劳务费（临时用工、劳务派遣）</t>
  </si>
  <si>
    <t>30228</t>
  </si>
  <si>
    <t xml:space="preserve">  工会经费</t>
  </si>
  <si>
    <t>3022801</t>
  </si>
  <si>
    <t xml:space="preserve">    工会经费（上缴）</t>
  </si>
  <si>
    <t>3022802</t>
  </si>
  <si>
    <t xml:space="preserve">    工会经费（留存）</t>
  </si>
  <si>
    <t>30231</t>
  </si>
  <si>
    <t xml:space="preserve">  公务用车运行维护费</t>
  </si>
  <si>
    <t>3023102</t>
  </si>
  <si>
    <t xml:space="preserve">    公务用车运行维护费（未车改）</t>
  </si>
  <si>
    <t>30302</t>
  </si>
  <si>
    <t xml:space="preserve">  退休费</t>
  </si>
  <si>
    <t>3030201</t>
  </si>
  <si>
    <t xml:space="preserve">    退休费（统发）</t>
  </si>
  <si>
    <t>3030202</t>
  </si>
  <si>
    <t xml:space="preserve">    退休费（非统发）</t>
  </si>
  <si>
    <t>30305</t>
  </si>
  <si>
    <t xml:space="preserve">  生活补助</t>
  </si>
  <si>
    <t>3030502</t>
  </si>
  <si>
    <t xml:space="preserve">    离退遗属补助</t>
  </si>
  <si>
    <t>30399</t>
  </si>
  <si>
    <t xml:space="preserve">  其他对个人和家庭的补助支出</t>
  </si>
  <si>
    <t xml:space="preserve">    其他对个人和家庭的补助（统发）</t>
  </si>
  <si>
    <t>201</t>
  </si>
  <si>
    <t>注：本部门没有纳入预算管理的政府性基金收入，也没有使用纳入预算管理的政府性基金收入安排的支出，故本表无数据。</t>
  </si>
  <si>
    <t>自费养员运行费</t>
  </si>
  <si>
    <t>自费养员运行费</t>
  </si>
  <si>
    <t>保证在院养老人员人身安全</t>
  </si>
  <si>
    <t>解除安全隐患</t>
  </si>
  <si>
    <t>上级提前告知转移支付资金</t>
  </si>
  <si>
    <t>部门名称：抚顺市职工服务中心</t>
  </si>
  <si>
    <t xml:space="preserve"> </t>
  </si>
  <si>
    <t>2019年抚顺市总工会预算和“三公”经费预算公开表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</si>
  <si>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</si>
  <si>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</si>
  <si>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</si>
  <si>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</si>
  <si>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</si>
  <si>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</si>
  <si>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</si>
  <si>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</si>
  <si>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</si>
  <si>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</si>
  <si>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</si>
  <si>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</si>
  <si>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</si>
  <si>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</si>
  <si>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</si>
  <si>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</si>
  <si>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</si>
  <si>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</si>
  <si>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</si>
  <si>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抚顺市职工服务中心</t>
  </si>
  <si>
    <t>2019年部门财政拨款收支总体情况表</t>
  </si>
  <si>
    <t>2019年部门支出总体情况表（按功能科目）</t>
  </si>
  <si>
    <t>2019年部门支出总体情况表</t>
  </si>
  <si>
    <t>2019年部门收入总体情况表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</si>
  <si>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年部门收支总体情况表</t>
    </r>
  </si>
  <si>
    <t>2019年部门收支总体情况表</t>
  </si>
  <si>
    <t>2019年部门一般公共预算支出情况表</t>
  </si>
  <si>
    <t>部门名称：抚顺市职工服务中心</t>
  </si>
  <si>
    <t>2019年部门财政拨款收支总体情况表（按功能科目）</t>
  </si>
  <si>
    <t xml:space="preserve">    工伤（非统发）</t>
  </si>
  <si>
    <t xml:space="preserve">    失业（非统发）</t>
  </si>
  <si>
    <t>3039940</t>
  </si>
  <si>
    <t>31099</t>
  </si>
  <si>
    <t>310</t>
  </si>
  <si>
    <t>3109901</t>
  </si>
  <si>
    <t>资本性支出</t>
  </si>
  <si>
    <t>其他资本性支出</t>
  </si>
  <si>
    <t>大型修缮</t>
  </si>
  <si>
    <t>30213</t>
  </si>
  <si>
    <t>维修（护）费</t>
  </si>
  <si>
    <t>2019年部门一般公共预算基本支出表</t>
  </si>
  <si>
    <t>2019年部门一般公共预算基本支出情况表（按经济分类）</t>
  </si>
  <si>
    <t>离退休人员公用经费</t>
  </si>
  <si>
    <t>13</t>
  </si>
  <si>
    <t>维修（护）费</t>
  </si>
  <si>
    <t>2019年纳入预算管理的行政事业性收费预算支出表</t>
  </si>
  <si>
    <t>2019年预算数</t>
  </si>
  <si>
    <t>2019年部门（政府性基金收入）政府性基金预算支出表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</si>
  <si>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年部门（国有资本经营收入）国有资本经营预算支出表</t>
    </r>
  </si>
  <si>
    <t>一、 机关商品和服务支出17.19万元：（一）办公经费7.3万元：1、办公费2万元。2、水费2.3万。3、电费3万元。（二）公务用车运行费1万元：1、公务用车运行维护费1万元。（三）维修（护）费3.39万元：1、维修（护）费3.39万元：①日常维护2.09万元。②垃圾处理费全年约1.3万。（四）其他商品和服务支出5.5万元：1、其他商品和服务支出5.5万元：①退院费用于老人退院时返还用全年约0.8万。②组织养老人员外出活动、趣味活动、奖品、餐费、其他支出等全年约4.7万元。</t>
  </si>
  <si>
    <t>一、机关资本性支出（一）10万元：（一）大型修缮10万元：1、养员楼一至五楼墙内供电线路改造10万元。</t>
  </si>
  <si>
    <t>养员楼墙内供电线路改造工程</t>
  </si>
  <si>
    <t>抚顺市职工服务中心</t>
  </si>
  <si>
    <t>2019年部门项目支出预算表</t>
  </si>
  <si>
    <t>养员日常生活运转费</t>
  </si>
  <si>
    <t>1、水、电、污水处理费4万元。2、养老人员日常活动、维护、退院费等4.9万元。（退院费用于老人退院时返还用全年约0.5万元；组织养老人员活动、餐费、差旅费、维护等等全年约4.4万元。）</t>
  </si>
  <si>
    <t>1、水、电、污水处理费4万元。2、养老人员日常活动、维护、退院费等4.9万元。（退院费用于老人退院时返还用全年约0.5万元；组织养老人员活动、餐费、差旅费、维护等等全年约4.4万元。）</t>
  </si>
  <si>
    <t>2019年部门政府采购支出预算表</t>
  </si>
  <si>
    <r>
      <t>注：201</t>
    </r>
    <r>
      <rPr>
        <sz val="10"/>
        <rFont val="宋体"/>
        <family val="0"/>
      </rPr>
      <t>9</t>
    </r>
    <r>
      <rPr>
        <sz val="10"/>
        <rFont val="宋体"/>
        <family val="0"/>
      </rPr>
      <t>年</t>
    </r>
    <r>
      <rPr>
        <sz val="10"/>
        <rFont val="宋体"/>
        <family val="0"/>
      </rPr>
      <t>本部门没有政府采购预算支出，故本表无数据。</t>
    </r>
  </si>
  <si>
    <r>
      <t>注：201</t>
    </r>
    <r>
      <rPr>
        <sz val="10"/>
        <rFont val="宋体"/>
        <family val="0"/>
      </rPr>
      <t>9</t>
    </r>
    <r>
      <rPr>
        <sz val="10"/>
        <rFont val="宋体"/>
        <family val="0"/>
      </rPr>
      <t>年</t>
    </r>
    <r>
      <rPr>
        <sz val="10"/>
        <rFont val="宋体"/>
        <family val="0"/>
      </rPr>
      <t>本部门没有政府购买服务支出，故本表无数据。</t>
    </r>
  </si>
  <si>
    <t>2019年部门政府购买服务支出预算表</t>
  </si>
  <si>
    <t>2019年部门一般公共预算“三公”经费支出情况表</t>
  </si>
  <si>
    <t>部门名称：抚顺职工服务中心</t>
  </si>
  <si>
    <t>注：此表为抚顺市职工服务中心数据。</t>
  </si>
  <si>
    <r>
      <t>注：201</t>
    </r>
    <r>
      <rPr>
        <sz val="10"/>
        <rFont val="宋体"/>
        <family val="0"/>
      </rPr>
      <t>9</t>
    </r>
    <r>
      <rPr>
        <sz val="10"/>
        <rFont val="宋体"/>
        <family val="0"/>
      </rPr>
      <t>年本部门没有一般公共预算机关运行经费，故本表无数据。</t>
    </r>
  </si>
  <si>
    <t>2019年部门一般公共预算机关运行经费明细表</t>
  </si>
  <si>
    <t>2019年部门项目支出预算绩效目标情况表</t>
  </si>
  <si>
    <t>抚顺市工职工服务中心</t>
  </si>
  <si>
    <t>养员楼墙内供电线路改造工程</t>
  </si>
  <si>
    <t>使全院老人生活安康</t>
  </si>
  <si>
    <t>保证在院养老人员的基本生活条件</t>
  </si>
  <si>
    <t>使全院工作正常运转</t>
  </si>
  <si>
    <t>保证正常工作的基本条件</t>
  </si>
  <si>
    <t>3029901</t>
  </si>
  <si>
    <t xml:space="preserve">  其他商品和服务支出</t>
  </si>
  <si>
    <t>其他商品和服务支出</t>
  </si>
  <si>
    <t>9901</t>
  </si>
  <si>
    <t>9902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</si>
</sst>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0.00_);[Red]\(0.00\)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0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8" fillId="0" borderId="0" xfId="102" applyFont="1" applyAlignment="1">
      <alignment vertical="center"/>
      <protection/>
    </xf>
    <xf numFmtId="0" fontId="6" fillId="24" borderId="0" xfId="102" applyFont="1" applyFill="1" applyAlignment="1">
      <alignment vertical="center" wrapText="1"/>
      <protection/>
    </xf>
    <xf numFmtId="0" fontId="6" fillId="0" borderId="0" xfId="102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2" applyNumberFormat="1" applyFont="1" applyFill="1" applyAlignment="1" applyProtection="1">
      <alignment vertical="center"/>
      <protection/>
    </xf>
    <xf numFmtId="176" fontId="8" fillId="0" borderId="0" xfId="102" applyNumberFormat="1" applyFont="1" applyAlignment="1">
      <alignment vertical="center"/>
      <protection/>
    </xf>
    <xf numFmtId="0" fontId="8" fillId="0" borderId="0" xfId="102" applyFont="1">
      <alignment/>
      <protection/>
    </xf>
    <xf numFmtId="2" fontId="5" fillId="0" borderId="0" xfId="102" applyNumberFormat="1" applyFont="1" applyFill="1" applyAlignment="1" applyProtection="1">
      <alignment horizontal="centerContinuous" vertical="center"/>
      <protection/>
    </xf>
    <xf numFmtId="2" fontId="9" fillId="0" borderId="0" xfId="102" applyNumberFormat="1" applyFont="1" applyFill="1" applyAlignment="1" applyProtection="1">
      <alignment horizontal="centerContinuous" vertical="center"/>
      <protection/>
    </xf>
    <xf numFmtId="2" fontId="8" fillId="0" borderId="0" xfId="102" applyNumberFormat="1" applyFont="1" applyFill="1" applyAlignment="1" applyProtection="1">
      <alignment horizontal="center" vertical="center"/>
      <protection/>
    </xf>
    <xf numFmtId="2" fontId="6" fillId="0" borderId="0" xfId="102" applyNumberFormat="1" applyFont="1" applyFill="1" applyAlignment="1" applyProtection="1">
      <alignment horizontal="right" vertical="center"/>
      <protection/>
    </xf>
    <xf numFmtId="0" fontId="6" fillId="0" borderId="10" xfId="83" applyFont="1" applyFill="1" applyBorder="1" applyAlignment="1">
      <alignment horizontal="left" vertical="center"/>
      <protection/>
    </xf>
    <xf numFmtId="176" fontId="8" fillId="0" borderId="0" xfId="102" applyNumberFormat="1" applyFont="1" applyFill="1" applyAlignment="1">
      <alignment horizontal="center" vertical="center"/>
      <protection/>
    </xf>
    <xf numFmtId="176" fontId="6" fillId="0" borderId="10" xfId="102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102" applyNumberFormat="1" applyFont="1" applyFill="1" applyBorder="1" applyAlignment="1" applyProtection="1">
      <alignment horizontal="right" vertical="center" wrapText="1"/>
      <protection/>
    </xf>
    <xf numFmtId="0" fontId="6" fillId="0" borderId="0" xfId="102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 wrapText="1"/>
      <protection/>
    </xf>
    <xf numFmtId="178" fontId="8" fillId="0" borderId="11" xfId="102" applyNumberFormat="1" applyFont="1" applyFill="1" applyBorder="1" applyAlignment="1" applyProtection="1">
      <alignment horizontal="right" vertical="center" wrapText="1"/>
      <protection/>
    </xf>
    <xf numFmtId="176" fontId="8" fillId="0" borderId="0" xfId="102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83" applyFont="1" applyFill="1" applyBorder="1" applyAlignment="1">
      <alignment horizontal="right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79" fontId="10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79" fontId="8" fillId="0" borderId="11" xfId="102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9" fontId="8" fillId="0" borderId="11" xfId="83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102" applyNumberFormat="1" applyFont="1" applyFill="1" applyAlignment="1" applyProtection="1">
      <alignment horizontal="centerContinuous" vertical="center"/>
      <protection/>
    </xf>
    <xf numFmtId="0" fontId="6" fillId="0" borderId="0" xfId="102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82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83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78" fontId="8" fillId="0" borderId="11" xfId="0" applyNumberFormat="1" applyFont="1" applyFill="1" applyBorder="1" applyAlignment="1">
      <alignment vertical="center"/>
    </xf>
    <xf numFmtId="0" fontId="3" fillId="0" borderId="0" xfId="84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183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02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ill="1" applyBorder="1" applyAlignment="1">
      <alignment horizontal="right" vertical="center"/>
    </xf>
    <xf numFmtId="0" fontId="3" fillId="0" borderId="0" xfId="84" applyFont="1">
      <alignment/>
      <protection/>
    </xf>
    <xf numFmtId="0" fontId="2" fillId="0" borderId="0" xfId="84">
      <alignment/>
      <protection/>
    </xf>
    <xf numFmtId="0" fontId="8" fillId="0" borderId="0" xfId="83" applyFont="1" applyFill="1" applyAlignment="1">
      <alignment vertical="center"/>
      <protection/>
    </xf>
    <xf numFmtId="0" fontId="8" fillId="0" borderId="0" xfId="83" applyFont="1" applyFill="1" applyAlignment="1">
      <alignment horizontal="center" vertical="center"/>
      <protection/>
    </xf>
    <xf numFmtId="176" fontId="6" fillId="0" borderId="0" xfId="83" applyNumberFormat="1" applyFont="1" applyFill="1" applyAlignment="1" applyProtection="1">
      <alignment horizontal="right" vertical="center"/>
      <protection/>
    </xf>
    <xf numFmtId="0" fontId="12" fillId="0" borderId="0" xfId="83" applyFont="1" applyFill="1" applyAlignment="1">
      <alignment vertical="center"/>
      <protection/>
    </xf>
    <xf numFmtId="176" fontId="8" fillId="0" borderId="10" xfId="83" applyNumberFormat="1" applyFont="1" applyFill="1" applyBorder="1" applyAlignment="1">
      <alignment horizontal="center" vertical="center"/>
      <protection/>
    </xf>
    <xf numFmtId="0" fontId="8" fillId="0" borderId="10" xfId="83" applyFont="1" applyFill="1" applyBorder="1" applyAlignment="1">
      <alignment horizontal="center" vertical="center"/>
      <protection/>
    </xf>
    <xf numFmtId="0" fontId="12" fillId="0" borderId="0" xfId="83" applyFont="1" applyFill="1" applyBorder="1" applyAlignment="1">
      <alignment vertical="center"/>
      <protection/>
    </xf>
    <xf numFmtId="0" fontId="6" fillId="0" borderId="11" xfId="83" applyNumberFormat="1" applyFont="1" applyFill="1" applyBorder="1" applyAlignment="1" applyProtection="1">
      <alignment horizontal="centerContinuous" vertical="center"/>
      <protection/>
    </xf>
    <xf numFmtId="0" fontId="6" fillId="0" borderId="11" xfId="83" applyNumberFormat="1" applyFont="1" applyFill="1" applyBorder="1" applyAlignment="1" applyProtection="1">
      <alignment horizontal="center" vertical="center"/>
      <protection/>
    </xf>
    <xf numFmtId="176" fontId="6" fillId="0" borderId="11" xfId="83" applyNumberFormat="1" applyFont="1" applyFill="1" applyBorder="1" applyAlignment="1" applyProtection="1">
      <alignment horizontal="center" vertical="center"/>
      <protection/>
    </xf>
    <xf numFmtId="0" fontId="11" fillId="0" borderId="0" xfId="83" applyFont="1" applyFill="1" applyAlignment="1">
      <alignment vertical="center"/>
      <protection/>
    </xf>
    <xf numFmtId="0" fontId="3" fillId="0" borderId="0" xfId="84" applyFont="1" applyAlignment="1">
      <alignment horizontal="left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0" xfId="83" applyFont="1" applyFill="1" applyBorder="1" applyAlignment="1">
      <alignment horizontal="left" vertical="center"/>
      <protection/>
    </xf>
    <xf numFmtId="0" fontId="0" fillId="0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102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>
      <alignment vertical="center"/>
    </xf>
    <xf numFmtId="185" fontId="6" fillId="0" borderId="11" xfId="0" applyNumberFormat="1" applyFont="1" applyFill="1" applyBorder="1" applyAlignment="1" applyProtection="1">
      <alignment horizontal="right" vertical="center"/>
      <protection/>
    </xf>
    <xf numFmtId="185" fontId="8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>
      <alignment horizontal="right" vertical="center"/>
    </xf>
    <xf numFmtId="185" fontId="0" fillId="0" borderId="11" xfId="0" applyNumberFormat="1" applyFont="1" applyBorder="1" applyAlignment="1">
      <alignment vertical="center"/>
    </xf>
    <xf numFmtId="185" fontId="6" fillId="0" borderId="11" xfId="0" applyNumberFormat="1" applyFont="1" applyBorder="1" applyAlignment="1">
      <alignment vertical="center"/>
    </xf>
    <xf numFmtId="185" fontId="8" fillId="0" borderId="11" xfId="0" applyNumberFormat="1" applyFont="1" applyBorder="1" applyAlignment="1">
      <alignment vertical="center"/>
    </xf>
    <xf numFmtId="185" fontId="6" fillId="0" borderId="11" xfId="0" applyNumberFormat="1" applyFont="1" applyFill="1" applyBorder="1" applyAlignment="1" applyProtection="1">
      <alignment vertical="center"/>
      <protection/>
    </xf>
    <xf numFmtId="185" fontId="6" fillId="0" borderId="15" xfId="0" applyNumberFormat="1" applyFont="1" applyFill="1" applyBorder="1" applyAlignment="1">
      <alignment vertical="center" wrapText="1"/>
    </xf>
    <xf numFmtId="185" fontId="8" fillId="0" borderId="11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83" applyFont="1" applyFill="1" applyBorder="1" applyAlignment="1">
      <alignment horizontal="left" vertical="center"/>
      <protection/>
    </xf>
    <xf numFmtId="185" fontId="7" fillId="0" borderId="15" xfId="0" applyNumberFormat="1" applyFont="1" applyBorder="1" applyAlignment="1">
      <alignment horizontal="center" vertical="center" wrapText="1"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right" vertical="center"/>
    </xf>
    <xf numFmtId="185" fontId="6" fillId="0" borderId="11" xfId="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8" fontId="7" fillId="0" borderId="11" xfId="0" applyNumberFormat="1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0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1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" fontId="0" fillId="0" borderId="11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vertical="center"/>
    </xf>
    <xf numFmtId="185" fontId="0" fillId="0" borderId="11" xfId="102" applyNumberFormat="1" applyFont="1" applyFill="1" applyBorder="1" applyAlignment="1" applyProtection="1">
      <alignment horizontal="right" vertical="center" wrapText="1"/>
      <protection/>
    </xf>
    <xf numFmtId="185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83" applyFont="1" applyFill="1" applyBorder="1" applyAlignment="1">
      <alignment horizontal="left" vertical="center"/>
      <protection/>
    </xf>
    <xf numFmtId="0" fontId="0" fillId="24" borderId="0" xfId="0" applyFill="1" applyAlignment="1">
      <alignment vertical="center" wrapText="1"/>
    </xf>
    <xf numFmtId="49" fontId="8" fillId="0" borderId="11" xfId="83" applyNumberFormat="1" applyFont="1" applyFill="1" applyBorder="1" applyAlignment="1" applyProtection="1">
      <alignment vertical="center"/>
      <protection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>
      <alignment vertical="center"/>
    </xf>
    <xf numFmtId="0" fontId="8" fillId="0" borderId="11" xfId="84" applyFont="1" applyBorder="1">
      <alignment/>
      <protection/>
    </xf>
    <xf numFmtId="49" fontId="8" fillId="0" borderId="11" xfId="83" applyNumberFormat="1" applyFont="1" applyFill="1" applyBorder="1" applyAlignment="1" applyProtection="1">
      <alignment horizontal="left" vertical="center" indent="1"/>
      <protection/>
    </xf>
    <xf numFmtId="178" fontId="8" fillId="0" borderId="11" xfId="83" applyNumberFormat="1" applyFont="1" applyFill="1" applyBorder="1" applyAlignment="1" applyProtection="1">
      <alignment horizontal="right" vertical="center" wrapText="1"/>
      <protection/>
    </xf>
    <xf numFmtId="4" fontId="8" fillId="0" borderId="11" xfId="0" applyNumberFormat="1" applyFont="1" applyFill="1" applyBorder="1" applyAlignment="1">
      <alignment horizontal="right" vertical="center"/>
    </xf>
    <xf numFmtId="49" fontId="6" fillId="0" borderId="11" xfId="83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11" xfId="83" applyNumberFormat="1" applyFont="1" applyFill="1" applyBorder="1" applyAlignment="1" applyProtection="1">
      <alignment horizontal="right" vertical="center" wrapText="1"/>
      <protection/>
    </xf>
    <xf numFmtId="185" fontId="8" fillId="0" borderId="11" xfId="0" applyNumberFormat="1" applyFont="1" applyFill="1" applyBorder="1" applyAlignment="1" applyProtection="1">
      <alignment horizontal="right" vertical="center"/>
      <protection/>
    </xf>
    <xf numFmtId="185" fontId="8" fillId="0" borderId="11" xfId="0" applyNumberFormat="1" applyFont="1" applyFill="1" applyBorder="1" applyAlignment="1">
      <alignment horizontal="right" vertical="center"/>
    </xf>
    <xf numFmtId="185" fontId="8" fillId="0" borderId="11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102" applyNumberFormat="1" applyFont="1" applyFill="1" applyAlignment="1" applyProtection="1">
      <alignment vertical="center"/>
      <protection/>
    </xf>
    <xf numFmtId="0" fontId="40" fillId="24" borderId="0" xfId="0" applyFont="1" applyFill="1" applyAlignment="1">
      <alignment horizontal="centerContinuous" vertical="center" wrapText="1"/>
    </xf>
    <xf numFmtId="0" fontId="0" fillId="24" borderId="0" xfId="0" applyFont="1" applyFill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24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Alignment="1">
      <alignment horizontal="center" vertical="center" wrapText="1"/>
    </xf>
    <xf numFmtId="185" fontId="8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0" xfId="83" applyNumberFormat="1" applyFont="1" applyFill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102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9" fillId="0" borderId="0" xfId="83" applyNumberFormat="1" applyFont="1" applyFill="1" applyAlignment="1" applyProtection="1">
      <alignment horizontal="center" vertical="center"/>
      <protection/>
    </xf>
    <xf numFmtId="0" fontId="3" fillId="0" borderId="0" xfId="84" applyFont="1" applyAlignment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0" xfId="83" applyFont="1" applyFill="1" applyBorder="1" applyAlignment="1">
      <alignment horizontal="left" vertical="center"/>
      <protection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83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6" fillId="0" borderId="10" xfId="83" applyFont="1" applyFill="1" applyBorder="1" applyAlignment="1">
      <alignment horizontal="left" vertical="center"/>
      <protection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7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15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Alignment="1">
      <alignment horizontal="left" vertical="center" wrapText="1"/>
    </xf>
    <xf numFmtId="49" fontId="6" fillId="0" borderId="11" xfId="102" applyNumberFormat="1" applyFont="1" applyFill="1" applyBorder="1" applyAlignment="1" applyProtection="1">
      <alignment horizontal="center" vertical="center" wrapText="1"/>
      <protection/>
    </xf>
    <xf numFmtId="176" fontId="6" fillId="0" borderId="11" xfId="102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0" fillId="24" borderId="0" xfId="0" applyNumberFormat="1" applyFont="1" applyFill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8" fillId="24" borderId="10" xfId="83" applyFont="1" applyFill="1" applyBorder="1" applyAlignment="1">
      <alignment horizontal="center" vertical="center" wrapText="1"/>
      <protection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附件1：2016年部门预算和“三公”经费预算公开表样" xfId="84"/>
    <cellStyle name="Hyperlink" xfId="85"/>
    <cellStyle name="好" xfId="86"/>
    <cellStyle name="好 2" xfId="87"/>
    <cellStyle name="好_（新增预算公开表20160201）2016年鞍山市市本级一般公共预算经济分类预算表" xfId="88"/>
    <cellStyle name="好_StartUp" xfId="89"/>
    <cellStyle name="好_填报模板 " xfId="90"/>
    <cellStyle name="汇总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  <cellStyle name="注释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4">
      <selection activeCell="A15" sqref="A15:P15"/>
    </sheetView>
  </sheetViews>
  <sheetFormatPr defaultColWidth="7" defaultRowHeight="11.25"/>
  <cols>
    <col min="1" max="5" width="8.83203125" style="137" customWidth="1"/>
    <col min="6" max="6" width="8.83203125" style="134" customWidth="1"/>
    <col min="7" max="16" width="8.83203125" style="137" customWidth="1"/>
    <col min="17" max="19" width="7" style="137" customWidth="1"/>
    <col min="20" max="20" width="50.83203125" style="137" customWidth="1"/>
    <col min="21" max="16384" width="7" style="137" customWidth="1"/>
  </cols>
  <sheetData>
    <row r="1" spans="1:26" ht="15" customHeight="1">
      <c r="A1" s="13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34"/>
      <c r="Y4"/>
      <c r="Z4"/>
    </row>
    <row r="5" spans="1:26" s="134" customFormat="1" ht="36" customHeight="1">
      <c r="A5" s="139"/>
      <c r="W5" s="140"/>
      <c r="X5" s="85"/>
      <c r="Y5" s="85"/>
      <c r="Z5" s="85"/>
    </row>
    <row r="6" spans="4:26" ht="10.5" customHeight="1">
      <c r="D6" s="134"/>
      <c r="U6" s="134"/>
      <c r="V6" s="134"/>
      <c r="W6" s="134"/>
      <c r="X6" s="134"/>
      <c r="Y6"/>
      <c r="Z6"/>
    </row>
    <row r="7" spans="4:26" ht="10.5" customHeight="1">
      <c r="D7" s="134"/>
      <c r="N7" s="134"/>
      <c r="O7" s="134"/>
      <c r="U7" s="134"/>
      <c r="V7" s="134"/>
      <c r="W7" s="134"/>
      <c r="X7" s="134"/>
      <c r="Y7"/>
      <c r="Z7"/>
    </row>
    <row r="8" spans="1:26" s="135" customFormat="1" ht="66.75" customHeight="1">
      <c r="A8" s="244" t="s">
        <v>297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141"/>
      <c r="R8" s="141"/>
      <c r="S8" s="141"/>
      <c r="T8" s="142"/>
      <c r="U8" s="141"/>
      <c r="V8" s="141"/>
      <c r="W8" s="141"/>
      <c r="X8" s="141"/>
      <c r="Y8"/>
      <c r="Z8"/>
    </row>
    <row r="9" spans="1:26" ht="19.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134"/>
      <c r="T9" s="143"/>
      <c r="U9" s="134"/>
      <c r="V9" s="134"/>
      <c r="W9" s="134"/>
      <c r="X9" s="134"/>
      <c r="Y9"/>
      <c r="Z9"/>
    </row>
    <row r="10" spans="1:26" ht="10.5" customHeight="1">
      <c r="A10" s="134"/>
      <c r="B10" s="134"/>
      <c r="D10" s="134"/>
      <c r="E10" s="134"/>
      <c r="H10" s="134"/>
      <c r="N10" s="134"/>
      <c r="O10" s="134"/>
      <c r="U10" s="134"/>
      <c r="V10" s="134"/>
      <c r="X10" s="134"/>
      <c r="Y10"/>
      <c r="Z10"/>
    </row>
    <row r="11" spans="1:26" ht="77.2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U11" s="134"/>
      <c r="V11" s="134"/>
      <c r="X11" s="134"/>
      <c r="Y11"/>
      <c r="Z11"/>
    </row>
    <row r="12" spans="1:26" ht="56.25" customHeight="1">
      <c r="A12" s="247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S12" s="134"/>
      <c r="T12" s="134"/>
      <c r="U12" s="134"/>
      <c r="V12" s="134"/>
      <c r="W12" s="134"/>
      <c r="X12" s="134"/>
      <c r="Y12"/>
      <c r="Z12"/>
    </row>
    <row r="13" spans="8:26" ht="10.5" customHeight="1">
      <c r="H13" s="134"/>
      <c r="R13" s="134"/>
      <c r="S13" s="134"/>
      <c r="U13" s="134"/>
      <c r="V13" s="134"/>
      <c r="W13" s="134"/>
      <c r="X13" s="134"/>
      <c r="Y13"/>
      <c r="Z13"/>
    </row>
    <row r="14" spans="1:26" s="136" customFormat="1" ht="25.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R14" s="144"/>
      <c r="S14" s="144"/>
      <c r="U14" s="144"/>
      <c r="V14" s="144"/>
      <c r="W14" s="144"/>
      <c r="X14" s="144"/>
      <c r="Y14" s="144"/>
      <c r="Z14" s="144"/>
    </row>
    <row r="15" spans="1:26" s="136" customFormat="1" ht="25.5" customHeight="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S15" s="144"/>
      <c r="T15" s="144"/>
      <c r="U15" s="144"/>
      <c r="V15" s="144"/>
      <c r="W15" s="144"/>
      <c r="X15"/>
      <c r="Y15"/>
      <c r="Z15" s="144"/>
    </row>
    <row r="16" spans="15:26" ht="11.25">
      <c r="O16" s="134"/>
      <c r="V16"/>
      <c r="W16"/>
      <c r="X16"/>
      <c r="Y16"/>
      <c r="Z16" s="13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34"/>
    </row>
    <row r="21" ht="11.25">
      <c r="M21" s="134"/>
    </row>
    <row r="22" ht="11.25">
      <c r="B22" s="137" t="s">
        <v>0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46" t="s">
        <v>1</v>
      </c>
    </row>
    <row r="2" s="132" customFormat="1" ht="21.75" customHeight="1">
      <c r="A2" s="133" t="s">
        <v>298</v>
      </c>
    </row>
    <row r="3" s="132" customFormat="1" ht="21.75" customHeight="1">
      <c r="A3" s="133" t="s">
        <v>299</v>
      </c>
    </row>
    <row r="4" s="132" customFormat="1" ht="21.75" customHeight="1">
      <c r="A4" s="133" t="s">
        <v>300</v>
      </c>
    </row>
    <row r="5" s="132" customFormat="1" ht="21.75" customHeight="1">
      <c r="A5" s="133" t="s">
        <v>301</v>
      </c>
    </row>
    <row r="6" s="132" customFormat="1" ht="21.75" customHeight="1">
      <c r="A6" s="133" t="s">
        <v>302</v>
      </c>
    </row>
    <row r="7" s="132" customFormat="1" ht="21.75" customHeight="1">
      <c r="A7" s="133" t="s">
        <v>303</v>
      </c>
    </row>
    <row r="8" s="132" customFormat="1" ht="21.75" customHeight="1">
      <c r="A8" s="133" t="s">
        <v>304</v>
      </c>
    </row>
    <row r="9" s="132" customFormat="1" ht="21.75" customHeight="1">
      <c r="A9" s="133" t="s">
        <v>305</v>
      </c>
    </row>
    <row r="10" s="132" customFormat="1" ht="21.75" customHeight="1">
      <c r="A10" s="133" t="s">
        <v>306</v>
      </c>
    </row>
    <row r="11" s="132" customFormat="1" ht="21.75" customHeight="1">
      <c r="A11" s="133" t="s">
        <v>307</v>
      </c>
    </row>
    <row r="12" s="132" customFormat="1" ht="21.75" customHeight="1">
      <c r="A12" s="133" t="s">
        <v>308</v>
      </c>
    </row>
    <row r="13" s="132" customFormat="1" ht="21.75" customHeight="1">
      <c r="A13" s="133" t="s">
        <v>309</v>
      </c>
    </row>
    <row r="14" s="132" customFormat="1" ht="21.75" customHeight="1">
      <c r="A14" s="133" t="s">
        <v>310</v>
      </c>
    </row>
    <row r="15" s="132" customFormat="1" ht="21.75" customHeight="1">
      <c r="A15" s="133" t="s">
        <v>311</v>
      </c>
    </row>
    <row r="16" s="132" customFormat="1" ht="21.75" customHeight="1">
      <c r="A16" s="133" t="s">
        <v>312</v>
      </c>
    </row>
    <row r="17" s="132" customFormat="1" ht="21.75" customHeight="1">
      <c r="A17" s="133" t="s">
        <v>313</v>
      </c>
    </row>
    <row r="18" s="132" customFormat="1" ht="21.75" customHeight="1">
      <c r="A18" s="133" t="s">
        <v>314</v>
      </c>
    </row>
    <row r="19" s="132" customFormat="1" ht="21.75" customHeight="1">
      <c r="A19" s="133" t="s">
        <v>315</v>
      </c>
    </row>
    <row r="20" s="132" customFormat="1" ht="21.75" customHeight="1">
      <c r="A20" s="133" t="s">
        <v>316</v>
      </c>
    </row>
    <row r="21" s="132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6"/>
  <sheetViews>
    <sheetView zoomScalePageLayoutView="0" workbookViewId="0" topLeftCell="A1">
      <selection activeCell="A15" sqref="A15"/>
    </sheetView>
  </sheetViews>
  <sheetFormatPr defaultColWidth="12" defaultRowHeight="11.25"/>
  <cols>
    <col min="1" max="1" width="52.66015625" style="119" customWidth="1"/>
    <col min="2" max="2" width="21.5" style="119" customWidth="1"/>
    <col min="3" max="3" width="48.66015625" style="119" customWidth="1"/>
    <col min="4" max="4" width="25" style="119" customWidth="1"/>
    <col min="5" max="16384" width="12" style="119" customWidth="1"/>
  </cols>
  <sheetData>
    <row r="1" spans="1:22" ht="27">
      <c r="A1" s="248" t="s">
        <v>323</v>
      </c>
      <c r="B1" s="248"/>
      <c r="C1" s="248"/>
      <c r="D1" s="248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4.25">
      <c r="A2" s="121"/>
      <c r="B2" s="121"/>
      <c r="C2" s="121"/>
      <c r="D2" s="122" t="s">
        <v>2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ht="17.25" customHeight="1">
      <c r="A3" s="147" t="s">
        <v>295</v>
      </c>
      <c r="B3" s="124"/>
      <c r="C3" s="125"/>
      <c r="D3" s="122" t="s">
        <v>4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8" customHeight="1">
      <c r="A4" s="127" t="s">
        <v>5</v>
      </c>
      <c r="B4" s="127"/>
      <c r="C4" s="127" t="s">
        <v>6</v>
      </c>
      <c r="D4" s="12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18" customHeight="1">
      <c r="A5" s="128" t="s">
        <v>7</v>
      </c>
      <c r="B5" s="129" t="s">
        <v>8</v>
      </c>
      <c r="C5" s="128" t="s">
        <v>7</v>
      </c>
      <c r="D5" s="129" t="s">
        <v>8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18" customHeight="1">
      <c r="A6" s="203" t="s">
        <v>9</v>
      </c>
      <c r="B6" s="204">
        <v>297.7</v>
      </c>
      <c r="C6" s="205" t="s">
        <v>174</v>
      </c>
      <c r="D6" s="206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2" ht="18" customHeight="1">
      <c r="A7" s="207" t="s">
        <v>10</v>
      </c>
      <c r="B7" s="208"/>
      <c r="C7" s="205" t="s">
        <v>171</v>
      </c>
      <c r="D7" s="206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1:22" ht="18" customHeight="1">
      <c r="A8" s="203" t="s">
        <v>159</v>
      </c>
      <c r="B8" s="208"/>
      <c r="C8" s="205" t="s">
        <v>172</v>
      </c>
      <c r="D8" s="206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</row>
    <row r="9" spans="1:22" ht="18" customHeight="1">
      <c r="A9" s="203" t="s">
        <v>161</v>
      </c>
      <c r="B9" s="208">
        <v>50</v>
      </c>
      <c r="C9" s="205" t="s">
        <v>173</v>
      </c>
      <c r="D9" s="206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1:22" ht="18" customHeight="1">
      <c r="A10" s="203" t="s">
        <v>163</v>
      </c>
      <c r="B10" s="208"/>
      <c r="C10" s="205" t="s">
        <v>175</v>
      </c>
      <c r="D10" s="209">
        <v>319.84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2" ht="18" customHeight="1">
      <c r="A11" s="203" t="s">
        <v>164</v>
      </c>
      <c r="B11" s="208"/>
      <c r="C11" s="205" t="s">
        <v>11</v>
      </c>
      <c r="D11" s="209">
        <v>114.65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</row>
    <row r="12" spans="1:22" ht="18" customHeight="1">
      <c r="A12" s="203" t="s">
        <v>166</v>
      </c>
      <c r="B12" s="208"/>
      <c r="C12" s="205" t="s">
        <v>12</v>
      </c>
      <c r="D12" s="209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2" ht="18" customHeight="1">
      <c r="A13" s="207" t="s">
        <v>10</v>
      </c>
      <c r="B13" s="208"/>
      <c r="C13" s="205" t="s">
        <v>13</v>
      </c>
      <c r="D13" s="209">
        <v>95.15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:22" ht="18" customHeight="1">
      <c r="A14" s="203" t="s">
        <v>168</v>
      </c>
      <c r="B14" s="208"/>
      <c r="C14" s="205" t="s">
        <v>14</v>
      </c>
      <c r="D14" s="209">
        <v>19.5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</row>
    <row r="15" spans="1:22" ht="18" customHeight="1">
      <c r="A15" s="206"/>
      <c r="B15" s="208"/>
      <c r="C15" s="205" t="s">
        <v>179</v>
      </c>
      <c r="D15" s="206">
        <v>205.19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</row>
    <row r="16" spans="1:22" ht="18" customHeight="1">
      <c r="A16" s="203"/>
      <c r="B16" s="208"/>
      <c r="C16" s="205" t="s">
        <v>177</v>
      </c>
      <c r="D16" s="206">
        <v>36.09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22" ht="18" customHeight="1">
      <c r="A17" s="203"/>
      <c r="B17" s="208"/>
      <c r="C17" s="205" t="s">
        <v>178</v>
      </c>
      <c r="D17" s="206">
        <v>169.1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</row>
    <row r="18" spans="1:22" ht="18" customHeight="1">
      <c r="A18" s="203"/>
      <c r="B18" s="208"/>
      <c r="C18" s="205" t="s">
        <v>180</v>
      </c>
      <c r="D18" s="209">
        <v>16.6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</row>
    <row r="19" spans="1:22" ht="18" customHeight="1">
      <c r="A19" s="203"/>
      <c r="B19" s="208"/>
      <c r="C19" s="205" t="s">
        <v>15</v>
      </c>
      <c r="D19" s="209">
        <v>16.6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</row>
    <row r="20" spans="1:22" ht="18" customHeight="1">
      <c r="A20" s="203"/>
      <c r="B20" s="208"/>
      <c r="C20" s="205" t="s">
        <v>16</v>
      </c>
      <c r="D20" s="209">
        <v>16.6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</row>
    <row r="21" spans="1:22" ht="18" customHeight="1">
      <c r="A21" s="203"/>
      <c r="B21" s="208"/>
      <c r="C21" s="205" t="s">
        <v>17</v>
      </c>
      <c r="D21" s="209">
        <v>11.26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</row>
    <row r="22" spans="1:22" ht="18" customHeight="1">
      <c r="A22" s="203"/>
      <c r="B22" s="208"/>
      <c r="C22" s="205" t="s">
        <v>18</v>
      </c>
      <c r="D22" s="209">
        <v>11.26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2" ht="18" customHeight="1">
      <c r="A23" s="203"/>
      <c r="B23" s="208"/>
      <c r="C23" s="205" t="s">
        <v>19</v>
      </c>
      <c r="D23" s="209">
        <v>11.26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</row>
    <row r="24" spans="1:22" s="118" customFormat="1" ht="18" customHeight="1">
      <c r="A24" s="210" t="s">
        <v>20</v>
      </c>
      <c r="B24" s="211">
        <f>SUM(B6:B23)</f>
        <v>347.7</v>
      </c>
      <c r="C24" s="210" t="s">
        <v>21</v>
      </c>
      <c r="D24" s="212">
        <f>D6+D10+D18+D21</f>
        <v>347.7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</row>
    <row r="25" spans="1:4" ht="14.25">
      <c r="A25" s="131"/>
      <c r="B25" s="131"/>
      <c r="C25" s="249"/>
      <c r="D25" s="249"/>
    </row>
    <row r="26" spans="3:4" ht="14.25">
      <c r="C26" s="249"/>
      <c r="D26" s="249"/>
    </row>
  </sheetData>
  <sheetProtection/>
  <mergeCells count="2">
    <mergeCell ref="A1:D1"/>
    <mergeCell ref="C25:D26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6"/>
  <sheetViews>
    <sheetView showGridLines="0" showZeros="0" zoomScalePageLayoutView="0" workbookViewId="0" topLeftCell="A1">
      <selection activeCell="B13" sqref="B13"/>
    </sheetView>
  </sheetViews>
  <sheetFormatPr defaultColWidth="9.33203125" defaultRowHeight="11.25"/>
  <cols>
    <col min="1" max="1" width="18.33203125" style="29" customWidth="1"/>
    <col min="2" max="2" width="14.66015625" style="29" customWidth="1"/>
    <col min="3" max="6" width="10.33203125" style="29" customWidth="1"/>
    <col min="7" max="7" width="9.33203125" style="29" customWidth="1"/>
    <col min="8" max="8" width="10.33203125" style="29" customWidth="1"/>
    <col min="9" max="9" width="6.66015625" style="29" customWidth="1"/>
    <col min="10" max="10" width="12.66015625" style="29" customWidth="1"/>
    <col min="11" max="11" width="10" style="0" customWidth="1"/>
    <col min="12" max="12" width="11.5" style="29" customWidth="1"/>
    <col min="13" max="13" width="10.5" style="29" customWidth="1"/>
    <col min="14" max="16" width="14.16015625" style="29" customWidth="1"/>
    <col min="17" max="254" width="9.16015625" style="29" customWidth="1"/>
  </cols>
  <sheetData>
    <row r="1" spans="1:17" ht="25.5" customHeight="1">
      <c r="A1" s="150" t="s">
        <v>322</v>
      </c>
      <c r="B1" s="106"/>
      <c r="C1" s="106"/>
      <c r="D1" s="106"/>
      <c r="E1" s="106"/>
      <c r="F1" s="106"/>
      <c r="G1" s="106"/>
      <c r="H1" s="106"/>
      <c r="I1" s="106"/>
      <c r="J1" s="106"/>
      <c r="K1" s="116"/>
      <c r="L1" s="106"/>
      <c r="M1" s="106"/>
      <c r="N1" s="106"/>
      <c r="O1" s="106"/>
      <c r="P1" s="106"/>
      <c r="Q1" s="107"/>
    </row>
    <row r="2" spans="15:18" ht="17.25" customHeight="1">
      <c r="O2" s="257" t="s">
        <v>22</v>
      </c>
      <c r="P2" s="257"/>
      <c r="Q2"/>
      <c r="R2"/>
    </row>
    <row r="3" spans="1:18" ht="17.25" customHeight="1">
      <c r="A3" s="147" t="s">
        <v>295</v>
      </c>
      <c r="O3" s="257" t="s">
        <v>4</v>
      </c>
      <c r="P3" s="258"/>
      <c r="Q3"/>
      <c r="R3"/>
    </row>
    <row r="4" spans="1:17" s="95" customFormat="1" ht="18.75" customHeight="1">
      <c r="A4" s="251" t="s">
        <v>23</v>
      </c>
      <c r="B4" s="96" t="s">
        <v>24</v>
      </c>
      <c r="C4" s="97"/>
      <c r="D4" s="97"/>
      <c r="E4" s="97"/>
      <c r="F4" s="97"/>
      <c r="G4" s="97"/>
      <c r="H4" s="97"/>
      <c r="I4" s="97"/>
      <c r="J4" s="97"/>
      <c r="K4" s="100"/>
      <c r="L4" s="96" t="s">
        <v>25</v>
      </c>
      <c r="M4" s="97"/>
      <c r="N4" s="97"/>
      <c r="O4" s="97"/>
      <c r="P4" s="101"/>
      <c r="Q4" s="5"/>
    </row>
    <row r="5" spans="1:17" s="95" customFormat="1" ht="40.5" customHeight="1">
      <c r="A5" s="251"/>
      <c r="B5" s="252" t="s">
        <v>26</v>
      </c>
      <c r="C5" s="254" t="s">
        <v>9</v>
      </c>
      <c r="D5" s="254"/>
      <c r="E5" s="254" t="s">
        <v>158</v>
      </c>
      <c r="F5" s="254" t="s">
        <v>160</v>
      </c>
      <c r="G5" s="254" t="s">
        <v>162</v>
      </c>
      <c r="H5" s="254" t="s">
        <v>59</v>
      </c>
      <c r="I5" s="254" t="s">
        <v>165</v>
      </c>
      <c r="J5" s="254"/>
      <c r="K5" s="254" t="s">
        <v>167</v>
      </c>
      <c r="L5" s="255" t="s">
        <v>26</v>
      </c>
      <c r="M5" s="231" t="s">
        <v>27</v>
      </c>
      <c r="N5" s="232"/>
      <c r="O5" s="233"/>
      <c r="P5" s="255" t="s">
        <v>28</v>
      </c>
      <c r="Q5" s="5"/>
    </row>
    <row r="6" spans="1:17" s="95" customFormat="1" ht="62.25" customHeight="1">
      <c r="A6" s="251"/>
      <c r="B6" s="253"/>
      <c r="C6" s="52" t="s">
        <v>29</v>
      </c>
      <c r="D6" s="16" t="s">
        <v>30</v>
      </c>
      <c r="E6" s="254"/>
      <c r="F6" s="254"/>
      <c r="G6" s="254"/>
      <c r="H6" s="254"/>
      <c r="I6" s="52" t="s">
        <v>29</v>
      </c>
      <c r="J6" s="52" t="s">
        <v>169</v>
      </c>
      <c r="K6" s="254"/>
      <c r="L6" s="256"/>
      <c r="M6" s="63" t="s">
        <v>31</v>
      </c>
      <c r="N6" s="63" t="s">
        <v>32</v>
      </c>
      <c r="O6" s="63" t="s">
        <v>33</v>
      </c>
      <c r="P6" s="256"/>
      <c r="Q6" s="5"/>
    </row>
    <row r="7" spans="1:17" s="92" customFormat="1" ht="36" customHeight="1">
      <c r="A7" s="17" t="s">
        <v>26</v>
      </c>
      <c r="B7" s="114">
        <f>SUM(B8:B13)</f>
        <v>347.7</v>
      </c>
      <c r="C7" s="114">
        <f>SUM(C8:C13)</f>
        <v>297.7</v>
      </c>
      <c r="D7" s="114">
        <f>SUM(D8:D13)</f>
        <v>0</v>
      </c>
      <c r="E7" s="114">
        <f>SUM(E8:E13)</f>
        <v>0</v>
      </c>
      <c r="F7" s="114">
        <f>SUM(F8:F13)</f>
        <v>50</v>
      </c>
      <c r="G7" s="114"/>
      <c r="H7" s="114"/>
      <c r="I7" s="114"/>
      <c r="J7" s="114"/>
      <c r="K7" s="114">
        <f aca="true" t="shared" si="0" ref="K7:P7">SUM(K8:K13)</f>
        <v>0</v>
      </c>
      <c r="L7" s="114">
        <f t="shared" si="0"/>
        <v>347.7</v>
      </c>
      <c r="M7" s="114">
        <f t="shared" si="0"/>
        <v>151.42</v>
      </c>
      <c r="N7" s="114">
        <f t="shared" si="0"/>
        <v>68.91</v>
      </c>
      <c r="O7" s="114">
        <f t="shared" si="0"/>
        <v>91.28</v>
      </c>
      <c r="P7" s="114">
        <f t="shared" si="0"/>
        <v>36.09</v>
      </c>
      <c r="Q7"/>
    </row>
    <row r="8" spans="1:16" ht="31.5" customHeight="1">
      <c r="A8" s="149" t="s">
        <v>317</v>
      </c>
      <c r="B8" s="81">
        <v>347.7</v>
      </c>
      <c r="C8" s="115">
        <v>297.7</v>
      </c>
      <c r="D8" s="115"/>
      <c r="E8" s="115"/>
      <c r="F8" s="115">
        <v>50</v>
      </c>
      <c r="G8" s="115"/>
      <c r="H8" s="115"/>
      <c r="I8" s="115"/>
      <c r="J8" s="115"/>
      <c r="K8" s="117"/>
      <c r="L8" s="81">
        <v>347.7</v>
      </c>
      <c r="M8" s="81">
        <v>151.42</v>
      </c>
      <c r="N8" s="81">
        <v>68.91</v>
      </c>
      <c r="O8" s="81">
        <v>91.28</v>
      </c>
      <c r="P8" s="115">
        <v>36.09</v>
      </c>
    </row>
    <row r="9" spans="1:16" ht="31.5" customHeight="1">
      <c r="A9" s="94"/>
      <c r="B9" s="81"/>
      <c r="C9" s="98"/>
      <c r="D9" s="98"/>
      <c r="E9" s="98"/>
      <c r="F9" s="98"/>
      <c r="G9" s="98"/>
      <c r="H9" s="98"/>
      <c r="I9" s="98"/>
      <c r="J9" s="98"/>
      <c r="K9" s="112"/>
      <c r="L9" s="81">
        <f>SUM(M9:P9)</f>
        <v>0</v>
      </c>
      <c r="M9" s="81"/>
      <c r="N9" s="81"/>
      <c r="O9" s="81"/>
      <c r="P9" s="110"/>
    </row>
    <row r="10" spans="1:16" ht="31.5" customHeight="1">
      <c r="A10" s="51"/>
      <c r="B10" s="81">
        <f>SUM(C10:K10)</f>
        <v>0</v>
      </c>
      <c r="C10" s="98"/>
      <c r="D10" s="98"/>
      <c r="E10" s="98"/>
      <c r="F10" s="110"/>
      <c r="G10" s="110"/>
      <c r="H10" s="110"/>
      <c r="I10" s="110"/>
      <c r="J10" s="110"/>
      <c r="K10" s="112"/>
      <c r="L10" s="81" t="s">
        <v>296</v>
      </c>
      <c r="M10" s="81"/>
      <c r="N10" s="81"/>
      <c r="O10" s="81"/>
      <c r="P10" s="110"/>
    </row>
    <row r="11" spans="1:16" ht="31.5" customHeight="1">
      <c r="A11" s="94"/>
      <c r="B11" s="81">
        <f>SUM(C11:K11)</f>
        <v>0</v>
      </c>
      <c r="C11" s="98"/>
      <c r="D11" s="98"/>
      <c r="E11" s="98"/>
      <c r="F11" s="110"/>
      <c r="G11" s="110"/>
      <c r="H11" s="110"/>
      <c r="I11" s="110"/>
      <c r="J11" s="110"/>
      <c r="K11" s="112"/>
      <c r="L11" s="81">
        <f>SUM(M11:P11)</f>
        <v>0</v>
      </c>
      <c r="M11" s="81"/>
      <c r="N11" s="81"/>
      <c r="O11" s="81"/>
      <c r="P11" s="110"/>
    </row>
    <row r="12" spans="1:16" ht="31.5" customHeight="1">
      <c r="A12" s="51"/>
      <c r="B12" s="81">
        <f>SUM(C12:K12)</f>
        <v>0</v>
      </c>
      <c r="C12" s="98"/>
      <c r="D12" s="98"/>
      <c r="E12" s="98"/>
      <c r="F12" s="98"/>
      <c r="G12" s="98"/>
      <c r="H12" s="98"/>
      <c r="I12" s="98"/>
      <c r="J12" s="98"/>
      <c r="K12" s="112"/>
      <c r="L12" s="81">
        <f>SUM(M12:P12)</f>
        <v>0</v>
      </c>
      <c r="M12" s="81"/>
      <c r="N12" s="81"/>
      <c r="O12" s="81"/>
      <c r="P12" s="110"/>
    </row>
    <row r="13" spans="1:16" ht="31.5" customHeight="1">
      <c r="A13" s="51"/>
      <c r="B13" s="81">
        <f>SUM(C13:K13)</f>
        <v>0</v>
      </c>
      <c r="C13" s="98"/>
      <c r="D13" s="98"/>
      <c r="E13" s="98"/>
      <c r="F13" s="98"/>
      <c r="G13" s="98"/>
      <c r="H13" s="98"/>
      <c r="I13" s="98"/>
      <c r="J13" s="98"/>
      <c r="K13" s="112"/>
      <c r="L13" s="81">
        <f>SUM(M13:P13)</f>
        <v>0</v>
      </c>
      <c r="M13" s="81"/>
      <c r="N13" s="81"/>
      <c r="O13" s="81"/>
      <c r="P13" s="110"/>
    </row>
    <row r="14" spans="1:16" ht="36.75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6:11" ht="10.5" customHeight="1">
      <c r="F15" s="43"/>
      <c r="G15" s="43"/>
      <c r="H15" s="43"/>
      <c r="I15" s="43"/>
      <c r="J15" s="43"/>
      <c r="K15" s="85"/>
    </row>
    <row r="16" ht="10.5" customHeight="1">
      <c r="C16" s="43"/>
    </row>
  </sheetData>
  <sheetProtection/>
  <mergeCells count="15">
    <mergeCell ref="O2:P2"/>
    <mergeCell ref="O3:P3"/>
    <mergeCell ref="C5:D5"/>
    <mergeCell ref="M5:O5"/>
    <mergeCell ref="H5:H6"/>
    <mergeCell ref="I5:J5"/>
    <mergeCell ref="K5:K6"/>
    <mergeCell ref="L5:L6"/>
    <mergeCell ref="A14:P14"/>
    <mergeCell ref="A4:A6"/>
    <mergeCell ref="B5:B6"/>
    <mergeCell ref="E5:E6"/>
    <mergeCell ref="F5:F6"/>
    <mergeCell ref="G5:G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1"/>
  <sheetViews>
    <sheetView showGridLines="0" showZeros="0" zoomScalePageLayoutView="0" workbookViewId="0" topLeftCell="A1">
      <selection activeCell="E20" sqref="E20"/>
    </sheetView>
  </sheetViews>
  <sheetFormatPr defaultColWidth="9.16015625" defaultRowHeight="11.25"/>
  <cols>
    <col min="1" max="1" width="22.5" style="29" customWidth="1"/>
    <col min="2" max="2" width="6.33203125" style="29" customWidth="1"/>
    <col min="3" max="3" width="5.5" style="29" customWidth="1"/>
    <col min="4" max="4" width="6.33203125" style="29" customWidth="1"/>
    <col min="5" max="5" width="11.5" style="29" bestFit="1" customWidth="1"/>
    <col min="6" max="6" width="13.16015625" style="29" customWidth="1"/>
    <col min="7" max="7" width="13.83203125" style="29" customWidth="1"/>
    <col min="8" max="11" width="9.33203125" style="29" customWidth="1"/>
    <col min="12" max="12" width="9.33203125" style="0" customWidth="1"/>
    <col min="13" max="16" width="9.33203125" style="29" customWidth="1"/>
    <col min="17" max="249" width="9.16015625" style="29" customWidth="1"/>
  </cols>
  <sheetData>
    <row r="1" spans="1:15" ht="28.5" customHeight="1">
      <c r="A1" s="234" t="s">
        <v>321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3:15" ht="10.5" customHeight="1">
      <c r="M2"/>
      <c r="N2" s="145"/>
      <c r="O2" s="146" t="s">
        <v>34</v>
      </c>
    </row>
    <row r="3" spans="1:15" ht="17.25" customHeight="1">
      <c r="A3" s="147" t="s">
        <v>295</v>
      </c>
      <c r="B3" s="66"/>
      <c r="C3" s="66"/>
      <c r="D3" s="66"/>
      <c r="E3" s="66"/>
      <c r="M3"/>
      <c r="N3" s="235" t="s">
        <v>4</v>
      </c>
      <c r="O3" s="235"/>
    </row>
    <row r="4" spans="1:15" s="95" customFormat="1" ht="20.25" customHeight="1">
      <c r="A4" s="252" t="s">
        <v>23</v>
      </c>
      <c r="B4" s="236" t="s">
        <v>170</v>
      </c>
      <c r="C4" s="236"/>
      <c r="D4" s="236"/>
      <c r="E4" s="227" t="s">
        <v>36</v>
      </c>
      <c r="F4" s="237" t="s">
        <v>24</v>
      </c>
      <c r="G4" s="237"/>
      <c r="H4" s="237"/>
      <c r="I4" s="237"/>
      <c r="J4" s="237"/>
      <c r="K4" s="237"/>
      <c r="L4" s="237"/>
      <c r="M4" s="237"/>
      <c r="N4" s="237"/>
      <c r="O4" s="237"/>
    </row>
    <row r="5" spans="1:15" s="95" customFormat="1" ht="63" customHeight="1">
      <c r="A5" s="239"/>
      <c r="B5" s="240" t="s">
        <v>37</v>
      </c>
      <c r="C5" s="240" t="s">
        <v>38</v>
      </c>
      <c r="D5" s="240" t="s">
        <v>39</v>
      </c>
      <c r="E5" s="228"/>
      <c r="F5" s="252" t="s">
        <v>26</v>
      </c>
      <c r="G5" s="254" t="s">
        <v>9</v>
      </c>
      <c r="H5" s="254"/>
      <c r="I5" s="254" t="s">
        <v>158</v>
      </c>
      <c r="J5" s="254" t="s">
        <v>160</v>
      </c>
      <c r="K5" s="254" t="s">
        <v>162</v>
      </c>
      <c r="L5" s="254" t="s">
        <v>59</v>
      </c>
      <c r="M5" s="254" t="s">
        <v>165</v>
      </c>
      <c r="N5" s="254"/>
      <c r="O5" s="254" t="s">
        <v>167</v>
      </c>
    </row>
    <row r="6" spans="1:15" s="95" customFormat="1" ht="51.75" customHeight="1">
      <c r="A6" s="253"/>
      <c r="B6" s="241"/>
      <c r="C6" s="241"/>
      <c r="D6" s="241"/>
      <c r="E6" s="229"/>
      <c r="F6" s="253"/>
      <c r="G6" s="52" t="s">
        <v>29</v>
      </c>
      <c r="H6" s="16" t="s">
        <v>30</v>
      </c>
      <c r="I6" s="254"/>
      <c r="J6" s="254"/>
      <c r="K6" s="254"/>
      <c r="L6" s="254"/>
      <c r="M6" s="52" t="s">
        <v>29</v>
      </c>
      <c r="N6" s="52" t="s">
        <v>169</v>
      </c>
      <c r="O6" s="254"/>
    </row>
    <row r="7" spans="1:249" s="5" customFormat="1" ht="24" customHeight="1">
      <c r="A7" s="67"/>
      <c r="B7" s="68"/>
      <c r="C7" s="68"/>
      <c r="D7" s="68"/>
      <c r="E7" s="69" t="s">
        <v>26</v>
      </c>
      <c r="F7" s="109">
        <f>SUM(F8:F20)</f>
        <v>347.7</v>
      </c>
      <c r="G7" s="109">
        <f>SUM(G8:G20)</f>
        <v>297.7</v>
      </c>
      <c r="H7" s="109">
        <v>0</v>
      </c>
      <c r="I7" s="109">
        <v>0</v>
      </c>
      <c r="J7" s="109">
        <v>50</v>
      </c>
      <c r="K7" s="109"/>
      <c r="L7" s="111">
        <v>0</v>
      </c>
      <c r="M7" s="73"/>
      <c r="N7" s="73"/>
      <c r="O7" s="73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</row>
    <row r="8" spans="1:15" ht="12">
      <c r="A8" s="51" t="s">
        <v>317</v>
      </c>
      <c r="B8" s="24"/>
      <c r="C8" s="24"/>
      <c r="D8" s="24"/>
      <c r="E8" s="50"/>
      <c r="F8" s="81">
        <v>347.7</v>
      </c>
      <c r="G8" s="98">
        <v>297.7</v>
      </c>
      <c r="H8" s="98"/>
      <c r="I8" s="98"/>
      <c r="J8" s="110">
        <v>50</v>
      </c>
      <c r="K8" s="110"/>
      <c r="L8" s="112"/>
      <c r="M8" s="45"/>
      <c r="N8" s="45"/>
      <c r="O8" s="45"/>
    </row>
    <row r="9" spans="1:15" ht="21" customHeight="1">
      <c r="A9" s="94"/>
      <c r="B9" s="24"/>
      <c r="C9" s="24"/>
      <c r="D9" s="24"/>
      <c r="E9" s="50"/>
      <c r="F9" s="81">
        <f aca="true" t="shared" si="0" ref="F9:F20">SUM(G9:L9)</f>
        <v>0</v>
      </c>
      <c r="G9" s="110"/>
      <c r="H9" s="98"/>
      <c r="I9" s="98"/>
      <c r="J9" s="98"/>
      <c r="K9" s="98"/>
      <c r="L9" s="112"/>
      <c r="M9" s="45"/>
      <c r="N9" s="45"/>
      <c r="O9" s="45"/>
    </row>
    <row r="10" spans="1:15" ht="21" customHeight="1">
      <c r="A10" s="51"/>
      <c r="B10" s="24"/>
      <c r="C10" s="24"/>
      <c r="D10" s="24"/>
      <c r="E10" s="50"/>
      <c r="F10" s="81">
        <f t="shared" si="0"/>
        <v>0</v>
      </c>
      <c r="G10" s="110"/>
      <c r="H10" s="98"/>
      <c r="I10" s="98"/>
      <c r="J10" s="98"/>
      <c r="K10" s="98"/>
      <c r="L10" s="112"/>
      <c r="M10" s="45"/>
      <c r="N10" s="45"/>
      <c r="O10" s="45"/>
    </row>
    <row r="11" spans="1:15" ht="21" customHeight="1">
      <c r="A11" s="51"/>
      <c r="B11" s="24"/>
      <c r="C11" s="24"/>
      <c r="D11" s="24"/>
      <c r="E11" s="50"/>
      <c r="F11" s="81">
        <f t="shared" si="0"/>
        <v>0</v>
      </c>
      <c r="G11" s="110"/>
      <c r="H11" s="98"/>
      <c r="I11" s="98"/>
      <c r="J11" s="98"/>
      <c r="K11" s="98"/>
      <c r="L11" s="112"/>
      <c r="M11" s="45"/>
      <c r="N11" s="45"/>
      <c r="O11" s="45"/>
    </row>
    <row r="12" spans="1:15" ht="21" customHeight="1" hidden="1">
      <c r="A12" s="51"/>
      <c r="B12" s="24"/>
      <c r="C12" s="24"/>
      <c r="D12" s="24"/>
      <c r="E12" s="50"/>
      <c r="F12" s="81">
        <f t="shared" si="0"/>
        <v>0</v>
      </c>
      <c r="G12" s="110"/>
      <c r="H12" s="110"/>
      <c r="I12" s="98"/>
      <c r="J12" s="98"/>
      <c r="K12" s="98"/>
      <c r="L12" s="112"/>
      <c r="M12" s="45"/>
      <c r="N12" s="45"/>
      <c r="O12" s="45"/>
    </row>
    <row r="13" spans="1:15" ht="21" customHeight="1" hidden="1">
      <c r="A13" s="51"/>
      <c r="B13" s="24"/>
      <c r="C13" s="24"/>
      <c r="D13" s="24"/>
      <c r="E13" s="50"/>
      <c r="F13" s="81">
        <f t="shared" si="0"/>
        <v>0</v>
      </c>
      <c r="G13" s="110"/>
      <c r="H13" s="110"/>
      <c r="I13" s="110"/>
      <c r="J13" s="98"/>
      <c r="K13" s="98"/>
      <c r="L13" s="112"/>
      <c r="M13" s="45"/>
      <c r="N13" s="45"/>
      <c r="O13" s="45"/>
    </row>
    <row r="14" spans="1:15" ht="21" customHeight="1" hidden="1">
      <c r="A14" s="51"/>
      <c r="B14" s="24"/>
      <c r="C14" s="24"/>
      <c r="D14" s="24"/>
      <c r="E14" s="50"/>
      <c r="F14" s="81">
        <f t="shared" si="0"/>
        <v>0</v>
      </c>
      <c r="G14" s="110"/>
      <c r="H14" s="110"/>
      <c r="I14" s="110"/>
      <c r="J14" s="110"/>
      <c r="K14" s="110"/>
      <c r="L14" s="113"/>
      <c r="M14" s="45"/>
      <c r="N14" s="45"/>
      <c r="O14" s="45"/>
    </row>
    <row r="15" spans="1:15" ht="21" customHeight="1" hidden="1">
      <c r="A15" s="51"/>
      <c r="B15" s="24"/>
      <c r="C15" s="24"/>
      <c r="D15" s="24"/>
      <c r="E15" s="50"/>
      <c r="F15" s="81">
        <f t="shared" si="0"/>
        <v>0</v>
      </c>
      <c r="G15" s="110"/>
      <c r="H15" s="110"/>
      <c r="I15" s="110"/>
      <c r="J15" s="110"/>
      <c r="K15" s="110"/>
      <c r="L15" s="113"/>
      <c r="M15" s="45"/>
      <c r="N15" s="45"/>
      <c r="O15" s="45"/>
    </row>
    <row r="16" spans="1:15" ht="21" customHeight="1" hidden="1">
      <c r="A16" s="51"/>
      <c r="B16" s="24"/>
      <c r="C16" s="24"/>
      <c r="D16" s="24"/>
      <c r="E16" s="50"/>
      <c r="F16" s="81">
        <f t="shared" si="0"/>
        <v>0</v>
      </c>
      <c r="G16" s="110"/>
      <c r="H16" s="110"/>
      <c r="I16" s="110"/>
      <c r="J16" s="110"/>
      <c r="K16" s="110"/>
      <c r="L16" s="113"/>
      <c r="M16" s="45"/>
      <c r="N16" s="45"/>
      <c r="O16" s="45"/>
    </row>
    <row r="17" spans="1:15" ht="21" customHeight="1" hidden="1">
      <c r="A17" s="51"/>
      <c r="B17" s="24"/>
      <c r="C17" s="24"/>
      <c r="D17" s="24"/>
      <c r="E17" s="50"/>
      <c r="F17" s="81">
        <f t="shared" si="0"/>
        <v>0</v>
      </c>
      <c r="G17" s="110"/>
      <c r="H17" s="110"/>
      <c r="I17" s="110"/>
      <c r="J17" s="110"/>
      <c r="K17" s="110"/>
      <c r="L17" s="113"/>
      <c r="M17" s="45"/>
      <c r="N17" s="45"/>
      <c r="O17" s="45"/>
    </row>
    <row r="18" spans="1:15" ht="21" customHeight="1" hidden="1">
      <c r="A18" s="51"/>
      <c r="B18" s="24"/>
      <c r="C18" s="24"/>
      <c r="D18" s="24"/>
      <c r="E18" s="50"/>
      <c r="F18" s="81">
        <f t="shared" si="0"/>
        <v>0</v>
      </c>
      <c r="G18" s="110"/>
      <c r="H18" s="110"/>
      <c r="I18" s="110"/>
      <c r="J18" s="110"/>
      <c r="K18" s="110"/>
      <c r="L18" s="113"/>
      <c r="M18" s="45"/>
      <c r="N18" s="45"/>
      <c r="O18" s="45"/>
    </row>
    <row r="19" spans="1:15" ht="21" customHeight="1">
      <c r="A19" s="51"/>
      <c r="B19" s="24"/>
      <c r="C19" s="24"/>
      <c r="D19" s="24"/>
      <c r="E19" s="50"/>
      <c r="F19" s="81">
        <f t="shared" si="0"/>
        <v>0</v>
      </c>
      <c r="G19" s="110"/>
      <c r="H19" s="110"/>
      <c r="I19" s="110"/>
      <c r="J19" s="110"/>
      <c r="K19" s="110"/>
      <c r="L19" s="113"/>
      <c r="M19" s="45"/>
      <c r="N19" s="45"/>
      <c r="O19" s="45"/>
    </row>
    <row r="20" spans="1:15" ht="21" customHeight="1">
      <c r="A20" s="51"/>
      <c r="B20" s="24"/>
      <c r="C20" s="24"/>
      <c r="D20" s="24"/>
      <c r="E20" s="50"/>
      <c r="F20" s="81">
        <f t="shared" si="0"/>
        <v>0</v>
      </c>
      <c r="G20" s="110"/>
      <c r="H20" s="110"/>
      <c r="I20" s="110"/>
      <c r="J20" s="110"/>
      <c r="K20" s="110"/>
      <c r="L20" s="113"/>
      <c r="M20" s="45"/>
      <c r="N20" s="45"/>
      <c r="O20" s="45"/>
    </row>
    <row r="21" spans="1:15" ht="14.25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</row>
  </sheetData>
  <sheetProtection/>
  <mergeCells count="18">
    <mergeCell ref="A21:O21"/>
    <mergeCell ref="A4:A6"/>
    <mergeCell ref="B5:B6"/>
    <mergeCell ref="C5:C6"/>
    <mergeCell ref="D5:D6"/>
    <mergeCell ref="E4:E6"/>
    <mergeCell ref="F5:F6"/>
    <mergeCell ref="I5:I6"/>
    <mergeCell ref="J5:J6"/>
    <mergeCell ref="G5:H5"/>
    <mergeCell ref="A1:O1"/>
    <mergeCell ref="N3:O3"/>
    <mergeCell ref="B4:D4"/>
    <mergeCell ref="F4:O4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3"/>
  <sheetViews>
    <sheetView showGridLines="0" showZeros="0" zoomScalePageLayoutView="0" workbookViewId="0" topLeftCell="A1">
      <selection activeCell="H17" sqref="H17"/>
    </sheetView>
  </sheetViews>
  <sheetFormatPr defaultColWidth="9.16015625" defaultRowHeight="11.25"/>
  <cols>
    <col min="1" max="1" width="19.33203125" style="29" customWidth="1"/>
    <col min="2" max="4" width="7.5" style="29" customWidth="1"/>
    <col min="5" max="5" width="42" style="29" bestFit="1" customWidth="1"/>
    <col min="6" max="10" width="13.16015625" style="29" customWidth="1"/>
    <col min="11" max="248" width="9.16015625" style="29" customWidth="1"/>
    <col min="249" max="254" width="9.16015625" style="0" customWidth="1"/>
  </cols>
  <sheetData>
    <row r="1" spans="1:11" ht="27">
      <c r="A1" s="106" t="s">
        <v>320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9:12" ht="12">
      <c r="I2" s="257" t="s">
        <v>40</v>
      </c>
      <c r="J2" s="257"/>
      <c r="K2"/>
      <c r="L2"/>
    </row>
    <row r="3" spans="1:12" ht="12">
      <c r="A3" s="147" t="s">
        <v>295</v>
      </c>
      <c r="B3" s="66"/>
      <c r="C3" s="66"/>
      <c r="D3" s="66"/>
      <c r="E3" s="66"/>
      <c r="I3" s="257" t="s">
        <v>4</v>
      </c>
      <c r="J3" s="258"/>
      <c r="K3"/>
      <c r="L3"/>
    </row>
    <row r="4" spans="1:11" s="95" customFormat="1" ht="12">
      <c r="A4" s="251" t="s">
        <v>23</v>
      </c>
      <c r="B4" s="236" t="s">
        <v>35</v>
      </c>
      <c r="C4" s="236"/>
      <c r="D4" s="236"/>
      <c r="E4" s="261" t="s">
        <v>36</v>
      </c>
      <c r="F4" s="96" t="s">
        <v>25</v>
      </c>
      <c r="G4" s="97"/>
      <c r="H4" s="97"/>
      <c r="I4" s="97"/>
      <c r="J4" s="101"/>
      <c r="K4" s="5"/>
    </row>
    <row r="5" spans="1:11" s="95" customFormat="1" ht="12">
      <c r="A5" s="251"/>
      <c r="B5" s="259" t="s">
        <v>37</v>
      </c>
      <c r="C5" s="259" t="s">
        <v>38</v>
      </c>
      <c r="D5" s="259" t="s">
        <v>39</v>
      </c>
      <c r="E5" s="261"/>
      <c r="F5" s="255" t="s">
        <v>26</v>
      </c>
      <c r="G5" s="231" t="s">
        <v>27</v>
      </c>
      <c r="H5" s="232"/>
      <c r="I5" s="233"/>
      <c r="J5" s="255" t="s">
        <v>28</v>
      </c>
      <c r="K5" s="5"/>
    </row>
    <row r="6" spans="1:11" s="95" customFormat="1" ht="29.25" customHeight="1">
      <c r="A6" s="251"/>
      <c r="B6" s="260"/>
      <c r="C6" s="260"/>
      <c r="D6" s="260"/>
      <c r="E6" s="261"/>
      <c r="F6" s="256"/>
      <c r="G6" s="63" t="s">
        <v>31</v>
      </c>
      <c r="H6" s="63" t="s">
        <v>32</v>
      </c>
      <c r="I6" s="63" t="s">
        <v>33</v>
      </c>
      <c r="J6" s="256"/>
      <c r="K6" s="5"/>
    </row>
    <row r="7" spans="1:248" s="5" customFormat="1" ht="15" customHeight="1">
      <c r="A7" s="67"/>
      <c r="B7" s="68"/>
      <c r="C7" s="68"/>
      <c r="D7" s="68"/>
      <c r="E7" s="69" t="s">
        <v>26</v>
      </c>
      <c r="F7" s="152">
        <f>F9+F16+F19</f>
        <v>347.7</v>
      </c>
      <c r="G7" s="152">
        <f>G9+G16+G19</f>
        <v>151.42</v>
      </c>
      <c r="H7" s="152">
        <f>H9+H16+H19</f>
        <v>68.91</v>
      </c>
      <c r="I7" s="152">
        <f>I9+I16+I19</f>
        <v>91.28</v>
      </c>
      <c r="J7" s="152">
        <f>J9+J16+J19</f>
        <v>36.09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10" ht="15" customHeight="1">
      <c r="A8" s="154" t="s">
        <v>317</v>
      </c>
      <c r="B8" s="155"/>
      <c r="C8" s="155"/>
      <c r="D8" s="155"/>
      <c r="E8" s="156" t="s">
        <v>186</v>
      </c>
      <c r="F8" s="158">
        <f>F9+F16+F19</f>
        <v>347.7</v>
      </c>
      <c r="G8" s="158">
        <f>G9+G16+G19</f>
        <v>151.42</v>
      </c>
      <c r="H8" s="158">
        <f>H9+H16+H19</f>
        <v>68.91</v>
      </c>
      <c r="I8" s="158">
        <f>I9+I16+I19</f>
        <v>91.28</v>
      </c>
      <c r="J8" s="158">
        <f>J9+J16+J19</f>
        <v>36.09</v>
      </c>
    </row>
    <row r="9" spans="1:10" ht="15" customHeight="1">
      <c r="A9" s="154"/>
      <c r="B9" s="151" t="s">
        <v>41</v>
      </c>
      <c r="C9" s="151"/>
      <c r="D9" s="151"/>
      <c r="E9" s="148" t="s">
        <v>42</v>
      </c>
      <c r="F9" s="158">
        <v>319.84</v>
      </c>
      <c r="G9" s="157">
        <v>123.56</v>
      </c>
      <c r="H9" s="157">
        <v>68.91</v>
      </c>
      <c r="I9" s="157">
        <v>91.28</v>
      </c>
      <c r="J9" s="157">
        <v>36.09</v>
      </c>
    </row>
    <row r="10" spans="1:10" ht="15" customHeight="1">
      <c r="A10" s="154"/>
      <c r="B10" s="151"/>
      <c r="C10" s="151" t="s">
        <v>43</v>
      </c>
      <c r="D10" s="151"/>
      <c r="E10" s="148" t="s">
        <v>11</v>
      </c>
      <c r="F10" s="158">
        <v>114.65</v>
      </c>
      <c r="G10" s="157">
        <v>19.5</v>
      </c>
      <c r="H10" s="157">
        <v>3.9</v>
      </c>
      <c r="I10" s="157">
        <v>91.25</v>
      </c>
      <c r="J10" s="157"/>
    </row>
    <row r="11" spans="1:10" ht="15" customHeight="1">
      <c r="A11" s="154"/>
      <c r="B11" s="151" t="s">
        <v>44</v>
      </c>
      <c r="C11" s="151"/>
      <c r="D11" s="151" t="s">
        <v>45</v>
      </c>
      <c r="E11" s="148" t="s">
        <v>13</v>
      </c>
      <c r="F11" s="158">
        <v>95.15</v>
      </c>
      <c r="G11" s="157"/>
      <c r="H11" s="157">
        <v>3.9</v>
      </c>
      <c r="I11" s="158">
        <v>91.25</v>
      </c>
      <c r="J11" s="157"/>
    </row>
    <row r="12" spans="1:10" ht="15" customHeight="1">
      <c r="A12" s="154"/>
      <c r="B12" s="151" t="s">
        <v>44</v>
      </c>
      <c r="C12" s="151"/>
      <c r="D12" s="151" t="s">
        <v>43</v>
      </c>
      <c r="E12" s="148" t="s">
        <v>14</v>
      </c>
      <c r="F12" s="158">
        <v>19.5</v>
      </c>
      <c r="G12" s="157">
        <v>19.5</v>
      </c>
      <c r="H12" s="157"/>
      <c r="I12" s="158"/>
      <c r="J12" s="157"/>
    </row>
    <row r="13" spans="1:10" ht="15" customHeight="1">
      <c r="A13" s="154"/>
      <c r="B13" s="151"/>
      <c r="C13" s="151" t="s">
        <v>184</v>
      </c>
      <c r="D13" s="151"/>
      <c r="E13" s="148" t="s">
        <v>176</v>
      </c>
      <c r="F13" s="158">
        <v>205.19</v>
      </c>
      <c r="G13" s="157">
        <v>104.06</v>
      </c>
      <c r="H13" s="157">
        <v>65.01</v>
      </c>
      <c r="I13" s="158">
        <v>0.03</v>
      </c>
      <c r="J13" s="157">
        <v>36.09</v>
      </c>
    </row>
    <row r="14" spans="1:10" ht="15" customHeight="1">
      <c r="A14" s="154"/>
      <c r="B14" s="151"/>
      <c r="C14" s="151"/>
      <c r="D14" s="151" t="s">
        <v>183</v>
      </c>
      <c r="E14" s="148" t="s">
        <v>177</v>
      </c>
      <c r="F14" s="158">
        <v>68.9</v>
      </c>
      <c r="G14" s="157"/>
      <c r="H14" s="157">
        <v>32.81</v>
      </c>
      <c r="I14" s="158"/>
      <c r="J14" s="157">
        <v>36.09</v>
      </c>
    </row>
    <row r="15" spans="1:10" ht="15" customHeight="1">
      <c r="A15" s="154"/>
      <c r="B15" s="151"/>
      <c r="C15" s="151"/>
      <c r="D15" s="151" t="s">
        <v>185</v>
      </c>
      <c r="E15" s="148" t="s">
        <v>178</v>
      </c>
      <c r="F15" s="158">
        <v>136.29</v>
      </c>
      <c r="G15" s="157">
        <v>104.06</v>
      </c>
      <c r="H15" s="157">
        <v>32.2</v>
      </c>
      <c r="I15" s="158">
        <v>0.03</v>
      </c>
      <c r="J15" s="157"/>
    </row>
    <row r="16" spans="1:10" ht="15" customHeight="1">
      <c r="A16" s="154"/>
      <c r="B16" s="151" t="s">
        <v>46</v>
      </c>
      <c r="C16" s="151"/>
      <c r="D16" s="151"/>
      <c r="E16" s="148" t="s">
        <v>47</v>
      </c>
      <c r="F16" s="158">
        <v>16.6</v>
      </c>
      <c r="G16" s="157">
        <v>16.6</v>
      </c>
      <c r="H16" s="157"/>
      <c r="I16" s="157"/>
      <c r="J16" s="157"/>
    </row>
    <row r="17" spans="1:10" ht="15" customHeight="1">
      <c r="A17" s="154"/>
      <c r="B17" s="151"/>
      <c r="C17" s="151" t="s">
        <v>48</v>
      </c>
      <c r="D17" s="151"/>
      <c r="E17" s="148" t="s">
        <v>15</v>
      </c>
      <c r="F17" s="158">
        <v>16.6</v>
      </c>
      <c r="G17" s="157">
        <v>16.6</v>
      </c>
      <c r="H17" s="157"/>
      <c r="I17" s="157"/>
      <c r="J17" s="157"/>
    </row>
    <row r="18" spans="1:10" ht="15" customHeight="1">
      <c r="A18" s="154"/>
      <c r="B18" s="151" t="s">
        <v>44</v>
      </c>
      <c r="C18" s="151"/>
      <c r="D18" s="151" t="s">
        <v>45</v>
      </c>
      <c r="E18" s="148" t="s">
        <v>16</v>
      </c>
      <c r="F18" s="158">
        <v>16.6</v>
      </c>
      <c r="G18" s="157">
        <v>16.6</v>
      </c>
      <c r="H18" s="157"/>
      <c r="I18" s="158"/>
      <c r="J18" s="157"/>
    </row>
    <row r="19" spans="1:10" ht="15" customHeight="1">
      <c r="A19" s="154"/>
      <c r="B19" s="151" t="s">
        <v>50</v>
      </c>
      <c r="C19" s="151"/>
      <c r="D19" s="151"/>
      <c r="E19" s="148" t="s">
        <v>51</v>
      </c>
      <c r="F19" s="158">
        <v>11.26</v>
      </c>
      <c r="G19" s="157">
        <v>11.26</v>
      </c>
      <c r="H19" s="157"/>
      <c r="I19" s="157"/>
      <c r="J19" s="157"/>
    </row>
    <row r="20" spans="1:10" ht="15" customHeight="1">
      <c r="A20" s="154"/>
      <c r="B20" s="151"/>
      <c r="C20" s="151" t="s">
        <v>45</v>
      </c>
      <c r="D20" s="151"/>
      <c r="E20" s="90" t="s">
        <v>187</v>
      </c>
      <c r="F20" s="158">
        <v>11.26</v>
      </c>
      <c r="G20" s="157">
        <v>11.26</v>
      </c>
      <c r="H20" s="157"/>
      <c r="I20" s="157"/>
      <c r="J20" s="157"/>
    </row>
    <row r="21" spans="1:10" ht="15" customHeight="1">
      <c r="A21" s="154"/>
      <c r="B21" s="151" t="s">
        <v>44</v>
      </c>
      <c r="C21" s="151"/>
      <c r="D21" s="151" t="s">
        <v>52</v>
      </c>
      <c r="E21" s="148" t="s">
        <v>19</v>
      </c>
      <c r="F21" s="158">
        <v>11.26</v>
      </c>
      <c r="G21" s="158">
        <v>11.26</v>
      </c>
      <c r="H21" s="157"/>
      <c r="I21" s="159"/>
      <c r="J21" s="157"/>
    </row>
    <row r="22" spans="1:248" ht="15" customHeight="1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5:249" s="29" customFormat="1" ht="15" customHeight="1">
      <c r="E23" s="108"/>
      <c r="F23" s="108"/>
      <c r="G23" s="108"/>
      <c r="H23" s="108"/>
      <c r="I23" s="108"/>
      <c r="J23" s="108"/>
      <c r="IO23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2">
    <mergeCell ref="A22:J22"/>
    <mergeCell ref="A4:A6"/>
    <mergeCell ref="B5:B6"/>
    <mergeCell ref="C5:C6"/>
    <mergeCell ref="D5:D6"/>
    <mergeCell ref="E4:E6"/>
    <mergeCell ref="F5:F6"/>
    <mergeCell ref="J5:J6"/>
    <mergeCell ref="I2:J2"/>
    <mergeCell ref="I3:J3"/>
    <mergeCell ref="B4:D4"/>
    <mergeCell ref="G5:I5"/>
  </mergeCells>
  <printOptions horizontalCentered="1" verticalCentered="1"/>
  <pageMargins left="0.35433070866141736" right="0.35433070866141736" top="0.984251968503937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0"/>
  <sheetViews>
    <sheetView showGridLines="0" showZeros="0" zoomScalePageLayoutView="0" workbookViewId="0" topLeftCell="A1">
      <selection activeCell="H16" sqref="H16"/>
    </sheetView>
  </sheetViews>
  <sheetFormatPr defaultColWidth="9.16015625" defaultRowHeight="11.25"/>
  <cols>
    <col min="1" max="3" width="4" style="29" customWidth="1"/>
    <col min="4" max="4" width="38.33203125" style="29" customWidth="1"/>
    <col min="5" max="5" width="11.66015625" style="29" bestFit="1" customWidth="1"/>
    <col min="6" max="6" width="10.16015625" style="29" bestFit="1" customWidth="1"/>
    <col min="7" max="9" width="17" style="29" customWidth="1"/>
    <col min="10" max="10" width="9" style="29" bestFit="1" customWidth="1"/>
    <col min="11" max="11" width="17" style="29" customWidth="1"/>
    <col min="12" max="12" width="10.83203125" style="29" customWidth="1"/>
    <col min="13" max="13" width="9.16015625" style="29" customWidth="1"/>
    <col min="14" max="14" width="13.83203125" style="29" customWidth="1"/>
    <col min="15" max="247" width="9.16015625" style="29" customWidth="1"/>
    <col min="248" max="253" width="9.16015625" style="0" customWidth="1"/>
  </cols>
  <sheetData>
    <row r="1" spans="1:14" ht="25.5" customHeight="1">
      <c r="A1" s="234" t="s">
        <v>319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7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L2"/>
      <c r="N2" s="77" t="s">
        <v>53</v>
      </c>
    </row>
    <row r="3" spans="1:14" ht="17.25" customHeight="1">
      <c r="A3" s="13" t="s">
        <v>3</v>
      </c>
      <c r="B3" s="66"/>
      <c r="C3" s="66"/>
      <c r="D3" s="66" t="s">
        <v>317</v>
      </c>
      <c r="I3" s="105"/>
      <c r="J3" s="105"/>
      <c r="L3"/>
      <c r="N3" s="91" t="s">
        <v>4</v>
      </c>
    </row>
    <row r="4" spans="1:14" s="95" customFormat="1" ht="19.5" customHeight="1">
      <c r="A4" s="236" t="s">
        <v>35</v>
      </c>
      <c r="B4" s="236"/>
      <c r="C4" s="236"/>
      <c r="D4" s="227" t="s">
        <v>36</v>
      </c>
      <c r="E4" s="254" t="s">
        <v>54</v>
      </c>
      <c r="F4" s="254"/>
      <c r="G4" s="254"/>
      <c r="H4" s="254"/>
      <c r="I4" s="254"/>
      <c r="J4" s="254"/>
      <c r="K4" s="254"/>
      <c r="L4" s="254"/>
      <c r="M4" s="254"/>
      <c r="N4" s="254"/>
    </row>
    <row r="5" spans="1:14" s="95" customFormat="1" ht="25.5" customHeight="1">
      <c r="A5" s="259" t="s">
        <v>37</v>
      </c>
      <c r="B5" s="259" t="s">
        <v>38</v>
      </c>
      <c r="C5" s="259" t="s">
        <v>39</v>
      </c>
      <c r="D5" s="228"/>
      <c r="E5" s="254" t="s">
        <v>26</v>
      </c>
      <c r="F5" s="254" t="s">
        <v>9</v>
      </c>
      <c r="G5" s="254"/>
      <c r="H5" s="254" t="s">
        <v>158</v>
      </c>
      <c r="I5" s="254" t="s">
        <v>160</v>
      </c>
      <c r="J5" s="254" t="s">
        <v>162</v>
      </c>
      <c r="K5" s="254" t="s">
        <v>59</v>
      </c>
      <c r="L5" s="254" t="s">
        <v>165</v>
      </c>
      <c r="M5" s="254"/>
      <c r="N5" s="254" t="s">
        <v>167</v>
      </c>
    </row>
    <row r="6" spans="1:14" s="95" customFormat="1" ht="51.75" customHeight="1">
      <c r="A6" s="260"/>
      <c r="B6" s="260"/>
      <c r="C6" s="260"/>
      <c r="D6" s="229"/>
      <c r="E6" s="254"/>
      <c r="F6" s="52" t="s">
        <v>29</v>
      </c>
      <c r="G6" s="16" t="s">
        <v>30</v>
      </c>
      <c r="H6" s="254"/>
      <c r="I6" s="254"/>
      <c r="J6" s="254"/>
      <c r="K6" s="254"/>
      <c r="L6" s="52" t="s">
        <v>29</v>
      </c>
      <c r="M6" s="52" t="s">
        <v>169</v>
      </c>
      <c r="N6" s="254"/>
    </row>
    <row r="7" spans="1:247" s="5" customFormat="1" ht="24" customHeight="1">
      <c r="A7" s="68"/>
      <c r="B7" s="68"/>
      <c r="C7" s="68"/>
      <c r="D7" s="69" t="s">
        <v>26</v>
      </c>
      <c r="E7" s="213">
        <f>E8+E15+E18</f>
        <v>347.7</v>
      </c>
      <c r="F7" s="213">
        <f>F8+F15+F18</f>
        <v>297.7</v>
      </c>
      <c r="G7" s="213"/>
      <c r="H7" s="213"/>
      <c r="I7" s="213">
        <v>50</v>
      </c>
      <c r="J7" s="70"/>
      <c r="K7" s="70"/>
      <c r="L7" s="73"/>
      <c r="M7" s="73"/>
      <c r="N7" s="73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</row>
    <row r="8" spans="1:14" ht="18.75" customHeight="1">
      <c r="A8" s="89" t="s">
        <v>41</v>
      </c>
      <c r="B8" s="89"/>
      <c r="C8" s="89"/>
      <c r="D8" s="90" t="s">
        <v>42</v>
      </c>
      <c r="E8" s="213">
        <v>319.84</v>
      </c>
      <c r="F8" s="214">
        <v>269.84</v>
      </c>
      <c r="G8" s="213"/>
      <c r="H8" s="213"/>
      <c r="I8" s="213">
        <v>50</v>
      </c>
      <c r="J8" s="153"/>
      <c r="K8" s="161"/>
      <c r="L8" s="161"/>
      <c r="M8" s="161"/>
      <c r="N8" s="161"/>
    </row>
    <row r="9" spans="1:14" ht="18.75" customHeight="1">
      <c r="A9" s="89"/>
      <c r="B9" s="89" t="s">
        <v>43</v>
      </c>
      <c r="C9" s="89"/>
      <c r="D9" s="90" t="s">
        <v>11</v>
      </c>
      <c r="E9" s="213">
        <v>114.65</v>
      </c>
      <c r="F9" s="214">
        <v>114.65</v>
      </c>
      <c r="G9" s="213"/>
      <c r="H9" s="213"/>
      <c r="I9" s="213"/>
      <c r="J9" s="153"/>
      <c r="K9" s="161"/>
      <c r="L9" s="161"/>
      <c r="M9" s="161"/>
      <c r="N9" s="161"/>
    </row>
    <row r="10" spans="1:14" ht="18.75" customHeight="1">
      <c r="A10" s="89" t="s">
        <v>44</v>
      </c>
      <c r="B10" s="89" t="s">
        <v>44</v>
      </c>
      <c r="C10" s="89" t="s">
        <v>45</v>
      </c>
      <c r="D10" s="90" t="s">
        <v>13</v>
      </c>
      <c r="E10" s="213">
        <v>95.15</v>
      </c>
      <c r="F10" s="214">
        <v>95.15</v>
      </c>
      <c r="G10" s="213"/>
      <c r="H10" s="213"/>
      <c r="I10" s="213"/>
      <c r="J10" s="153"/>
      <c r="K10" s="161"/>
      <c r="L10" s="161"/>
      <c r="M10" s="161"/>
      <c r="N10" s="161"/>
    </row>
    <row r="11" spans="1:14" ht="18.75" customHeight="1">
      <c r="A11" s="89" t="s">
        <v>44</v>
      </c>
      <c r="B11" s="89" t="s">
        <v>44</v>
      </c>
      <c r="C11" s="89" t="s">
        <v>43</v>
      </c>
      <c r="D11" s="90" t="s">
        <v>14</v>
      </c>
      <c r="E11" s="213">
        <v>19.5</v>
      </c>
      <c r="F11" s="214">
        <v>19.5</v>
      </c>
      <c r="G11" s="213"/>
      <c r="H11" s="213"/>
      <c r="I11" s="213"/>
      <c r="J11" s="153"/>
      <c r="K11" s="161"/>
      <c r="L11" s="161"/>
      <c r="M11" s="161"/>
      <c r="N11" s="161"/>
    </row>
    <row r="12" spans="1:14" ht="18.75" customHeight="1">
      <c r="A12" s="151"/>
      <c r="B12" s="151" t="s">
        <v>184</v>
      </c>
      <c r="C12" s="151"/>
      <c r="D12" s="148" t="s">
        <v>176</v>
      </c>
      <c r="E12" s="213">
        <v>205.19</v>
      </c>
      <c r="F12" s="214">
        <v>155.19</v>
      </c>
      <c r="G12" s="213"/>
      <c r="H12" s="213"/>
      <c r="I12" s="213">
        <v>50</v>
      </c>
      <c r="J12" s="153"/>
      <c r="K12" s="161"/>
      <c r="L12" s="161"/>
      <c r="M12" s="161"/>
      <c r="N12" s="161"/>
    </row>
    <row r="13" spans="1:14" ht="18.75" customHeight="1">
      <c r="A13" s="151"/>
      <c r="B13" s="151"/>
      <c r="C13" s="151" t="s">
        <v>183</v>
      </c>
      <c r="D13" s="148" t="s">
        <v>177</v>
      </c>
      <c r="E13" s="213">
        <v>36.09</v>
      </c>
      <c r="F13" s="214">
        <v>18.9</v>
      </c>
      <c r="G13" s="213"/>
      <c r="H13" s="213"/>
      <c r="I13" s="213">
        <v>17.19</v>
      </c>
      <c r="J13" s="153"/>
      <c r="K13" s="161"/>
      <c r="L13" s="161"/>
      <c r="M13" s="161"/>
      <c r="N13" s="161"/>
    </row>
    <row r="14" spans="1:14" ht="18.75" customHeight="1">
      <c r="A14" s="151"/>
      <c r="B14" s="151"/>
      <c r="C14" s="151" t="s">
        <v>185</v>
      </c>
      <c r="D14" s="148" t="s">
        <v>178</v>
      </c>
      <c r="E14" s="213">
        <v>169.1</v>
      </c>
      <c r="F14" s="214">
        <v>136.29</v>
      </c>
      <c r="G14" s="213"/>
      <c r="H14" s="213"/>
      <c r="I14" s="213">
        <v>32.81</v>
      </c>
      <c r="J14" s="153"/>
      <c r="K14" s="161"/>
      <c r="L14" s="161"/>
      <c r="M14" s="161"/>
      <c r="N14" s="161"/>
    </row>
    <row r="15" spans="1:14" ht="18.75" customHeight="1">
      <c r="A15" s="89" t="s">
        <v>46</v>
      </c>
      <c r="B15" s="89"/>
      <c r="C15" s="89"/>
      <c r="D15" s="90" t="s">
        <v>47</v>
      </c>
      <c r="E15" s="213">
        <v>16.6</v>
      </c>
      <c r="F15" s="214">
        <v>16.6</v>
      </c>
      <c r="G15" s="213"/>
      <c r="H15" s="213"/>
      <c r="I15" s="213"/>
      <c r="J15" s="153"/>
      <c r="K15" s="161"/>
      <c r="L15" s="161"/>
      <c r="M15" s="161"/>
      <c r="N15" s="161"/>
    </row>
    <row r="16" spans="1:14" ht="18.75" customHeight="1">
      <c r="A16" s="89"/>
      <c r="B16" s="89" t="s">
        <v>48</v>
      </c>
      <c r="C16" s="89"/>
      <c r="D16" s="90" t="s">
        <v>15</v>
      </c>
      <c r="E16" s="213">
        <v>16.6</v>
      </c>
      <c r="F16" s="214">
        <v>16.6</v>
      </c>
      <c r="G16" s="213"/>
      <c r="H16" s="213"/>
      <c r="I16" s="213"/>
      <c r="J16" s="153"/>
      <c r="K16" s="161"/>
      <c r="L16" s="161"/>
      <c r="M16" s="161"/>
      <c r="N16" s="161"/>
    </row>
    <row r="17" spans="1:14" ht="18.75" customHeight="1">
      <c r="A17" s="89" t="s">
        <v>44</v>
      </c>
      <c r="B17" s="89" t="s">
        <v>44</v>
      </c>
      <c r="C17" s="89" t="s">
        <v>45</v>
      </c>
      <c r="D17" s="90" t="s">
        <v>16</v>
      </c>
      <c r="E17" s="213">
        <v>16.6</v>
      </c>
      <c r="F17" s="214">
        <v>16.6</v>
      </c>
      <c r="G17" s="213"/>
      <c r="H17" s="213"/>
      <c r="I17" s="213"/>
      <c r="J17" s="153"/>
      <c r="K17" s="161"/>
      <c r="L17" s="161"/>
      <c r="M17" s="161"/>
      <c r="N17" s="161"/>
    </row>
    <row r="18" spans="1:248" s="29" customFormat="1" ht="18.75" customHeight="1">
      <c r="A18" s="89" t="s">
        <v>50</v>
      </c>
      <c r="B18" s="89"/>
      <c r="C18" s="89"/>
      <c r="D18" s="90" t="s">
        <v>51</v>
      </c>
      <c r="E18" s="213">
        <v>11.26</v>
      </c>
      <c r="F18" s="214">
        <v>11.26</v>
      </c>
      <c r="G18" s="213"/>
      <c r="H18" s="213"/>
      <c r="I18" s="213"/>
      <c r="J18" s="153"/>
      <c r="K18" s="161"/>
      <c r="L18" s="161"/>
      <c r="M18" s="161"/>
      <c r="N18" s="161"/>
      <c r="IN18"/>
    </row>
    <row r="19" spans="1:248" s="29" customFormat="1" ht="19.5" customHeight="1">
      <c r="A19" s="89"/>
      <c r="B19" s="89" t="s">
        <v>45</v>
      </c>
      <c r="C19" s="89"/>
      <c r="D19" s="90" t="s">
        <v>18</v>
      </c>
      <c r="E19" s="213">
        <v>11.26</v>
      </c>
      <c r="F19" s="214">
        <v>11.26</v>
      </c>
      <c r="G19" s="213"/>
      <c r="H19" s="213"/>
      <c r="I19" s="213"/>
      <c r="J19" s="153"/>
      <c r="K19" s="161"/>
      <c r="L19" s="161"/>
      <c r="M19" s="161"/>
      <c r="N19" s="161"/>
      <c r="IN19"/>
    </row>
    <row r="20" spans="1:14" ht="16.5" customHeight="1">
      <c r="A20" s="89" t="s">
        <v>44</v>
      </c>
      <c r="B20" s="89" t="s">
        <v>44</v>
      </c>
      <c r="C20" s="89" t="s">
        <v>52</v>
      </c>
      <c r="D20" s="90" t="s">
        <v>19</v>
      </c>
      <c r="E20" s="213">
        <v>11.26</v>
      </c>
      <c r="F20" s="214">
        <v>11.26</v>
      </c>
      <c r="G20" s="215"/>
      <c r="H20" s="215"/>
      <c r="I20" s="215"/>
      <c r="J20" s="161"/>
      <c r="K20" s="161"/>
      <c r="L20" s="161"/>
      <c r="M20" s="161"/>
      <c r="N20" s="161"/>
    </row>
  </sheetData>
  <sheetProtection/>
  <mergeCells count="15">
    <mergeCell ref="J5:J6"/>
    <mergeCell ref="I5:I6"/>
    <mergeCell ref="B5:B6"/>
    <mergeCell ref="C5:C6"/>
    <mergeCell ref="D4:D6"/>
    <mergeCell ref="N5:N6"/>
    <mergeCell ref="A1:N1"/>
    <mergeCell ref="A4:C4"/>
    <mergeCell ref="E4:N4"/>
    <mergeCell ref="F5:G5"/>
    <mergeCell ref="A5:A6"/>
    <mergeCell ref="K5:K6"/>
    <mergeCell ref="L5:M5"/>
    <mergeCell ref="E5:E6"/>
    <mergeCell ref="H5:H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D11" sqref="D11"/>
    </sheetView>
  </sheetViews>
  <sheetFormatPr defaultColWidth="9.16015625" defaultRowHeight="11.25"/>
  <cols>
    <col min="1" max="1" width="20" style="29" customWidth="1"/>
    <col min="2" max="2" width="10.83203125" style="29" customWidth="1"/>
    <col min="3" max="3" width="10.16015625" style="29" bestFit="1" customWidth="1"/>
    <col min="4" max="6" width="14.16015625" style="29" bestFit="1" customWidth="1"/>
    <col min="7" max="7" width="9" style="29" bestFit="1" customWidth="1"/>
    <col min="8" max="8" width="14.16015625" style="29" bestFit="1" customWidth="1"/>
    <col min="9" max="9" width="8.83203125" style="29" customWidth="1"/>
    <col min="10" max="10" width="12.16015625" style="29" customWidth="1"/>
    <col min="11" max="11" width="11.5" style="29" bestFit="1" customWidth="1"/>
    <col min="12" max="13" width="11" style="29" customWidth="1"/>
    <col min="14" max="14" width="13" style="29" customWidth="1"/>
    <col min="15" max="15" width="11.5" style="29" customWidth="1"/>
    <col min="16" max="16384" width="9.16015625" style="29" customWidth="1"/>
  </cols>
  <sheetData>
    <row r="1" spans="1:15" ht="36.75" customHeight="1">
      <c r="A1" s="262" t="s">
        <v>318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4:15" ht="15.75" customHeight="1">
      <c r="N2" s="257" t="s">
        <v>56</v>
      </c>
      <c r="O2" s="257"/>
    </row>
    <row r="3" spans="1:15" ht="18" customHeight="1">
      <c r="A3" s="13" t="s">
        <v>3</v>
      </c>
      <c r="B3" s="165" t="s">
        <v>317</v>
      </c>
      <c r="C3" s="66"/>
      <c r="D3" s="66"/>
      <c r="E3" s="66"/>
      <c r="F3" s="66"/>
      <c r="G3" s="66"/>
      <c r="H3" s="66"/>
      <c r="I3" s="66"/>
      <c r="J3" s="66"/>
      <c r="K3" s="66"/>
      <c r="N3" s="258" t="s">
        <v>4</v>
      </c>
      <c r="O3" s="258"/>
    </row>
    <row r="4" spans="1:16" s="95" customFormat="1" ht="23.25" customHeight="1">
      <c r="A4" s="252" t="s">
        <v>23</v>
      </c>
      <c r="B4" s="96" t="s">
        <v>57</v>
      </c>
      <c r="C4" s="97"/>
      <c r="D4" s="97"/>
      <c r="E4" s="97"/>
      <c r="F4" s="97"/>
      <c r="G4" s="97"/>
      <c r="H4" s="97"/>
      <c r="I4" s="100"/>
      <c r="J4" s="100"/>
      <c r="K4" s="96" t="s">
        <v>58</v>
      </c>
      <c r="L4" s="97"/>
      <c r="M4" s="97"/>
      <c r="N4" s="97"/>
      <c r="O4" s="101"/>
      <c r="P4" s="5"/>
    </row>
    <row r="5" spans="1:16" s="95" customFormat="1" ht="30" customHeight="1">
      <c r="A5" s="239"/>
      <c r="B5" s="252" t="s">
        <v>26</v>
      </c>
      <c r="C5" s="254" t="s">
        <v>9</v>
      </c>
      <c r="D5" s="254"/>
      <c r="E5" s="254" t="s">
        <v>158</v>
      </c>
      <c r="F5" s="254" t="s">
        <v>160</v>
      </c>
      <c r="G5" s="254" t="s">
        <v>162</v>
      </c>
      <c r="H5" s="254" t="s">
        <v>59</v>
      </c>
      <c r="I5" s="254" t="s">
        <v>165</v>
      </c>
      <c r="J5" s="254"/>
      <c r="K5" s="255" t="s">
        <v>26</v>
      </c>
      <c r="L5" s="231" t="s">
        <v>27</v>
      </c>
      <c r="M5" s="232"/>
      <c r="N5" s="233"/>
      <c r="O5" s="255" t="s">
        <v>28</v>
      </c>
      <c r="P5" s="5"/>
    </row>
    <row r="6" spans="1:16" s="95" customFormat="1" ht="68.25" customHeight="1">
      <c r="A6" s="253"/>
      <c r="B6" s="253"/>
      <c r="C6" s="52" t="s">
        <v>29</v>
      </c>
      <c r="D6" s="16" t="s">
        <v>30</v>
      </c>
      <c r="E6" s="254"/>
      <c r="F6" s="254"/>
      <c r="G6" s="254"/>
      <c r="H6" s="254"/>
      <c r="I6" s="52" t="s">
        <v>29</v>
      </c>
      <c r="J6" s="52" t="s">
        <v>169</v>
      </c>
      <c r="K6" s="256"/>
      <c r="L6" s="63" t="s">
        <v>31</v>
      </c>
      <c r="M6" s="63" t="s">
        <v>32</v>
      </c>
      <c r="N6" s="63" t="s">
        <v>33</v>
      </c>
      <c r="O6" s="256"/>
      <c r="P6" s="5"/>
    </row>
    <row r="7" spans="1:16" s="92" customFormat="1" ht="27" customHeight="1">
      <c r="A7" s="17" t="s">
        <v>26</v>
      </c>
      <c r="B7" s="162">
        <f>SUM(C7:H7)</f>
        <v>347.7</v>
      </c>
      <c r="C7" s="163">
        <f>SUM(C8:C12)</f>
        <v>297.7</v>
      </c>
      <c r="D7" s="163">
        <f>SUM(D8:D12)</f>
        <v>0</v>
      </c>
      <c r="E7" s="163">
        <f>SUM(E8:E12)</f>
        <v>0</v>
      </c>
      <c r="F7" s="163">
        <v>50</v>
      </c>
      <c r="G7" s="163"/>
      <c r="H7" s="163"/>
      <c r="I7" s="163"/>
      <c r="J7" s="163"/>
      <c r="K7" s="163">
        <f>SUM(K8:K12)</f>
        <v>347.70000000000005</v>
      </c>
      <c r="L7" s="163">
        <f>SUM(L8:L12)</f>
        <v>151.42</v>
      </c>
      <c r="M7" s="163">
        <f>SUM(M8:M12)</f>
        <v>68.91</v>
      </c>
      <c r="N7" s="163">
        <f>SUM(N8:N12)</f>
        <v>91.28</v>
      </c>
      <c r="O7" s="163">
        <f>SUM(O8:O12)</f>
        <v>36.09</v>
      </c>
      <c r="P7"/>
    </row>
    <row r="8" spans="1:15" ht="27" customHeight="1">
      <c r="A8" s="51" t="s">
        <v>317</v>
      </c>
      <c r="B8" s="153">
        <v>347.7</v>
      </c>
      <c r="C8" s="164">
        <v>297.7</v>
      </c>
      <c r="D8" s="164"/>
      <c r="E8" s="164"/>
      <c r="F8" s="164">
        <v>50</v>
      </c>
      <c r="G8" s="164"/>
      <c r="H8" s="164"/>
      <c r="I8" s="164"/>
      <c r="J8" s="164"/>
      <c r="K8" s="153">
        <f>SUM(L8:O8)</f>
        <v>347.70000000000005</v>
      </c>
      <c r="L8" s="153">
        <v>151.42</v>
      </c>
      <c r="M8" s="153">
        <v>68.91</v>
      </c>
      <c r="N8" s="153">
        <v>91.28</v>
      </c>
      <c r="O8" s="164">
        <v>36.09</v>
      </c>
    </row>
    <row r="9" spans="1:15" ht="27" customHeight="1">
      <c r="A9" s="51"/>
      <c r="B9" s="59">
        <f>SUM(C9:H9)</f>
        <v>0</v>
      </c>
      <c r="C9" s="41"/>
      <c r="D9" s="45"/>
      <c r="E9" s="45"/>
      <c r="F9" s="45"/>
      <c r="G9" s="45"/>
      <c r="H9" s="45"/>
      <c r="I9" s="45"/>
      <c r="J9" s="45"/>
      <c r="K9" s="59">
        <f>SUM(L9:O9)</f>
        <v>0</v>
      </c>
      <c r="L9" s="59"/>
      <c r="M9" s="59"/>
      <c r="N9" s="59"/>
      <c r="O9" s="102"/>
    </row>
    <row r="10" spans="1:15" ht="27" customHeight="1">
      <c r="A10" s="94"/>
      <c r="B10" s="59">
        <f>SUM(C10:H10)</f>
        <v>0</v>
      </c>
      <c r="C10" s="41"/>
      <c r="D10" s="45"/>
      <c r="E10" s="41"/>
      <c r="F10" s="41"/>
      <c r="G10" s="41"/>
      <c r="H10" s="41"/>
      <c r="I10" s="45"/>
      <c r="J10" s="45"/>
      <c r="K10" s="59">
        <f>SUM(L10:O10)</f>
        <v>0</v>
      </c>
      <c r="L10" s="59"/>
      <c r="M10" s="59"/>
      <c r="N10" s="59"/>
      <c r="O10" s="102"/>
    </row>
    <row r="11" spans="1:15" ht="27" customHeight="1">
      <c r="A11" s="94"/>
      <c r="B11" s="59">
        <f>SUM(C11:H11)</f>
        <v>0</v>
      </c>
      <c r="C11" s="41"/>
      <c r="D11" s="45"/>
      <c r="E11" s="45"/>
      <c r="F11" s="45"/>
      <c r="G11" s="45"/>
      <c r="H11" s="45"/>
      <c r="I11" s="45"/>
      <c r="J11" s="45"/>
      <c r="K11" s="59">
        <f>SUM(L11:O11)</f>
        <v>0</v>
      </c>
      <c r="L11" s="59"/>
      <c r="M11" s="59"/>
      <c r="N11" s="59"/>
      <c r="O11" s="45"/>
    </row>
    <row r="12" spans="1:15" ht="27" customHeight="1">
      <c r="A12" s="51"/>
      <c r="B12" s="59">
        <f>SUM(C12:H12)</f>
        <v>0</v>
      </c>
      <c r="C12" s="45"/>
      <c r="D12" s="45"/>
      <c r="E12" s="45"/>
      <c r="F12" s="45"/>
      <c r="G12" s="45"/>
      <c r="H12" s="45"/>
      <c r="I12" s="45"/>
      <c r="J12" s="45"/>
      <c r="K12" s="59">
        <f>SUM(L12:O12)</f>
        <v>0</v>
      </c>
      <c r="L12" s="59"/>
      <c r="M12" s="59"/>
      <c r="N12" s="59"/>
      <c r="O12" s="45"/>
    </row>
    <row r="13" spans="1:15" ht="36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103"/>
      <c r="M13" s="103"/>
      <c r="N13" s="103"/>
      <c r="O13" s="103"/>
    </row>
    <row r="14" ht="12">
      <c r="D14" s="43"/>
    </row>
    <row r="18" ht="12">
      <c r="A18" s="43"/>
    </row>
  </sheetData>
  <sheetProtection/>
  <mergeCells count="14">
    <mergeCell ref="B5:B6"/>
    <mergeCell ref="E5:E6"/>
    <mergeCell ref="F5:F6"/>
    <mergeCell ref="K5:K6"/>
    <mergeCell ref="A1:O1"/>
    <mergeCell ref="N2:O2"/>
    <mergeCell ref="N3:O3"/>
    <mergeCell ref="C5:D5"/>
    <mergeCell ref="L5:N5"/>
    <mergeCell ref="A4:A6"/>
    <mergeCell ref="O5:O6"/>
    <mergeCell ref="G5:G6"/>
    <mergeCell ref="H5:H6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showZeros="0" zoomScalePageLayoutView="0" workbookViewId="0" topLeftCell="A1">
      <selection activeCell="E20" sqref="E20"/>
    </sheetView>
  </sheetViews>
  <sheetFormatPr defaultColWidth="9.16015625" defaultRowHeight="11.25"/>
  <cols>
    <col min="1" max="1" width="24.16015625" style="29" customWidth="1"/>
    <col min="2" max="4" width="7.5" style="29" customWidth="1"/>
    <col min="5" max="5" width="42" style="29" bestFit="1" customWidth="1"/>
    <col min="6" max="6" width="18.16015625" style="29" customWidth="1"/>
    <col min="7" max="10" width="14.83203125" style="29" customWidth="1"/>
    <col min="11" max="16384" width="9.16015625" style="29" customWidth="1"/>
  </cols>
  <sheetData>
    <row r="1" spans="1:10" ht="27">
      <c r="A1" s="262" t="s">
        <v>326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9:10" ht="12">
      <c r="I2" s="257" t="s">
        <v>60</v>
      </c>
      <c r="J2" s="257"/>
    </row>
    <row r="3" spans="1:10" ht="18" customHeight="1">
      <c r="A3" s="166" t="s">
        <v>325</v>
      </c>
      <c r="B3" s="66"/>
      <c r="C3" s="66"/>
      <c r="D3" s="66"/>
      <c r="E3" s="66"/>
      <c r="F3" s="66"/>
      <c r="G3" s="66"/>
      <c r="H3" s="66"/>
      <c r="I3" s="258" t="s">
        <v>4</v>
      </c>
      <c r="J3" s="258"/>
    </row>
    <row r="4" spans="1:10" s="28" customFormat="1" ht="18" customHeight="1">
      <c r="A4" s="259" t="s">
        <v>23</v>
      </c>
      <c r="B4" s="236" t="s">
        <v>35</v>
      </c>
      <c r="C4" s="236"/>
      <c r="D4" s="236"/>
      <c r="E4" s="227" t="s">
        <v>36</v>
      </c>
      <c r="F4" s="263" t="s">
        <v>61</v>
      </c>
      <c r="G4" s="264"/>
      <c r="H4" s="264"/>
      <c r="I4" s="264"/>
      <c r="J4" s="265"/>
    </row>
    <row r="5" spans="1:10" s="28" customFormat="1" ht="12">
      <c r="A5" s="266"/>
      <c r="B5" s="259" t="s">
        <v>37</v>
      </c>
      <c r="C5" s="259" t="s">
        <v>38</v>
      </c>
      <c r="D5" s="259" t="s">
        <v>39</v>
      </c>
      <c r="E5" s="228"/>
      <c r="F5" s="255" t="s">
        <v>26</v>
      </c>
      <c r="G5" s="231" t="s">
        <v>27</v>
      </c>
      <c r="H5" s="232"/>
      <c r="I5" s="233"/>
      <c r="J5" s="255" t="s">
        <v>28</v>
      </c>
    </row>
    <row r="6" spans="1:12" s="28" customFormat="1" ht="24">
      <c r="A6" s="260"/>
      <c r="B6" s="260"/>
      <c r="C6" s="260"/>
      <c r="D6" s="260"/>
      <c r="E6" s="229"/>
      <c r="F6" s="256"/>
      <c r="G6" s="63" t="s">
        <v>31</v>
      </c>
      <c r="H6" s="63" t="s">
        <v>32</v>
      </c>
      <c r="I6" s="63" t="s">
        <v>33</v>
      </c>
      <c r="J6" s="256"/>
      <c r="K6" s="35"/>
      <c r="L6" s="35"/>
    </row>
    <row r="7" spans="1:12" s="28" customFormat="1" ht="15.75" customHeight="1">
      <c r="A7" s="93" t="s">
        <v>26</v>
      </c>
      <c r="B7" s="62"/>
      <c r="C7" s="62"/>
      <c r="D7" s="62"/>
      <c r="E7" s="88"/>
      <c r="F7" s="167">
        <f>F8</f>
        <v>347.7</v>
      </c>
      <c r="G7" s="167">
        <f>G8</f>
        <v>151.42</v>
      </c>
      <c r="H7" s="167">
        <f>H8</f>
        <v>68.91</v>
      </c>
      <c r="I7" s="167">
        <f>I8</f>
        <v>91.28</v>
      </c>
      <c r="J7" s="167">
        <f>J8</f>
        <v>36.09</v>
      </c>
      <c r="K7" s="35"/>
      <c r="L7" s="35"/>
    </row>
    <row r="8" spans="1:10" ht="15.75" customHeight="1">
      <c r="A8" s="154" t="s">
        <v>181</v>
      </c>
      <c r="B8" s="170"/>
      <c r="C8" s="170"/>
      <c r="D8" s="170"/>
      <c r="E8" s="156" t="s">
        <v>186</v>
      </c>
      <c r="F8" s="169">
        <f>F9+F16+F19</f>
        <v>347.7</v>
      </c>
      <c r="G8" s="169">
        <f>G9+G16+G19</f>
        <v>151.42</v>
      </c>
      <c r="H8" s="169">
        <f>H9+H16+H19</f>
        <v>68.91</v>
      </c>
      <c r="I8" s="169">
        <f>I9+I16+I19</f>
        <v>91.28</v>
      </c>
      <c r="J8" s="169">
        <f>J9+J16+J19</f>
        <v>36.09</v>
      </c>
    </row>
    <row r="9" spans="1:10" ht="15.75" customHeight="1">
      <c r="A9" s="51"/>
      <c r="B9" s="170">
        <v>208</v>
      </c>
      <c r="C9" s="170"/>
      <c r="D9" s="170"/>
      <c r="E9" s="90" t="s">
        <v>42</v>
      </c>
      <c r="F9" s="169">
        <v>319.84</v>
      </c>
      <c r="G9" s="168">
        <v>123.56</v>
      </c>
      <c r="H9" s="168">
        <v>68.91</v>
      </c>
      <c r="I9" s="168">
        <v>91.28</v>
      </c>
      <c r="J9" s="168">
        <v>36.09</v>
      </c>
    </row>
    <row r="10" spans="1:10" ht="15.75" customHeight="1">
      <c r="A10" s="51"/>
      <c r="B10" s="170"/>
      <c r="C10" s="170">
        <v>5</v>
      </c>
      <c r="D10" s="170"/>
      <c r="E10" s="90" t="s">
        <v>11</v>
      </c>
      <c r="F10" s="169">
        <v>114.65</v>
      </c>
      <c r="G10" s="168">
        <v>19.5</v>
      </c>
      <c r="H10" s="168">
        <v>3.9</v>
      </c>
      <c r="I10" s="168">
        <v>91.25</v>
      </c>
      <c r="J10" s="168"/>
    </row>
    <row r="11" spans="1:10" ht="15.75" customHeight="1">
      <c r="A11" s="51"/>
      <c r="B11" s="170">
        <v>208</v>
      </c>
      <c r="C11" s="170">
        <v>5</v>
      </c>
      <c r="D11" s="170">
        <v>2</v>
      </c>
      <c r="E11" s="90" t="s">
        <v>13</v>
      </c>
      <c r="F11" s="169">
        <v>95.15</v>
      </c>
      <c r="G11" s="168"/>
      <c r="H11" s="168">
        <v>3.9</v>
      </c>
      <c r="I11" s="168">
        <v>91.25</v>
      </c>
      <c r="J11" s="168"/>
    </row>
    <row r="12" spans="1:10" ht="15.75" customHeight="1">
      <c r="A12" s="51"/>
      <c r="B12" s="170">
        <v>208</v>
      </c>
      <c r="C12" s="170">
        <v>5</v>
      </c>
      <c r="D12" s="170">
        <v>5</v>
      </c>
      <c r="E12" s="90" t="s">
        <v>14</v>
      </c>
      <c r="F12" s="169">
        <v>19.5</v>
      </c>
      <c r="G12" s="168">
        <v>19.5</v>
      </c>
      <c r="H12" s="168"/>
      <c r="I12" s="168"/>
      <c r="J12" s="168"/>
    </row>
    <row r="13" spans="1:10" ht="15.75" customHeight="1">
      <c r="A13" s="51"/>
      <c r="B13" s="170"/>
      <c r="C13" s="170">
        <v>10</v>
      </c>
      <c r="D13" s="170"/>
      <c r="E13" s="90" t="s">
        <v>176</v>
      </c>
      <c r="F13" s="169">
        <v>205.19</v>
      </c>
      <c r="G13" s="168">
        <v>104.06</v>
      </c>
      <c r="H13" s="168">
        <v>65.01</v>
      </c>
      <c r="I13" s="168">
        <v>0.03</v>
      </c>
      <c r="J13" s="168">
        <v>36.09</v>
      </c>
    </row>
    <row r="14" spans="1:10" ht="15.75" customHeight="1">
      <c r="A14" s="51"/>
      <c r="B14" s="170">
        <v>208</v>
      </c>
      <c r="C14" s="170">
        <v>10</v>
      </c>
      <c r="D14" s="170">
        <v>5</v>
      </c>
      <c r="E14" s="90" t="s">
        <v>177</v>
      </c>
      <c r="F14" s="169">
        <v>68.9</v>
      </c>
      <c r="G14" s="168"/>
      <c r="H14" s="168">
        <v>32.81</v>
      </c>
      <c r="I14" s="168"/>
      <c r="J14" s="168">
        <v>36.09</v>
      </c>
    </row>
    <row r="15" spans="1:10" ht="15.75" customHeight="1">
      <c r="A15" s="51"/>
      <c r="B15" s="170">
        <v>208</v>
      </c>
      <c r="C15" s="170">
        <v>10</v>
      </c>
      <c r="D15" s="170">
        <v>99</v>
      </c>
      <c r="E15" s="90" t="s">
        <v>178</v>
      </c>
      <c r="F15" s="169">
        <v>136.29</v>
      </c>
      <c r="G15" s="168">
        <v>104.06</v>
      </c>
      <c r="H15" s="168">
        <v>32.2</v>
      </c>
      <c r="I15" s="168">
        <v>0.03</v>
      </c>
      <c r="J15" s="168"/>
    </row>
    <row r="16" spans="1:10" ht="15.75" customHeight="1">
      <c r="A16" s="51"/>
      <c r="B16" s="170">
        <v>210</v>
      </c>
      <c r="C16" s="170"/>
      <c r="D16" s="170"/>
      <c r="E16" s="90" t="s">
        <v>47</v>
      </c>
      <c r="F16" s="169">
        <v>16.6</v>
      </c>
      <c r="G16" s="168">
        <v>16.6</v>
      </c>
      <c r="H16" s="168"/>
      <c r="I16" s="168"/>
      <c r="J16" s="168"/>
    </row>
    <row r="17" spans="1:10" ht="15.75" customHeight="1">
      <c r="A17" s="51"/>
      <c r="B17" s="170"/>
      <c r="C17" s="170">
        <v>11</v>
      </c>
      <c r="D17" s="170"/>
      <c r="E17" s="90" t="s">
        <v>15</v>
      </c>
      <c r="F17" s="169">
        <v>16.6</v>
      </c>
      <c r="G17" s="168">
        <v>16.6</v>
      </c>
      <c r="H17" s="168"/>
      <c r="I17" s="168"/>
      <c r="J17" s="168"/>
    </row>
    <row r="18" spans="1:10" ht="15.75" customHeight="1">
      <c r="A18" s="51"/>
      <c r="B18" s="170">
        <v>210</v>
      </c>
      <c r="C18" s="170">
        <v>11</v>
      </c>
      <c r="D18" s="170">
        <v>2</v>
      </c>
      <c r="E18" s="90" t="s">
        <v>16</v>
      </c>
      <c r="F18" s="169">
        <v>16.6</v>
      </c>
      <c r="G18" s="168">
        <v>16.6</v>
      </c>
      <c r="H18" s="168"/>
      <c r="I18" s="168"/>
      <c r="J18" s="168"/>
    </row>
    <row r="19" spans="1:10" ht="15.75" customHeight="1">
      <c r="A19" s="51"/>
      <c r="B19" s="170">
        <v>221</v>
      </c>
      <c r="C19" s="170"/>
      <c r="D19" s="170"/>
      <c r="E19" s="90" t="s">
        <v>51</v>
      </c>
      <c r="F19" s="169">
        <v>11.26</v>
      </c>
      <c r="G19" s="169">
        <v>11.26</v>
      </c>
      <c r="H19" s="168"/>
      <c r="I19" s="168"/>
      <c r="J19" s="168"/>
    </row>
    <row r="20" spans="1:10" ht="15.75" customHeight="1">
      <c r="A20" s="51"/>
      <c r="B20" s="170"/>
      <c r="C20" s="170">
        <v>2</v>
      </c>
      <c r="D20" s="170"/>
      <c r="E20" s="90" t="s">
        <v>18</v>
      </c>
      <c r="F20" s="169">
        <v>11.26</v>
      </c>
      <c r="G20" s="169">
        <v>11.26</v>
      </c>
      <c r="H20" s="168"/>
      <c r="I20" s="168"/>
      <c r="J20" s="168"/>
    </row>
    <row r="21" spans="1:10" ht="15.75" customHeight="1">
      <c r="A21" s="51"/>
      <c r="B21" s="170">
        <v>221</v>
      </c>
      <c r="C21" s="170">
        <v>2</v>
      </c>
      <c r="D21" s="170">
        <v>1</v>
      </c>
      <c r="E21" s="90" t="s">
        <v>19</v>
      </c>
      <c r="F21" s="169">
        <v>11.26</v>
      </c>
      <c r="G21" s="169">
        <v>11.26</v>
      </c>
      <c r="H21" s="168"/>
      <c r="I21" s="168"/>
      <c r="J21" s="168"/>
    </row>
    <row r="22" spans="1:10" ht="14.25">
      <c r="A22" s="250"/>
      <c r="B22" s="250"/>
      <c r="C22" s="250"/>
      <c r="D22" s="250"/>
      <c r="E22" s="250"/>
      <c r="F22" s="250"/>
      <c r="G22" s="250"/>
      <c r="H22" s="250"/>
      <c r="I22" s="250"/>
      <c r="J22" s="250"/>
    </row>
  </sheetData>
  <sheetProtection/>
  <mergeCells count="14">
    <mergeCell ref="A22:J22"/>
    <mergeCell ref="A4:A6"/>
    <mergeCell ref="B5:B6"/>
    <mergeCell ref="C5:C6"/>
    <mergeCell ref="D5:D6"/>
    <mergeCell ref="E4:E6"/>
    <mergeCell ref="F5:F6"/>
    <mergeCell ref="J5:J6"/>
    <mergeCell ref="G5:I5"/>
    <mergeCell ref="A1:J1"/>
    <mergeCell ref="I2:J2"/>
    <mergeCell ref="I3:J3"/>
    <mergeCell ref="B4:D4"/>
    <mergeCell ref="F4:J4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73"/>
  <sheetViews>
    <sheetView showGridLines="0" showZeros="0" zoomScalePageLayoutView="0" workbookViewId="0" topLeftCell="A34">
      <selection activeCell="G9" sqref="G9"/>
    </sheetView>
  </sheetViews>
  <sheetFormatPr defaultColWidth="9.16015625" defaultRowHeight="11.25"/>
  <cols>
    <col min="1" max="1" width="20.33203125" style="29" customWidth="1"/>
    <col min="2" max="2" width="5" style="29" bestFit="1" customWidth="1"/>
    <col min="3" max="3" width="7" style="29" bestFit="1" customWidth="1"/>
    <col min="4" max="4" width="8.83203125" style="29" customWidth="1"/>
    <col min="5" max="5" width="46.66015625" style="29" bestFit="1" customWidth="1"/>
    <col min="6" max="6" width="11.5" style="29" bestFit="1" customWidth="1"/>
    <col min="7" max="7" width="10.66015625" style="29" customWidth="1"/>
    <col min="8" max="8" width="11.5" style="29" bestFit="1" customWidth="1"/>
    <col min="9" max="9" width="12.16015625" style="29" customWidth="1"/>
    <col min="10" max="10" width="9.66015625" style="29" customWidth="1"/>
    <col min="11" max="11" width="10.66015625" style="29" customWidth="1"/>
    <col min="12" max="12" width="7.16015625" style="29" customWidth="1"/>
    <col min="13" max="16384" width="9.16015625" style="29" customWidth="1"/>
  </cols>
  <sheetData>
    <row r="1" spans="1:13" ht="31.5" customHeight="1">
      <c r="A1" s="262" t="s">
        <v>324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2:13" ht="15.75" customHeight="1">
      <c r="L2" s="257" t="s">
        <v>62</v>
      </c>
      <c r="M2" s="257"/>
    </row>
    <row r="3" spans="1:13" ht="18" customHeight="1">
      <c r="A3" s="79" t="s">
        <v>325</v>
      </c>
      <c r="B3" s="86"/>
      <c r="C3" s="86"/>
      <c r="D3" s="86"/>
      <c r="E3" s="86"/>
      <c r="F3" s="86"/>
      <c r="G3" s="86"/>
      <c r="H3" s="86"/>
      <c r="L3" s="268" t="s">
        <v>4</v>
      </c>
      <c r="M3" s="268"/>
    </row>
    <row r="4" spans="1:13" s="28" customFormat="1" ht="21.75" customHeight="1">
      <c r="A4" s="236" t="s">
        <v>23</v>
      </c>
      <c r="B4" s="236" t="s">
        <v>35</v>
      </c>
      <c r="C4" s="236"/>
      <c r="D4" s="236"/>
      <c r="E4" s="261" t="s">
        <v>36</v>
      </c>
      <c r="F4" s="261" t="s">
        <v>61</v>
      </c>
      <c r="G4" s="261"/>
      <c r="H4" s="261"/>
      <c r="I4" s="261"/>
      <c r="J4" s="261"/>
      <c r="K4" s="261"/>
      <c r="L4" s="261"/>
      <c r="M4" s="261"/>
    </row>
    <row r="5" spans="1:13" s="28" customFormat="1" ht="50.25" customHeight="1">
      <c r="A5" s="236"/>
      <c r="B5" s="37" t="s">
        <v>37</v>
      </c>
      <c r="C5" s="37" t="s">
        <v>38</v>
      </c>
      <c r="D5" s="36" t="s">
        <v>39</v>
      </c>
      <c r="E5" s="261"/>
      <c r="F5" s="36" t="s">
        <v>26</v>
      </c>
      <c r="G5" s="16" t="s">
        <v>63</v>
      </c>
      <c r="H5" s="16" t="s">
        <v>64</v>
      </c>
      <c r="I5" s="16" t="s">
        <v>65</v>
      </c>
      <c r="J5" s="16" t="s">
        <v>66</v>
      </c>
      <c r="K5" s="16" t="s">
        <v>67</v>
      </c>
      <c r="L5" s="16" t="s">
        <v>68</v>
      </c>
      <c r="M5" s="16" t="s">
        <v>69</v>
      </c>
    </row>
    <row r="6" spans="1:13" s="28" customFormat="1" ht="19.5" customHeight="1">
      <c r="A6" s="67"/>
      <c r="B6" s="68"/>
      <c r="C6" s="68"/>
      <c r="D6" s="68"/>
      <c r="E6" s="69" t="s">
        <v>26</v>
      </c>
      <c r="F6" s="152">
        <v>347.7</v>
      </c>
      <c r="G6" s="152">
        <v>151.42</v>
      </c>
      <c r="H6" s="152">
        <v>95</v>
      </c>
      <c r="I6" s="152">
        <v>91.28</v>
      </c>
      <c r="J6" s="152"/>
      <c r="K6" s="152">
        <v>10</v>
      </c>
      <c r="L6" s="152"/>
      <c r="M6" s="160"/>
    </row>
    <row r="7" spans="1:13" ht="19.5" customHeight="1">
      <c r="A7" s="154" t="s">
        <v>317</v>
      </c>
      <c r="B7" s="89"/>
      <c r="C7" s="89"/>
      <c r="D7" s="89"/>
      <c r="E7" s="199" t="s">
        <v>186</v>
      </c>
      <c r="F7" s="153">
        <f>SUM(G7:M7)</f>
        <v>347.7</v>
      </c>
      <c r="G7" s="153">
        <v>151.42</v>
      </c>
      <c r="H7" s="153">
        <v>95</v>
      </c>
      <c r="I7" s="153">
        <v>91.28</v>
      </c>
      <c r="J7" s="153"/>
      <c r="K7" s="161">
        <v>10</v>
      </c>
      <c r="L7" s="161"/>
      <c r="M7" s="161"/>
    </row>
    <row r="8" spans="1:13" ht="19.5" customHeight="1">
      <c r="A8" s="64"/>
      <c r="B8" s="89" t="s">
        <v>198</v>
      </c>
      <c r="C8" s="89"/>
      <c r="D8" s="89"/>
      <c r="E8" s="90" t="s">
        <v>31</v>
      </c>
      <c r="F8" s="153">
        <f aca="true" t="shared" si="0" ref="F8:F67">SUM(G8:J8)</f>
        <v>151.42</v>
      </c>
      <c r="G8" s="153">
        <v>151.42</v>
      </c>
      <c r="H8" s="153"/>
      <c r="I8" s="153"/>
      <c r="J8" s="153"/>
      <c r="K8" s="161"/>
      <c r="L8" s="161"/>
      <c r="M8" s="161"/>
    </row>
    <row r="9" spans="1:13" ht="19.5" customHeight="1">
      <c r="A9" s="64"/>
      <c r="B9" s="89"/>
      <c r="C9" s="89" t="s">
        <v>199</v>
      </c>
      <c r="D9" s="89"/>
      <c r="E9" s="90" t="s">
        <v>200</v>
      </c>
      <c r="F9" s="153">
        <f t="shared" si="0"/>
        <v>60.4</v>
      </c>
      <c r="G9" s="153">
        <v>60.4</v>
      </c>
      <c r="H9" s="153"/>
      <c r="I9" s="153"/>
      <c r="J9" s="153"/>
      <c r="K9" s="161"/>
      <c r="L9" s="161"/>
      <c r="M9" s="161"/>
    </row>
    <row r="10" spans="1:13" ht="19.5" customHeight="1">
      <c r="A10" s="64"/>
      <c r="B10" s="89" t="s">
        <v>44</v>
      </c>
      <c r="C10" s="89" t="s">
        <v>44</v>
      </c>
      <c r="D10" s="89" t="s">
        <v>201</v>
      </c>
      <c r="E10" s="90" t="s">
        <v>202</v>
      </c>
      <c r="F10" s="153">
        <f t="shared" si="0"/>
        <v>60.4</v>
      </c>
      <c r="G10" s="153">
        <v>60.4</v>
      </c>
      <c r="H10" s="153"/>
      <c r="I10" s="153"/>
      <c r="J10" s="153"/>
      <c r="K10" s="161"/>
      <c r="L10" s="161"/>
      <c r="M10" s="161"/>
    </row>
    <row r="11" spans="1:13" ht="19.5" customHeight="1">
      <c r="A11" s="64"/>
      <c r="B11" s="89"/>
      <c r="C11" s="89" t="s">
        <v>203</v>
      </c>
      <c r="D11" s="89"/>
      <c r="E11" s="90" t="s">
        <v>204</v>
      </c>
      <c r="F11" s="153">
        <f t="shared" si="0"/>
        <v>37.52</v>
      </c>
      <c r="G11" s="153">
        <v>37.52</v>
      </c>
      <c r="H11" s="153"/>
      <c r="I11" s="153"/>
      <c r="J11" s="153"/>
      <c r="K11" s="161"/>
      <c r="L11" s="161"/>
      <c r="M11" s="161"/>
    </row>
    <row r="12" spans="1:13" ht="19.5" customHeight="1">
      <c r="A12" s="64"/>
      <c r="B12" s="89" t="s">
        <v>44</v>
      </c>
      <c r="C12" s="89" t="s">
        <v>44</v>
      </c>
      <c r="D12" s="89" t="s">
        <v>205</v>
      </c>
      <c r="E12" s="90" t="s">
        <v>206</v>
      </c>
      <c r="F12" s="153">
        <f t="shared" si="0"/>
        <v>37.52</v>
      </c>
      <c r="G12" s="153">
        <v>37.52</v>
      </c>
      <c r="H12" s="153"/>
      <c r="I12" s="153"/>
      <c r="J12" s="153"/>
      <c r="K12" s="161"/>
      <c r="L12" s="161"/>
      <c r="M12" s="161"/>
    </row>
    <row r="13" spans="1:13" ht="19.5" customHeight="1">
      <c r="A13" s="64"/>
      <c r="B13" s="89"/>
      <c r="C13" s="89" t="s">
        <v>207</v>
      </c>
      <c r="D13" s="89"/>
      <c r="E13" s="90" t="s">
        <v>208</v>
      </c>
      <c r="F13" s="153">
        <f t="shared" si="0"/>
        <v>5.04</v>
      </c>
      <c r="G13" s="153">
        <v>5.04</v>
      </c>
      <c r="H13" s="153"/>
      <c r="I13" s="153"/>
      <c r="J13" s="153"/>
      <c r="K13" s="161"/>
      <c r="L13" s="161"/>
      <c r="M13" s="161"/>
    </row>
    <row r="14" spans="1:13" ht="19.5" customHeight="1">
      <c r="A14" s="64"/>
      <c r="B14" s="89" t="s">
        <v>44</v>
      </c>
      <c r="C14" s="89" t="s">
        <v>44</v>
      </c>
      <c r="D14" s="89" t="s">
        <v>209</v>
      </c>
      <c r="E14" s="90" t="s">
        <v>210</v>
      </c>
      <c r="F14" s="153">
        <f t="shared" si="0"/>
        <v>5.04</v>
      </c>
      <c r="G14" s="153">
        <v>5.04</v>
      </c>
      <c r="H14" s="153"/>
      <c r="I14" s="153"/>
      <c r="J14" s="153"/>
      <c r="K14" s="161"/>
      <c r="L14" s="161"/>
      <c r="M14" s="161"/>
    </row>
    <row r="15" spans="1:13" ht="19.5" customHeight="1">
      <c r="A15" s="64"/>
      <c r="B15" s="89"/>
      <c r="C15" s="89" t="s">
        <v>211</v>
      </c>
      <c r="D15" s="89"/>
      <c r="E15" s="90" t="s">
        <v>212</v>
      </c>
      <c r="F15" s="153">
        <f t="shared" si="0"/>
        <v>19.5</v>
      </c>
      <c r="G15" s="153">
        <v>19.5</v>
      </c>
      <c r="H15" s="153"/>
      <c r="I15" s="153"/>
      <c r="J15" s="153"/>
      <c r="K15" s="161"/>
      <c r="L15" s="161"/>
      <c r="M15" s="161"/>
    </row>
    <row r="16" spans="1:13" ht="19.5" customHeight="1">
      <c r="A16" s="64"/>
      <c r="B16" s="89" t="s">
        <v>44</v>
      </c>
      <c r="C16" s="89" t="s">
        <v>44</v>
      </c>
      <c r="D16" s="89" t="s">
        <v>213</v>
      </c>
      <c r="E16" s="90" t="s">
        <v>214</v>
      </c>
      <c r="F16" s="153">
        <f t="shared" si="0"/>
        <v>19.5</v>
      </c>
      <c r="G16" s="153">
        <v>19.5</v>
      </c>
      <c r="H16" s="153"/>
      <c r="I16" s="153"/>
      <c r="J16" s="153"/>
      <c r="K16" s="161"/>
      <c r="L16" s="161"/>
      <c r="M16" s="161"/>
    </row>
    <row r="17" spans="1:13" ht="19.5" customHeight="1">
      <c r="A17" s="64"/>
      <c r="B17" s="89"/>
      <c r="C17" s="89" t="s">
        <v>215</v>
      </c>
      <c r="D17" s="89"/>
      <c r="E17" s="90" t="s">
        <v>216</v>
      </c>
      <c r="F17" s="153">
        <f t="shared" si="0"/>
        <v>6.9</v>
      </c>
      <c r="G17" s="153">
        <v>6.9</v>
      </c>
      <c r="H17" s="153"/>
      <c r="I17" s="153"/>
      <c r="J17" s="153"/>
      <c r="K17" s="161"/>
      <c r="L17" s="161"/>
      <c r="M17" s="161"/>
    </row>
    <row r="18" spans="1:13" ht="19.5" customHeight="1">
      <c r="A18" s="64"/>
      <c r="B18" s="89" t="s">
        <v>44</v>
      </c>
      <c r="C18" s="89" t="s">
        <v>44</v>
      </c>
      <c r="D18" s="89" t="s">
        <v>217</v>
      </c>
      <c r="E18" s="90" t="s">
        <v>218</v>
      </c>
      <c r="F18" s="153">
        <f t="shared" si="0"/>
        <v>6.9</v>
      </c>
      <c r="G18" s="153">
        <v>6.9</v>
      </c>
      <c r="H18" s="153"/>
      <c r="I18" s="153"/>
      <c r="J18" s="153"/>
      <c r="K18" s="161"/>
      <c r="L18" s="161"/>
      <c r="M18" s="161"/>
    </row>
    <row r="19" spans="1:13" ht="19.5" customHeight="1">
      <c r="A19" s="64"/>
      <c r="B19" s="89"/>
      <c r="C19" s="89" t="s">
        <v>219</v>
      </c>
      <c r="D19" s="89"/>
      <c r="E19" s="90" t="s">
        <v>220</v>
      </c>
      <c r="F19" s="153">
        <f t="shared" si="0"/>
        <v>10.8</v>
      </c>
      <c r="G19" s="153">
        <v>10.8</v>
      </c>
      <c r="H19" s="153"/>
      <c r="I19" s="153"/>
      <c r="J19" s="153"/>
      <c r="K19" s="161"/>
      <c r="L19" s="161"/>
      <c r="M19" s="161"/>
    </row>
    <row r="20" spans="1:13" ht="19.5" customHeight="1">
      <c r="A20" s="64"/>
      <c r="B20" s="89" t="s">
        <v>44</v>
      </c>
      <c r="C20" s="89" t="s">
        <v>44</v>
      </c>
      <c r="D20" s="89" t="s">
        <v>221</v>
      </c>
      <c r="E20" s="90" t="s">
        <v>328</v>
      </c>
      <c r="F20" s="153">
        <f t="shared" si="0"/>
        <v>0.5</v>
      </c>
      <c r="G20" s="153">
        <v>0.5</v>
      </c>
      <c r="H20" s="153"/>
      <c r="I20" s="153"/>
      <c r="J20" s="153"/>
      <c r="K20" s="161"/>
      <c r="L20" s="161"/>
      <c r="M20" s="161"/>
    </row>
    <row r="21" spans="1:16" ht="19.5" customHeight="1">
      <c r="A21" s="64"/>
      <c r="B21" s="89" t="s">
        <v>44</v>
      </c>
      <c r="C21" s="89" t="s">
        <v>44</v>
      </c>
      <c r="D21" s="89" t="s">
        <v>222</v>
      </c>
      <c r="E21" s="90" t="s">
        <v>327</v>
      </c>
      <c r="F21" s="153">
        <f t="shared" si="0"/>
        <v>0.6</v>
      </c>
      <c r="G21" s="153">
        <v>0.6</v>
      </c>
      <c r="H21" s="153"/>
      <c r="I21" s="153"/>
      <c r="J21" s="153"/>
      <c r="K21" s="161"/>
      <c r="L21" s="161"/>
      <c r="M21" s="161"/>
      <c r="P21" s="226"/>
    </row>
    <row r="22" spans="1:13" ht="19.5" customHeight="1">
      <c r="A22" s="64"/>
      <c r="B22" s="89" t="s">
        <v>44</v>
      </c>
      <c r="C22" s="89" t="s">
        <v>44</v>
      </c>
      <c r="D22" s="89" t="s">
        <v>223</v>
      </c>
      <c r="E22" s="90" t="s">
        <v>224</v>
      </c>
      <c r="F22" s="153">
        <f t="shared" si="0"/>
        <v>9.7</v>
      </c>
      <c r="G22" s="153">
        <v>9.7</v>
      </c>
      <c r="H22" s="153"/>
      <c r="I22" s="153"/>
      <c r="J22" s="153"/>
      <c r="K22" s="161"/>
      <c r="L22" s="161"/>
      <c r="M22" s="161"/>
    </row>
    <row r="23" spans="1:13" ht="19.5" customHeight="1">
      <c r="A23" s="64"/>
      <c r="B23" s="89"/>
      <c r="C23" s="89" t="s">
        <v>225</v>
      </c>
      <c r="D23" s="89"/>
      <c r="E23" s="90" t="s">
        <v>226</v>
      </c>
      <c r="F23" s="153">
        <f t="shared" si="0"/>
        <v>11.26</v>
      </c>
      <c r="G23" s="153">
        <v>11.26</v>
      </c>
      <c r="H23" s="153"/>
      <c r="I23" s="153"/>
      <c r="J23" s="153"/>
      <c r="K23" s="161"/>
      <c r="L23" s="161"/>
      <c r="M23" s="161"/>
    </row>
    <row r="24" spans="1:13" ht="19.5" customHeight="1">
      <c r="A24" s="64"/>
      <c r="B24" s="89" t="s">
        <v>44</v>
      </c>
      <c r="C24" s="89" t="s">
        <v>44</v>
      </c>
      <c r="D24" s="89" t="s">
        <v>227</v>
      </c>
      <c r="E24" s="90" t="s">
        <v>228</v>
      </c>
      <c r="F24" s="153">
        <f t="shared" si="0"/>
        <v>11.26</v>
      </c>
      <c r="G24" s="153">
        <v>11.26</v>
      </c>
      <c r="H24" s="153"/>
      <c r="I24" s="153"/>
      <c r="J24" s="153"/>
      <c r="K24" s="161"/>
      <c r="L24" s="161"/>
      <c r="M24" s="161"/>
    </row>
    <row r="25" spans="1:13" ht="19.5" customHeight="1">
      <c r="A25" s="64"/>
      <c r="B25" s="89" t="s">
        <v>88</v>
      </c>
      <c r="C25" s="89"/>
      <c r="D25" s="89"/>
      <c r="E25" s="90" t="s">
        <v>32</v>
      </c>
      <c r="F25" s="153">
        <f t="shared" si="0"/>
        <v>95</v>
      </c>
      <c r="G25" s="153"/>
      <c r="H25" s="153">
        <v>95</v>
      </c>
      <c r="I25" s="153"/>
      <c r="J25" s="153"/>
      <c r="K25" s="161"/>
      <c r="L25" s="161"/>
      <c r="M25" s="161"/>
    </row>
    <row r="26" spans="1:13" ht="19.5" customHeight="1">
      <c r="A26" s="64"/>
      <c r="B26" s="89"/>
      <c r="C26" s="89" t="s">
        <v>229</v>
      </c>
      <c r="D26" s="89"/>
      <c r="E26" s="90" t="s">
        <v>230</v>
      </c>
      <c r="F26" s="153">
        <f t="shared" si="0"/>
        <v>5.2</v>
      </c>
      <c r="G26" s="153"/>
      <c r="H26" s="153">
        <v>5.2</v>
      </c>
      <c r="I26" s="153"/>
      <c r="J26" s="153"/>
      <c r="K26" s="161"/>
      <c r="L26" s="161"/>
      <c r="M26" s="161"/>
    </row>
    <row r="27" spans="1:13" ht="19.5" customHeight="1">
      <c r="A27" s="64"/>
      <c r="B27" s="89" t="s">
        <v>44</v>
      </c>
      <c r="C27" s="89" t="s">
        <v>44</v>
      </c>
      <c r="D27" s="89" t="s">
        <v>231</v>
      </c>
      <c r="E27" s="90" t="s">
        <v>89</v>
      </c>
      <c r="F27" s="153">
        <f t="shared" si="0"/>
        <v>5.2</v>
      </c>
      <c r="G27" s="153"/>
      <c r="H27" s="153">
        <v>5.2</v>
      </c>
      <c r="I27" s="153"/>
      <c r="J27" s="153"/>
      <c r="K27" s="161"/>
      <c r="L27" s="161"/>
      <c r="M27" s="161"/>
    </row>
    <row r="28" spans="1:13" ht="19.5" customHeight="1">
      <c r="A28" s="64"/>
      <c r="B28" s="89"/>
      <c r="C28" s="89" t="s">
        <v>232</v>
      </c>
      <c r="D28" s="89"/>
      <c r="E28" s="90" t="s">
        <v>233</v>
      </c>
      <c r="F28" s="153">
        <f t="shared" si="0"/>
        <v>0</v>
      </c>
      <c r="G28" s="153"/>
      <c r="H28" s="153">
        <v>0</v>
      </c>
      <c r="I28" s="153"/>
      <c r="J28" s="153"/>
      <c r="K28" s="161"/>
      <c r="L28" s="161"/>
      <c r="M28" s="161"/>
    </row>
    <row r="29" spans="1:13" ht="19.5" customHeight="1">
      <c r="A29" s="64"/>
      <c r="B29" s="89" t="s">
        <v>44</v>
      </c>
      <c r="C29" s="89" t="s">
        <v>44</v>
      </c>
      <c r="D29" s="89" t="s">
        <v>234</v>
      </c>
      <c r="E29" s="90" t="s">
        <v>90</v>
      </c>
      <c r="F29" s="153">
        <f t="shared" si="0"/>
        <v>0</v>
      </c>
      <c r="G29" s="153"/>
      <c r="H29" s="153">
        <v>0</v>
      </c>
      <c r="I29" s="153"/>
      <c r="J29" s="153"/>
      <c r="K29" s="161"/>
      <c r="L29" s="161"/>
      <c r="M29" s="161"/>
    </row>
    <row r="30" spans="1:13" ht="19.5" customHeight="1">
      <c r="A30" s="64"/>
      <c r="B30" s="89"/>
      <c r="C30" s="89" t="s">
        <v>235</v>
      </c>
      <c r="D30" s="89"/>
      <c r="E30" s="90" t="s">
        <v>236</v>
      </c>
      <c r="F30" s="153">
        <f t="shared" si="0"/>
        <v>0</v>
      </c>
      <c r="G30" s="153"/>
      <c r="H30" s="153">
        <v>0</v>
      </c>
      <c r="I30" s="153"/>
      <c r="J30" s="153"/>
      <c r="K30" s="161"/>
      <c r="L30" s="161"/>
      <c r="M30" s="161"/>
    </row>
    <row r="31" spans="1:13" ht="19.5" customHeight="1">
      <c r="A31" s="64"/>
      <c r="B31" s="89" t="s">
        <v>44</v>
      </c>
      <c r="C31" s="89" t="s">
        <v>44</v>
      </c>
      <c r="D31" s="89" t="s">
        <v>237</v>
      </c>
      <c r="E31" s="90" t="s">
        <v>91</v>
      </c>
      <c r="F31" s="153">
        <f t="shared" si="0"/>
        <v>0</v>
      </c>
      <c r="G31" s="153"/>
      <c r="H31" s="153">
        <v>0</v>
      </c>
      <c r="I31" s="153"/>
      <c r="J31" s="153"/>
      <c r="K31" s="161"/>
      <c r="L31" s="161"/>
      <c r="M31" s="161"/>
    </row>
    <row r="32" spans="1:13" ht="19.5" customHeight="1">
      <c r="A32" s="64"/>
      <c r="B32" s="89"/>
      <c r="C32" s="89" t="s">
        <v>238</v>
      </c>
      <c r="D32" s="89"/>
      <c r="E32" s="90" t="s">
        <v>239</v>
      </c>
      <c r="F32" s="153">
        <f t="shared" si="0"/>
        <v>0</v>
      </c>
      <c r="G32" s="153"/>
      <c r="H32" s="153">
        <v>0</v>
      </c>
      <c r="I32" s="153"/>
      <c r="J32" s="153"/>
      <c r="K32" s="161"/>
      <c r="L32" s="161"/>
      <c r="M32" s="161"/>
    </row>
    <row r="33" spans="1:13" ht="19.5" customHeight="1">
      <c r="A33" s="64"/>
      <c r="B33" s="89" t="s">
        <v>44</v>
      </c>
      <c r="C33" s="89" t="s">
        <v>44</v>
      </c>
      <c r="D33" s="89" t="s">
        <v>240</v>
      </c>
      <c r="E33" s="90" t="s">
        <v>92</v>
      </c>
      <c r="F33" s="153">
        <f t="shared" si="0"/>
        <v>0</v>
      </c>
      <c r="G33" s="153"/>
      <c r="H33" s="153">
        <v>0</v>
      </c>
      <c r="I33" s="153"/>
      <c r="J33" s="153"/>
      <c r="K33" s="161"/>
      <c r="L33" s="161"/>
      <c r="M33" s="161"/>
    </row>
    <row r="34" spans="1:13" ht="19.5" customHeight="1">
      <c r="A34" s="64"/>
      <c r="B34" s="89"/>
      <c r="C34" s="89" t="s">
        <v>241</v>
      </c>
      <c r="D34" s="89"/>
      <c r="E34" s="90" t="s">
        <v>242</v>
      </c>
      <c r="F34" s="153">
        <f t="shared" si="0"/>
        <v>3.1</v>
      </c>
      <c r="G34" s="153"/>
      <c r="H34" s="153">
        <v>3.1</v>
      </c>
      <c r="I34" s="153"/>
      <c r="J34" s="153"/>
      <c r="K34" s="161"/>
      <c r="L34" s="161"/>
      <c r="M34" s="161"/>
    </row>
    <row r="35" spans="1:13" ht="19.5" customHeight="1">
      <c r="A35" s="64"/>
      <c r="B35" s="89" t="s">
        <v>44</v>
      </c>
      <c r="C35" s="89" t="s">
        <v>44</v>
      </c>
      <c r="D35" s="89" t="s">
        <v>243</v>
      </c>
      <c r="E35" s="90" t="s">
        <v>93</v>
      </c>
      <c r="F35" s="153">
        <f t="shared" si="0"/>
        <v>3.1</v>
      </c>
      <c r="G35" s="153"/>
      <c r="H35" s="153">
        <v>3.1</v>
      </c>
      <c r="I35" s="153"/>
      <c r="J35" s="153"/>
      <c r="K35" s="161"/>
      <c r="L35" s="161"/>
      <c r="M35" s="161"/>
    </row>
    <row r="36" spans="1:13" ht="19.5" customHeight="1">
      <c r="A36" s="64"/>
      <c r="B36" s="89"/>
      <c r="C36" s="89" t="s">
        <v>244</v>
      </c>
      <c r="D36" s="89"/>
      <c r="E36" s="90" t="s">
        <v>245</v>
      </c>
      <c r="F36" s="153">
        <f t="shared" si="0"/>
        <v>7.7</v>
      </c>
      <c r="G36" s="153"/>
      <c r="H36" s="153">
        <v>7.7</v>
      </c>
      <c r="I36" s="153"/>
      <c r="J36" s="153"/>
      <c r="K36" s="161"/>
      <c r="L36" s="161"/>
      <c r="M36" s="161"/>
    </row>
    <row r="37" spans="1:13" ht="19.5" customHeight="1">
      <c r="A37" s="64"/>
      <c r="B37" s="89" t="s">
        <v>44</v>
      </c>
      <c r="C37" s="89" t="s">
        <v>44</v>
      </c>
      <c r="D37" s="89" t="s">
        <v>246</v>
      </c>
      <c r="E37" s="90" t="s">
        <v>94</v>
      </c>
      <c r="F37" s="153">
        <f t="shared" si="0"/>
        <v>7.7</v>
      </c>
      <c r="G37" s="153"/>
      <c r="H37" s="153">
        <v>7.7</v>
      </c>
      <c r="I37" s="153"/>
      <c r="J37" s="153"/>
      <c r="K37" s="161"/>
      <c r="L37" s="161"/>
      <c r="M37" s="161"/>
    </row>
    <row r="38" spans="1:13" ht="19.5" customHeight="1">
      <c r="A38" s="64"/>
      <c r="B38" s="89"/>
      <c r="C38" s="89" t="s">
        <v>247</v>
      </c>
      <c r="D38" s="89"/>
      <c r="E38" s="90" t="s">
        <v>248</v>
      </c>
      <c r="F38" s="153">
        <f t="shared" si="0"/>
        <v>0.6</v>
      </c>
      <c r="G38" s="153"/>
      <c r="H38" s="153">
        <v>0.6</v>
      </c>
      <c r="I38" s="153"/>
      <c r="J38" s="153"/>
      <c r="K38" s="161"/>
      <c r="L38" s="161"/>
      <c r="M38" s="161"/>
    </row>
    <row r="39" spans="1:13" ht="19.5" customHeight="1">
      <c r="A39" s="64"/>
      <c r="B39" s="89" t="s">
        <v>44</v>
      </c>
      <c r="C39" s="89" t="s">
        <v>44</v>
      </c>
      <c r="D39" s="89" t="s">
        <v>249</v>
      </c>
      <c r="E39" s="90" t="s">
        <v>95</v>
      </c>
      <c r="F39" s="153">
        <f t="shared" si="0"/>
        <v>0.6</v>
      </c>
      <c r="G39" s="153"/>
      <c r="H39" s="153">
        <v>0.6</v>
      </c>
      <c r="I39" s="153"/>
      <c r="J39" s="153"/>
      <c r="K39" s="161"/>
      <c r="L39" s="161"/>
      <c r="M39" s="161"/>
    </row>
    <row r="40" spans="1:13" ht="19.5" customHeight="1">
      <c r="A40" s="64"/>
      <c r="B40" s="89"/>
      <c r="C40" s="89" t="s">
        <v>250</v>
      </c>
      <c r="D40" s="89"/>
      <c r="E40" s="90" t="s">
        <v>251</v>
      </c>
      <c r="F40" s="153">
        <f t="shared" si="0"/>
        <v>15.93</v>
      </c>
      <c r="G40" s="153"/>
      <c r="H40" s="153">
        <v>15.93</v>
      </c>
      <c r="I40" s="153"/>
      <c r="J40" s="153"/>
      <c r="K40" s="161"/>
      <c r="L40" s="161"/>
      <c r="M40" s="161"/>
    </row>
    <row r="41" spans="1:13" ht="19.5" customHeight="1">
      <c r="A41" s="64"/>
      <c r="B41" s="89" t="s">
        <v>44</v>
      </c>
      <c r="C41" s="89" t="s">
        <v>44</v>
      </c>
      <c r="D41" s="89" t="s">
        <v>252</v>
      </c>
      <c r="E41" s="90" t="s">
        <v>253</v>
      </c>
      <c r="F41" s="153">
        <f t="shared" si="0"/>
        <v>15.93</v>
      </c>
      <c r="G41" s="153"/>
      <c r="H41" s="153">
        <v>15.93</v>
      </c>
      <c r="I41" s="153"/>
      <c r="J41" s="153"/>
      <c r="K41" s="161"/>
      <c r="L41" s="161"/>
      <c r="M41" s="161"/>
    </row>
    <row r="42" spans="1:13" ht="19.5" customHeight="1">
      <c r="A42" s="64"/>
      <c r="B42" s="89"/>
      <c r="C42" s="89" t="s">
        <v>254</v>
      </c>
      <c r="D42" s="89"/>
      <c r="E42" s="90" t="s">
        <v>255</v>
      </c>
      <c r="F42" s="153">
        <f t="shared" si="0"/>
        <v>2</v>
      </c>
      <c r="G42" s="153"/>
      <c r="H42" s="153">
        <v>2</v>
      </c>
      <c r="I42" s="153"/>
      <c r="J42" s="153"/>
      <c r="K42" s="161"/>
      <c r="L42" s="161"/>
      <c r="M42" s="161"/>
    </row>
    <row r="43" spans="1:13" ht="19.5" customHeight="1">
      <c r="A43" s="64"/>
      <c r="B43" s="89" t="s">
        <v>44</v>
      </c>
      <c r="C43" s="89" t="s">
        <v>44</v>
      </c>
      <c r="D43" s="89" t="s">
        <v>256</v>
      </c>
      <c r="E43" s="90" t="s">
        <v>97</v>
      </c>
      <c r="F43" s="153">
        <f t="shared" si="0"/>
        <v>2</v>
      </c>
      <c r="G43" s="153"/>
      <c r="H43" s="153">
        <v>2</v>
      </c>
      <c r="I43" s="153"/>
      <c r="J43" s="153"/>
      <c r="K43" s="161"/>
      <c r="L43" s="161"/>
      <c r="M43" s="161"/>
    </row>
    <row r="44" spans="1:13" ht="19.5" customHeight="1">
      <c r="A44" s="64"/>
      <c r="B44" s="89"/>
      <c r="C44" s="89" t="s">
        <v>336</v>
      </c>
      <c r="D44" s="89"/>
      <c r="E44" s="90" t="s">
        <v>337</v>
      </c>
      <c r="F44" s="153">
        <f t="shared" si="0"/>
        <v>3.39</v>
      </c>
      <c r="G44" s="153"/>
      <c r="H44" s="153">
        <v>3.39</v>
      </c>
      <c r="I44" s="153"/>
      <c r="J44" s="153"/>
      <c r="K44" s="161"/>
      <c r="L44" s="161"/>
      <c r="M44" s="161"/>
    </row>
    <row r="45" spans="1:13" ht="19.5" customHeight="1">
      <c r="A45" s="64"/>
      <c r="B45" s="89" t="s">
        <v>44</v>
      </c>
      <c r="C45" s="89" t="s">
        <v>44</v>
      </c>
      <c r="D45" s="89" t="s">
        <v>257</v>
      </c>
      <c r="E45" s="90" t="s">
        <v>337</v>
      </c>
      <c r="F45" s="153">
        <f t="shared" si="0"/>
        <v>3.39</v>
      </c>
      <c r="G45" s="153"/>
      <c r="H45" s="153">
        <v>3.39</v>
      </c>
      <c r="I45" s="153"/>
      <c r="J45" s="153"/>
      <c r="K45" s="161"/>
      <c r="L45" s="161"/>
      <c r="M45" s="161"/>
    </row>
    <row r="46" spans="1:13" ht="19.5" customHeight="1">
      <c r="A46" s="64"/>
      <c r="B46" s="89"/>
      <c r="C46" s="89" t="s">
        <v>258</v>
      </c>
      <c r="D46" s="89"/>
      <c r="E46" s="90" t="s">
        <v>259</v>
      </c>
      <c r="F46" s="153">
        <f t="shared" si="0"/>
        <v>0.35</v>
      </c>
      <c r="G46" s="153"/>
      <c r="H46" s="153">
        <v>0.35</v>
      </c>
      <c r="I46" s="153"/>
      <c r="J46" s="153"/>
      <c r="K46" s="161"/>
      <c r="L46" s="161"/>
      <c r="M46" s="161"/>
    </row>
    <row r="47" spans="1:13" ht="19.5" customHeight="1">
      <c r="A47" s="64"/>
      <c r="B47" s="89" t="s">
        <v>44</v>
      </c>
      <c r="C47" s="89" t="s">
        <v>44</v>
      </c>
      <c r="D47" s="89" t="s">
        <v>260</v>
      </c>
      <c r="E47" s="90" t="s">
        <v>101</v>
      </c>
      <c r="F47" s="153">
        <f t="shared" si="0"/>
        <v>0.35</v>
      </c>
      <c r="G47" s="153"/>
      <c r="H47" s="153">
        <v>0.35</v>
      </c>
      <c r="I47" s="153"/>
      <c r="J47" s="153"/>
      <c r="K47" s="161"/>
      <c r="L47" s="161"/>
      <c r="M47" s="161"/>
    </row>
    <row r="48" spans="1:13" ht="19.5" customHeight="1">
      <c r="A48" s="64"/>
      <c r="B48" s="89"/>
      <c r="C48" s="89" t="s">
        <v>261</v>
      </c>
      <c r="D48" s="89"/>
      <c r="E48" s="90" t="s">
        <v>262</v>
      </c>
      <c r="F48" s="153">
        <f t="shared" si="0"/>
        <v>32.81</v>
      </c>
      <c r="G48" s="153"/>
      <c r="H48" s="153">
        <v>32.81</v>
      </c>
      <c r="I48" s="153"/>
      <c r="J48" s="153"/>
      <c r="K48" s="161"/>
      <c r="L48" s="161"/>
      <c r="M48" s="161"/>
    </row>
    <row r="49" spans="1:13" ht="19.5" customHeight="1">
      <c r="A49" s="64"/>
      <c r="B49" s="89" t="s">
        <v>44</v>
      </c>
      <c r="C49" s="89" t="s">
        <v>44</v>
      </c>
      <c r="D49" s="89" t="s">
        <v>263</v>
      </c>
      <c r="E49" s="90" t="s">
        <v>264</v>
      </c>
      <c r="F49" s="153">
        <f t="shared" si="0"/>
        <v>32.81</v>
      </c>
      <c r="G49" s="153"/>
      <c r="H49" s="153">
        <v>32.81</v>
      </c>
      <c r="I49" s="153"/>
      <c r="J49" s="153"/>
      <c r="K49" s="161"/>
      <c r="L49" s="161"/>
      <c r="M49" s="161"/>
    </row>
    <row r="50" spans="1:13" ht="19.5" customHeight="1">
      <c r="A50" s="64"/>
      <c r="B50" s="89"/>
      <c r="C50" s="89" t="s">
        <v>265</v>
      </c>
      <c r="D50" s="89"/>
      <c r="E50" s="90" t="s">
        <v>266</v>
      </c>
      <c r="F50" s="153">
        <f t="shared" si="0"/>
        <v>1.7</v>
      </c>
      <c r="G50" s="153"/>
      <c r="H50" s="153">
        <v>1.7</v>
      </c>
      <c r="I50" s="153"/>
      <c r="J50" s="153"/>
      <c r="K50" s="161"/>
      <c r="L50" s="161"/>
      <c r="M50" s="161"/>
    </row>
    <row r="51" spans="1:13" ht="19.5" customHeight="1">
      <c r="A51" s="64"/>
      <c r="B51" s="89" t="s">
        <v>44</v>
      </c>
      <c r="C51" s="89" t="s">
        <v>44</v>
      </c>
      <c r="D51" s="89" t="s">
        <v>267</v>
      </c>
      <c r="E51" s="90" t="s">
        <v>268</v>
      </c>
      <c r="F51" s="153">
        <f t="shared" si="0"/>
        <v>0.68</v>
      </c>
      <c r="G51" s="153"/>
      <c r="H51" s="153">
        <v>0.68</v>
      </c>
      <c r="I51" s="153"/>
      <c r="J51" s="153"/>
      <c r="K51" s="161"/>
      <c r="L51" s="161"/>
      <c r="M51" s="161"/>
    </row>
    <row r="52" spans="1:13" ht="19.5" customHeight="1">
      <c r="A52" s="64"/>
      <c r="B52" s="89" t="s">
        <v>44</v>
      </c>
      <c r="C52" s="89" t="s">
        <v>44</v>
      </c>
      <c r="D52" s="89" t="s">
        <v>269</v>
      </c>
      <c r="E52" s="90" t="s">
        <v>270</v>
      </c>
      <c r="F52" s="153">
        <f t="shared" si="0"/>
        <v>1.02</v>
      </c>
      <c r="G52" s="153"/>
      <c r="H52" s="153">
        <v>1.02</v>
      </c>
      <c r="I52" s="153"/>
      <c r="J52" s="153"/>
      <c r="K52" s="161"/>
      <c r="L52" s="161"/>
      <c r="M52" s="161"/>
    </row>
    <row r="53" spans="1:13" ht="19.5" customHeight="1">
      <c r="A53" s="64"/>
      <c r="B53" s="89"/>
      <c r="C53" s="89" t="s">
        <v>271</v>
      </c>
      <c r="D53" s="89"/>
      <c r="E53" s="90" t="s">
        <v>272</v>
      </c>
      <c r="F53" s="153">
        <f t="shared" si="0"/>
        <v>3.5</v>
      </c>
      <c r="G53" s="153"/>
      <c r="H53" s="153">
        <v>3.5</v>
      </c>
      <c r="I53" s="153"/>
      <c r="J53" s="153"/>
      <c r="K53" s="161"/>
      <c r="L53" s="161"/>
      <c r="M53" s="161"/>
    </row>
    <row r="54" spans="1:13" ht="19.5" customHeight="1">
      <c r="A54" s="64"/>
      <c r="B54" s="89" t="s">
        <v>44</v>
      </c>
      <c r="C54" s="89" t="s">
        <v>44</v>
      </c>
      <c r="D54" s="89" t="s">
        <v>273</v>
      </c>
      <c r="E54" s="90" t="s">
        <v>274</v>
      </c>
      <c r="F54" s="153">
        <f t="shared" si="0"/>
        <v>3.5</v>
      </c>
      <c r="G54" s="153"/>
      <c r="H54" s="153">
        <v>3.5</v>
      </c>
      <c r="I54" s="153"/>
      <c r="J54" s="153"/>
      <c r="K54" s="161"/>
      <c r="L54" s="161"/>
      <c r="M54" s="161"/>
    </row>
    <row r="55" spans="1:13" ht="19.5" customHeight="1">
      <c r="A55" s="64"/>
      <c r="B55" s="89"/>
      <c r="C55" s="89" t="s">
        <v>189</v>
      </c>
      <c r="D55" s="89"/>
      <c r="E55" s="90" t="s">
        <v>372</v>
      </c>
      <c r="F55" s="153">
        <f t="shared" si="0"/>
        <v>18.72</v>
      </c>
      <c r="G55" s="153"/>
      <c r="H55" s="153">
        <v>18.72</v>
      </c>
      <c r="I55" s="153"/>
      <c r="J55" s="153"/>
      <c r="K55" s="161"/>
      <c r="L55" s="161"/>
      <c r="M55" s="161"/>
    </row>
    <row r="56" spans="1:13" ht="19.5" customHeight="1">
      <c r="A56" s="64"/>
      <c r="B56" s="89"/>
      <c r="C56" s="89"/>
      <c r="D56" s="89" t="s">
        <v>371</v>
      </c>
      <c r="E56" s="90" t="s">
        <v>373</v>
      </c>
      <c r="F56" s="153">
        <f t="shared" si="0"/>
        <v>14.82</v>
      </c>
      <c r="G56" s="153"/>
      <c r="H56" s="153">
        <v>14.82</v>
      </c>
      <c r="I56" s="153"/>
      <c r="J56" s="153"/>
      <c r="K56" s="161"/>
      <c r="L56" s="161"/>
      <c r="M56" s="161"/>
    </row>
    <row r="57" spans="1:13" ht="19.5" customHeight="1">
      <c r="A57" s="64"/>
      <c r="B57" s="89" t="s">
        <v>44</v>
      </c>
      <c r="C57" s="89" t="s">
        <v>44</v>
      </c>
      <c r="D57" s="89" t="s">
        <v>190</v>
      </c>
      <c r="E57" s="90" t="s">
        <v>191</v>
      </c>
      <c r="F57" s="153">
        <f t="shared" si="0"/>
        <v>3.9</v>
      </c>
      <c r="G57" s="153"/>
      <c r="H57" s="153">
        <v>3.9</v>
      </c>
      <c r="I57" s="153"/>
      <c r="J57" s="153"/>
      <c r="K57" s="161"/>
      <c r="L57" s="161"/>
      <c r="M57" s="161"/>
    </row>
    <row r="58" spans="1:13" ht="19.5" customHeight="1">
      <c r="A58" s="64"/>
      <c r="B58" s="89" t="s">
        <v>110</v>
      </c>
      <c r="C58" s="89"/>
      <c r="D58" s="89"/>
      <c r="E58" s="90" t="s">
        <v>33</v>
      </c>
      <c r="F58" s="153">
        <f t="shared" si="0"/>
        <v>91.28</v>
      </c>
      <c r="G58" s="153"/>
      <c r="H58" s="153"/>
      <c r="I58" s="153">
        <v>91.28</v>
      </c>
      <c r="J58" s="153"/>
      <c r="K58" s="161"/>
      <c r="L58" s="161"/>
      <c r="M58" s="161"/>
    </row>
    <row r="59" spans="1:13" ht="19.5" customHeight="1">
      <c r="A59" s="64"/>
      <c r="B59" s="89"/>
      <c r="C59" s="89" t="s">
        <v>192</v>
      </c>
      <c r="D59" s="89"/>
      <c r="E59" s="90" t="s">
        <v>193</v>
      </c>
      <c r="F59" s="153">
        <f t="shared" si="0"/>
        <v>77.64</v>
      </c>
      <c r="G59" s="153"/>
      <c r="H59" s="153"/>
      <c r="I59" s="153">
        <v>77.64</v>
      </c>
      <c r="J59" s="153"/>
      <c r="K59" s="161"/>
      <c r="L59" s="161"/>
      <c r="M59" s="161"/>
    </row>
    <row r="60" spans="1:13" ht="19.5" customHeight="1">
      <c r="A60" s="64"/>
      <c r="B60" s="89" t="s">
        <v>44</v>
      </c>
      <c r="C60" s="89" t="s">
        <v>44</v>
      </c>
      <c r="D60" s="89" t="s">
        <v>194</v>
      </c>
      <c r="E60" s="90" t="s">
        <v>195</v>
      </c>
      <c r="F60" s="153">
        <f t="shared" si="0"/>
        <v>7.9</v>
      </c>
      <c r="G60" s="153"/>
      <c r="H60" s="153"/>
      <c r="I60" s="153">
        <v>7.9</v>
      </c>
      <c r="J60" s="153"/>
      <c r="K60" s="161"/>
      <c r="L60" s="161"/>
      <c r="M60" s="161"/>
    </row>
    <row r="61" spans="1:13" ht="19.5" customHeight="1">
      <c r="A61" s="64"/>
      <c r="B61" s="89" t="s">
        <v>44</v>
      </c>
      <c r="C61" s="89" t="s">
        <v>44</v>
      </c>
      <c r="D61" s="89" t="s">
        <v>196</v>
      </c>
      <c r="E61" s="90" t="s">
        <v>197</v>
      </c>
      <c r="F61" s="153">
        <f t="shared" si="0"/>
        <v>69.74</v>
      </c>
      <c r="G61" s="153"/>
      <c r="H61" s="153"/>
      <c r="I61" s="153">
        <v>69.74</v>
      </c>
      <c r="J61" s="153"/>
      <c r="K61" s="161"/>
      <c r="L61" s="161"/>
      <c r="M61" s="161"/>
    </row>
    <row r="62" spans="1:13" ht="19.5" customHeight="1">
      <c r="A62" s="64"/>
      <c r="B62" s="89"/>
      <c r="C62" s="89" t="s">
        <v>275</v>
      </c>
      <c r="D62" s="89"/>
      <c r="E62" s="90" t="s">
        <v>276</v>
      </c>
      <c r="F62" s="153">
        <f t="shared" si="0"/>
        <v>10.7</v>
      </c>
      <c r="G62" s="153"/>
      <c r="H62" s="153"/>
      <c r="I62" s="153">
        <v>10.7</v>
      </c>
      <c r="J62" s="153"/>
      <c r="K62" s="161"/>
      <c r="L62" s="161"/>
      <c r="M62" s="161"/>
    </row>
    <row r="63" spans="1:13" ht="19.5" customHeight="1">
      <c r="A63" s="64"/>
      <c r="B63" s="89" t="s">
        <v>44</v>
      </c>
      <c r="C63" s="89" t="s">
        <v>44</v>
      </c>
      <c r="D63" s="89" t="s">
        <v>277</v>
      </c>
      <c r="E63" s="90" t="s">
        <v>278</v>
      </c>
      <c r="F63" s="153">
        <f t="shared" si="0"/>
        <v>0</v>
      </c>
      <c r="G63" s="153"/>
      <c r="H63" s="153"/>
      <c r="I63" s="153">
        <v>0</v>
      </c>
      <c r="J63" s="153"/>
      <c r="K63" s="161"/>
      <c r="L63" s="161"/>
      <c r="M63" s="161"/>
    </row>
    <row r="64" spans="1:13" ht="19.5" customHeight="1">
      <c r="A64" s="64"/>
      <c r="B64" s="89" t="s">
        <v>44</v>
      </c>
      <c r="C64" s="89" t="s">
        <v>44</v>
      </c>
      <c r="D64" s="89" t="s">
        <v>279</v>
      </c>
      <c r="E64" s="90" t="s">
        <v>280</v>
      </c>
      <c r="F64" s="153">
        <f t="shared" si="0"/>
        <v>10.7</v>
      </c>
      <c r="G64" s="153"/>
      <c r="H64" s="153"/>
      <c r="I64" s="153">
        <v>10.7</v>
      </c>
      <c r="J64" s="153"/>
      <c r="K64" s="161"/>
      <c r="L64" s="161"/>
      <c r="M64" s="161"/>
    </row>
    <row r="65" spans="1:13" ht="19.5" customHeight="1">
      <c r="A65" s="64"/>
      <c r="B65" s="89"/>
      <c r="C65" s="89" t="s">
        <v>281</v>
      </c>
      <c r="D65" s="89"/>
      <c r="E65" s="90" t="s">
        <v>282</v>
      </c>
      <c r="F65" s="153">
        <f t="shared" si="0"/>
        <v>2.91</v>
      </c>
      <c r="G65" s="153"/>
      <c r="H65" s="153"/>
      <c r="I65" s="153">
        <v>2.91</v>
      </c>
      <c r="J65" s="153"/>
      <c r="K65" s="161"/>
      <c r="L65" s="161"/>
      <c r="M65" s="161"/>
    </row>
    <row r="66" spans="1:13" ht="19.5" customHeight="1">
      <c r="A66" s="64"/>
      <c r="B66" s="89" t="s">
        <v>44</v>
      </c>
      <c r="C66" s="89" t="s">
        <v>44</v>
      </c>
      <c r="D66" s="89" t="s">
        <v>283</v>
      </c>
      <c r="E66" s="90" t="s">
        <v>284</v>
      </c>
      <c r="F66" s="153">
        <f t="shared" si="0"/>
        <v>2.91</v>
      </c>
      <c r="G66" s="153"/>
      <c r="H66" s="153"/>
      <c r="I66" s="153">
        <v>2.91</v>
      </c>
      <c r="J66" s="153"/>
      <c r="K66" s="161"/>
      <c r="L66" s="161"/>
      <c r="M66" s="161"/>
    </row>
    <row r="67" spans="1:13" ht="19.5" customHeight="1">
      <c r="A67" s="64"/>
      <c r="B67" s="89"/>
      <c r="C67" s="89" t="s">
        <v>285</v>
      </c>
      <c r="D67" s="89"/>
      <c r="E67" s="90" t="s">
        <v>286</v>
      </c>
      <c r="F67" s="153">
        <f t="shared" si="0"/>
        <v>0.03</v>
      </c>
      <c r="G67" s="153"/>
      <c r="H67" s="153"/>
      <c r="I67" s="153">
        <v>0.03</v>
      </c>
      <c r="J67" s="153"/>
      <c r="K67" s="161"/>
      <c r="L67" s="161"/>
      <c r="M67" s="161"/>
    </row>
    <row r="68" spans="1:13" ht="19.5" customHeight="1">
      <c r="A68" s="64"/>
      <c r="B68" s="89"/>
      <c r="C68" s="89"/>
      <c r="D68" s="89" t="s">
        <v>329</v>
      </c>
      <c r="E68" s="90" t="s">
        <v>287</v>
      </c>
      <c r="F68" s="153">
        <f>SUM(G68:J68)</f>
        <v>0.03</v>
      </c>
      <c r="G68" s="153"/>
      <c r="H68" s="153"/>
      <c r="I68" s="153">
        <v>0.03</v>
      </c>
      <c r="J68" s="153"/>
      <c r="K68" s="161"/>
      <c r="L68" s="161"/>
      <c r="M68" s="161"/>
    </row>
    <row r="69" spans="1:13" ht="19.5" customHeight="1">
      <c r="A69" s="64"/>
      <c r="B69" s="89" t="s">
        <v>331</v>
      </c>
      <c r="C69" s="89"/>
      <c r="D69" s="89"/>
      <c r="E69" s="90" t="s">
        <v>333</v>
      </c>
      <c r="F69" s="153">
        <v>10</v>
      </c>
      <c r="G69" s="153"/>
      <c r="H69" s="153"/>
      <c r="I69" s="153"/>
      <c r="J69" s="153"/>
      <c r="K69" s="161">
        <v>10</v>
      </c>
      <c r="L69" s="161"/>
      <c r="M69" s="161"/>
    </row>
    <row r="70" spans="1:13" ht="19.5" customHeight="1">
      <c r="A70" s="64"/>
      <c r="B70" s="89"/>
      <c r="C70" s="89" t="s">
        <v>330</v>
      </c>
      <c r="D70" s="89"/>
      <c r="E70" s="90" t="s">
        <v>334</v>
      </c>
      <c r="F70" s="153">
        <v>10</v>
      </c>
      <c r="G70" s="153"/>
      <c r="H70" s="153"/>
      <c r="I70" s="153"/>
      <c r="J70" s="153"/>
      <c r="K70" s="161">
        <v>10</v>
      </c>
      <c r="L70" s="161"/>
      <c r="M70" s="161"/>
    </row>
    <row r="71" spans="1:13" ht="19.5" customHeight="1">
      <c r="A71" s="64"/>
      <c r="B71" s="89"/>
      <c r="C71" s="89"/>
      <c r="D71" s="89" t="s">
        <v>332</v>
      </c>
      <c r="E71" s="90" t="s">
        <v>335</v>
      </c>
      <c r="F71" s="153">
        <v>10</v>
      </c>
      <c r="G71" s="45"/>
      <c r="H71" s="45"/>
      <c r="I71" s="45"/>
      <c r="J71" s="45"/>
      <c r="K71" s="161">
        <v>10</v>
      </c>
      <c r="L71" s="161"/>
      <c r="M71" s="161"/>
    </row>
    <row r="72" spans="1:13" ht="39.75" customHeight="1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</row>
    <row r="73" spans="1:13" ht="12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</sheetData>
  <sheetProtection/>
  <mergeCells count="8">
    <mergeCell ref="A72:M72"/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scale="95" r:id="rId1"/>
  <headerFooter alignWithMargins="0"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"/>
  <sheetViews>
    <sheetView showGridLines="0" showZeros="0" zoomScalePageLayoutView="0" workbookViewId="0" topLeftCell="A1">
      <selection activeCell="I21" sqref="I21"/>
    </sheetView>
  </sheetViews>
  <sheetFormatPr defaultColWidth="9.33203125" defaultRowHeight="11.25"/>
  <cols>
    <col min="1" max="1" width="7.16015625" style="29" customWidth="1"/>
    <col min="2" max="2" width="6.83203125" style="29" customWidth="1"/>
    <col min="3" max="3" width="9.33203125" style="29" customWidth="1"/>
    <col min="4" max="4" width="43.5" style="29" customWidth="1"/>
    <col min="5" max="5" width="12.66015625" style="29" customWidth="1"/>
    <col min="6" max="6" width="9" style="29" bestFit="1" customWidth="1"/>
    <col min="7" max="7" width="13.33203125" style="29" customWidth="1"/>
    <col min="8" max="8" width="15.33203125" style="29" customWidth="1"/>
    <col min="9" max="9" width="15.83203125" style="29" customWidth="1"/>
    <col min="10" max="10" width="15.66015625" style="29" customWidth="1"/>
    <col min="11" max="11" width="16.66015625" style="29" customWidth="1"/>
    <col min="12" max="240" width="9.16015625" style="29" customWidth="1"/>
    <col min="241" max="16384" width="9.33203125" style="29" customWidth="1"/>
  </cols>
  <sheetData>
    <row r="1" spans="1:11" ht="30" customHeight="1">
      <c r="A1" s="262" t="s">
        <v>338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5.75" customHeight="1">
      <c r="A2"/>
      <c r="B2"/>
      <c r="C2"/>
      <c r="D2"/>
      <c r="E2"/>
      <c r="F2"/>
      <c r="G2"/>
      <c r="K2" s="71" t="s">
        <v>70</v>
      </c>
    </row>
    <row r="3" spans="1:11" ht="18" customHeight="1">
      <c r="A3" s="13" t="s">
        <v>295</v>
      </c>
      <c r="B3" s="66"/>
      <c r="C3" s="66"/>
      <c r="D3" s="66"/>
      <c r="E3" s="86"/>
      <c r="F3"/>
      <c r="G3" s="87"/>
      <c r="K3" s="91" t="s">
        <v>4</v>
      </c>
    </row>
    <row r="4" spans="1:11" s="28" customFormat="1" ht="14.25" customHeight="1">
      <c r="A4" s="236" t="s">
        <v>35</v>
      </c>
      <c r="B4" s="236"/>
      <c r="C4" s="236"/>
      <c r="D4" s="227" t="s">
        <v>36</v>
      </c>
      <c r="E4" s="254" t="s">
        <v>54</v>
      </c>
      <c r="F4" s="254"/>
      <c r="G4" s="254"/>
      <c r="H4" s="254"/>
      <c r="I4" s="254"/>
      <c r="J4" s="254"/>
      <c r="K4" s="254"/>
    </row>
    <row r="5" spans="1:11" s="28" customFormat="1" ht="19.5" customHeight="1">
      <c r="A5" s="259" t="s">
        <v>37</v>
      </c>
      <c r="B5" s="259" t="s">
        <v>38</v>
      </c>
      <c r="C5" s="259" t="s">
        <v>39</v>
      </c>
      <c r="D5" s="228"/>
      <c r="E5" s="254" t="s">
        <v>26</v>
      </c>
      <c r="F5" s="254" t="s">
        <v>9</v>
      </c>
      <c r="G5" s="254"/>
      <c r="H5" s="254" t="s">
        <v>158</v>
      </c>
      <c r="I5" s="254" t="s">
        <v>160</v>
      </c>
      <c r="J5" s="254" t="s">
        <v>162</v>
      </c>
      <c r="K5" s="254" t="s">
        <v>59</v>
      </c>
    </row>
    <row r="6" spans="1:11" s="28" customFormat="1" ht="57.75" customHeight="1">
      <c r="A6" s="260"/>
      <c r="B6" s="260"/>
      <c r="C6" s="260"/>
      <c r="D6" s="229"/>
      <c r="E6" s="254"/>
      <c r="F6" s="52" t="s">
        <v>29</v>
      </c>
      <c r="G6" s="16" t="s">
        <v>30</v>
      </c>
      <c r="H6" s="254"/>
      <c r="I6" s="254"/>
      <c r="J6" s="254"/>
      <c r="K6" s="254"/>
    </row>
    <row r="7" spans="1:11" s="28" customFormat="1" ht="19.5" customHeight="1">
      <c r="A7" s="68"/>
      <c r="B7" s="68"/>
      <c r="C7" s="68"/>
      <c r="D7" s="69" t="s">
        <v>26</v>
      </c>
      <c r="E7" s="179">
        <f>E8+E11+E17+E20</f>
        <v>311.61</v>
      </c>
      <c r="F7" s="179">
        <f>F8+F11+F17+F20</f>
        <v>278.8</v>
      </c>
      <c r="G7" s="179">
        <f>G8+G11+G17+G20</f>
        <v>0</v>
      </c>
      <c r="H7" s="179">
        <f>H8+H11+H17+H20</f>
        <v>0</v>
      </c>
      <c r="I7" s="179">
        <f>I8+I11+I17+I20</f>
        <v>32.81</v>
      </c>
      <c r="J7" s="16"/>
      <c r="K7" s="16"/>
    </row>
    <row r="8" spans="1:11" s="28" customFormat="1" ht="19.5" customHeight="1">
      <c r="A8" s="89" t="s">
        <v>288</v>
      </c>
      <c r="B8" s="89"/>
      <c r="C8" s="89"/>
      <c r="D8" s="90" t="s">
        <v>182</v>
      </c>
      <c r="E8" s="175"/>
      <c r="F8" s="175"/>
      <c r="G8" s="175"/>
      <c r="H8" s="175"/>
      <c r="I8" s="175"/>
      <c r="J8" s="16"/>
      <c r="K8" s="16"/>
    </row>
    <row r="9" spans="1:11" s="28" customFormat="1" ht="19.5" customHeight="1">
      <c r="A9" s="89"/>
      <c r="B9" s="89" t="s">
        <v>106</v>
      </c>
      <c r="C9" s="89"/>
      <c r="D9" s="90" t="s">
        <v>171</v>
      </c>
      <c r="E9" s="175"/>
      <c r="F9" s="175"/>
      <c r="G9" s="175"/>
      <c r="H9" s="175"/>
      <c r="I9" s="175"/>
      <c r="J9" s="16"/>
      <c r="K9" s="16"/>
    </row>
    <row r="10" spans="1:11" s="28" customFormat="1" ht="19.5" customHeight="1">
      <c r="A10" s="89" t="s">
        <v>44</v>
      </c>
      <c r="B10" s="89" t="s">
        <v>44</v>
      </c>
      <c r="C10" s="89" t="s">
        <v>87</v>
      </c>
      <c r="D10" s="90" t="s">
        <v>173</v>
      </c>
      <c r="E10" s="175"/>
      <c r="F10" s="175"/>
      <c r="G10" s="175"/>
      <c r="H10" s="175"/>
      <c r="I10" s="175"/>
      <c r="J10" s="16"/>
      <c r="K10" s="16"/>
    </row>
    <row r="11" spans="1:11" ht="19.5" customHeight="1">
      <c r="A11" s="89" t="s">
        <v>41</v>
      </c>
      <c r="B11" s="89"/>
      <c r="C11" s="89"/>
      <c r="D11" s="90" t="s">
        <v>42</v>
      </c>
      <c r="E11" s="178">
        <v>283.75</v>
      </c>
      <c r="F11" s="173">
        <v>250.94</v>
      </c>
      <c r="G11" s="176"/>
      <c r="H11" s="177"/>
      <c r="I11" s="177">
        <v>32.81</v>
      </c>
      <c r="J11" s="45"/>
      <c r="K11" s="45"/>
    </row>
    <row r="12" spans="1:11" ht="19.5" customHeight="1">
      <c r="A12" s="89"/>
      <c r="B12" s="89" t="s">
        <v>43</v>
      </c>
      <c r="C12" s="89"/>
      <c r="D12" s="90" t="s">
        <v>11</v>
      </c>
      <c r="E12" s="173">
        <v>114.65</v>
      </c>
      <c r="F12" s="173">
        <v>114.65</v>
      </c>
      <c r="G12" s="176"/>
      <c r="H12" s="177"/>
      <c r="I12" s="177"/>
      <c r="J12" s="45"/>
      <c r="K12" s="45"/>
    </row>
    <row r="13" spans="1:11" ht="19.5" customHeight="1">
      <c r="A13" s="89" t="s">
        <v>44</v>
      </c>
      <c r="B13" s="89" t="s">
        <v>44</v>
      </c>
      <c r="C13" s="89" t="s">
        <v>45</v>
      </c>
      <c r="D13" s="90" t="s">
        <v>13</v>
      </c>
      <c r="E13" s="173">
        <v>95.15</v>
      </c>
      <c r="F13" s="173">
        <v>95.15</v>
      </c>
      <c r="G13" s="176"/>
      <c r="H13" s="177"/>
      <c r="I13" s="177"/>
      <c r="J13" s="45"/>
      <c r="K13" s="45"/>
    </row>
    <row r="14" spans="1:11" ht="19.5" customHeight="1">
      <c r="A14" s="89" t="s">
        <v>44</v>
      </c>
      <c r="B14" s="89" t="s">
        <v>44</v>
      </c>
      <c r="C14" s="89" t="s">
        <v>43</v>
      </c>
      <c r="D14" s="90" t="s">
        <v>14</v>
      </c>
      <c r="E14" s="173">
        <v>19.5</v>
      </c>
      <c r="F14" s="173">
        <v>19.5</v>
      </c>
      <c r="G14" s="176"/>
      <c r="H14" s="177"/>
      <c r="I14" s="177"/>
      <c r="J14" s="45"/>
      <c r="K14" s="45"/>
    </row>
    <row r="15" spans="1:11" ht="19.5" customHeight="1">
      <c r="A15" s="89"/>
      <c r="B15" s="89" t="s">
        <v>82</v>
      </c>
      <c r="C15" s="89"/>
      <c r="D15" s="90" t="s">
        <v>176</v>
      </c>
      <c r="E15" s="178">
        <v>169.1</v>
      </c>
      <c r="F15" s="173">
        <v>136.29</v>
      </c>
      <c r="G15" s="176"/>
      <c r="H15" s="177"/>
      <c r="I15" s="177">
        <v>32.81</v>
      </c>
      <c r="J15" s="45"/>
      <c r="K15" s="45"/>
    </row>
    <row r="16" spans="1:11" ht="19.5" customHeight="1">
      <c r="A16" s="89" t="s">
        <v>44</v>
      </c>
      <c r="B16" s="89" t="s">
        <v>44</v>
      </c>
      <c r="C16" s="89" t="s">
        <v>87</v>
      </c>
      <c r="D16" s="90" t="s">
        <v>178</v>
      </c>
      <c r="E16" s="178">
        <v>169.1</v>
      </c>
      <c r="F16" s="173">
        <v>136.29</v>
      </c>
      <c r="G16" s="176"/>
      <c r="H16" s="177"/>
      <c r="I16" s="177">
        <v>32.81</v>
      </c>
      <c r="J16" s="45"/>
      <c r="K16" s="45"/>
    </row>
    <row r="17" spans="1:11" ht="19.5" customHeight="1">
      <c r="A17" s="89" t="s">
        <v>46</v>
      </c>
      <c r="B17" s="89"/>
      <c r="C17" s="89"/>
      <c r="D17" s="90" t="s">
        <v>47</v>
      </c>
      <c r="E17" s="173">
        <v>16.6</v>
      </c>
      <c r="F17" s="173">
        <v>16.6</v>
      </c>
      <c r="G17" s="176"/>
      <c r="H17" s="177"/>
      <c r="I17" s="177"/>
      <c r="J17" s="45"/>
      <c r="K17" s="45"/>
    </row>
    <row r="18" spans="1:11" ht="19.5" customHeight="1">
      <c r="A18" s="89"/>
      <c r="B18" s="89" t="s">
        <v>48</v>
      </c>
      <c r="C18" s="89"/>
      <c r="D18" s="90" t="s">
        <v>15</v>
      </c>
      <c r="E18" s="173">
        <v>16.6</v>
      </c>
      <c r="F18" s="173">
        <v>16.6</v>
      </c>
      <c r="G18" s="176"/>
      <c r="H18" s="177"/>
      <c r="I18" s="177"/>
      <c r="J18" s="45"/>
      <c r="K18" s="45"/>
    </row>
    <row r="19" spans="1:11" ht="19.5" customHeight="1">
      <c r="A19" s="89" t="s">
        <v>44</v>
      </c>
      <c r="B19" s="89" t="s">
        <v>44</v>
      </c>
      <c r="C19" s="89" t="s">
        <v>45</v>
      </c>
      <c r="D19" s="90" t="s">
        <v>16</v>
      </c>
      <c r="E19" s="173">
        <v>16.6</v>
      </c>
      <c r="F19" s="173">
        <v>16.6</v>
      </c>
      <c r="G19" s="176"/>
      <c r="H19" s="177"/>
      <c r="I19" s="177"/>
      <c r="J19" s="45"/>
      <c r="K19" s="45"/>
    </row>
    <row r="20" spans="1:11" ht="19.5" customHeight="1">
      <c r="A20" s="89" t="s">
        <v>50</v>
      </c>
      <c r="B20" s="89"/>
      <c r="C20" s="89"/>
      <c r="D20" s="90" t="s">
        <v>51</v>
      </c>
      <c r="E20" s="173">
        <v>11.26</v>
      </c>
      <c r="F20" s="173">
        <v>11.26</v>
      </c>
      <c r="G20" s="176"/>
      <c r="H20" s="177"/>
      <c r="I20" s="177"/>
      <c r="J20" s="45"/>
      <c r="K20" s="45"/>
    </row>
    <row r="21" spans="1:11" ht="19.5" customHeight="1">
      <c r="A21" s="89"/>
      <c r="B21" s="89" t="s">
        <v>45</v>
      </c>
      <c r="C21" s="89"/>
      <c r="D21" s="90" t="s">
        <v>18</v>
      </c>
      <c r="E21" s="173">
        <v>11.26</v>
      </c>
      <c r="F21" s="173">
        <v>11.26</v>
      </c>
      <c r="G21" s="176"/>
      <c r="H21" s="177"/>
      <c r="I21" s="177"/>
      <c r="J21" s="45"/>
      <c r="K21" s="45"/>
    </row>
    <row r="22" spans="1:11" ht="19.5" customHeight="1">
      <c r="A22" s="89" t="s">
        <v>44</v>
      </c>
      <c r="B22" s="89" t="s">
        <v>44</v>
      </c>
      <c r="C22" s="89" t="s">
        <v>52</v>
      </c>
      <c r="D22" s="90" t="s">
        <v>19</v>
      </c>
      <c r="E22" s="173">
        <v>11.26</v>
      </c>
      <c r="F22" s="173">
        <v>11.26</v>
      </c>
      <c r="G22" s="176"/>
      <c r="H22" s="177"/>
      <c r="I22" s="177"/>
      <c r="J22" s="45"/>
      <c r="K22" s="45"/>
    </row>
    <row r="23" spans="2:8" ht="17.25" customHeight="1">
      <c r="B23"/>
      <c r="C23"/>
      <c r="D23"/>
      <c r="E23"/>
      <c r="F23"/>
      <c r="G23"/>
      <c r="H23"/>
    </row>
    <row r="24" spans="1:12" ht="51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</row>
  </sheetData>
  <sheetProtection/>
  <mergeCells count="14">
    <mergeCell ref="A24:L24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showGridLines="0" showZeros="0" zoomScalePageLayoutView="0" workbookViewId="0" topLeftCell="A1">
      <selection activeCell="C34" sqref="C34"/>
    </sheetView>
  </sheetViews>
  <sheetFormatPr defaultColWidth="9.16015625" defaultRowHeight="12.75" customHeight="1"/>
  <cols>
    <col min="1" max="2" width="7.33203125" style="78" customWidth="1"/>
    <col min="3" max="3" width="49.5" style="0" customWidth="1"/>
    <col min="4" max="6" width="16" style="0" customWidth="1"/>
  </cols>
  <sheetData>
    <row r="1" spans="1:6" ht="24.75" customHeight="1">
      <c r="A1" s="270" t="s">
        <v>339</v>
      </c>
      <c r="B1" s="270"/>
      <c r="C1" s="270"/>
      <c r="D1" s="270"/>
      <c r="E1" s="270"/>
      <c r="F1" s="270"/>
    </row>
    <row r="2" spans="1:6" ht="15.75" customHeight="1">
      <c r="A2" s="46"/>
      <c r="B2" s="46"/>
      <c r="C2" s="46"/>
      <c r="D2" s="46"/>
      <c r="F2" s="71" t="s">
        <v>71</v>
      </c>
    </row>
    <row r="3" spans="1:6" s="29" customFormat="1" ht="15.75" customHeight="1">
      <c r="A3" s="271" t="s">
        <v>325</v>
      </c>
      <c r="B3" s="271"/>
      <c r="C3" s="272"/>
      <c r="D3" s="79"/>
      <c r="F3" s="71" t="s">
        <v>4</v>
      </c>
    </row>
    <row r="4" spans="1:6" s="28" customFormat="1" ht="18" customHeight="1">
      <c r="A4" s="273" t="s">
        <v>35</v>
      </c>
      <c r="B4" s="273"/>
      <c r="C4" s="261" t="s">
        <v>36</v>
      </c>
      <c r="D4" s="263" t="s">
        <v>344</v>
      </c>
      <c r="E4" s="264"/>
      <c r="F4" s="265"/>
    </row>
    <row r="5" spans="1:6" s="28" customFormat="1" ht="18" customHeight="1">
      <c r="A5" s="80" t="s">
        <v>37</v>
      </c>
      <c r="B5" s="80" t="s">
        <v>38</v>
      </c>
      <c r="C5" s="261"/>
      <c r="D5" s="36" t="s">
        <v>26</v>
      </c>
      <c r="E5" s="36" t="s">
        <v>72</v>
      </c>
      <c r="F5" s="36" t="s">
        <v>73</v>
      </c>
    </row>
    <row r="6" spans="1:6" s="28" customFormat="1" ht="18" customHeight="1">
      <c r="A6" s="80"/>
      <c r="B6" s="80"/>
      <c r="C6" s="36" t="s">
        <v>74</v>
      </c>
      <c r="D6" s="181">
        <f>D7+D15+D33</f>
        <v>311.61</v>
      </c>
      <c r="E6" s="181">
        <f>E7+E15+E33</f>
        <v>242.70000000000002</v>
      </c>
      <c r="F6" s="181">
        <f>F7+F15+F33</f>
        <v>68.91</v>
      </c>
    </row>
    <row r="7" spans="1:6" s="29" customFormat="1" ht="18" customHeight="1">
      <c r="A7" s="82">
        <v>301</v>
      </c>
      <c r="B7" s="82"/>
      <c r="C7" s="83" t="s">
        <v>31</v>
      </c>
      <c r="D7" s="180">
        <f>SUM(E7:F7)</f>
        <v>151.42000000000002</v>
      </c>
      <c r="E7" s="81">
        <f>SUM(E8:E14)</f>
        <v>151.42000000000002</v>
      </c>
      <c r="F7" s="45"/>
    </row>
    <row r="8" spans="1:7" s="29" customFormat="1" ht="18" customHeight="1">
      <c r="A8" s="82"/>
      <c r="B8" s="82" t="s">
        <v>52</v>
      </c>
      <c r="C8" s="83" t="s">
        <v>75</v>
      </c>
      <c r="D8" s="180">
        <f aca="true" t="shared" si="0" ref="D8:D37">SUM(E8:F8)</f>
        <v>60.4</v>
      </c>
      <c r="E8" s="84">
        <v>60.4</v>
      </c>
      <c r="F8" s="41"/>
      <c r="G8" s="43"/>
    </row>
    <row r="9" spans="1:6" s="29" customFormat="1" ht="18" customHeight="1">
      <c r="A9" s="82"/>
      <c r="B9" s="82" t="s">
        <v>45</v>
      </c>
      <c r="C9" s="83" t="s">
        <v>76</v>
      </c>
      <c r="D9" s="180">
        <f t="shared" si="0"/>
        <v>37.52</v>
      </c>
      <c r="E9" s="84">
        <v>37.52</v>
      </c>
      <c r="F9" s="41"/>
    </row>
    <row r="10" spans="1:7" s="29" customFormat="1" ht="18" customHeight="1">
      <c r="A10" s="82"/>
      <c r="B10" s="82" t="s">
        <v>77</v>
      </c>
      <c r="C10" s="83" t="s">
        <v>78</v>
      </c>
      <c r="D10" s="180">
        <f t="shared" si="0"/>
        <v>5.04</v>
      </c>
      <c r="E10" s="84">
        <v>5.04</v>
      </c>
      <c r="F10" s="41"/>
      <c r="G10" s="43"/>
    </row>
    <row r="11" spans="1:7" s="29" customFormat="1" ht="18" customHeight="1">
      <c r="A11" s="82"/>
      <c r="B11" s="82" t="s">
        <v>80</v>
      </c>
      <c r="C11" s="83" t="s">
        <v>81</v>
      </c>
      <c r="D11" s="180">
        <f t="shared" si="0"/>
        <v>19.5</v>
      </c>
      <c r="E11" s="81">
        <v>19.5</v>
      </c>
      <c r="F11" s="41"/>
      <c r="G11" s="43"/>
    </row>
    <row r="12" spans="1:7" s="29" customFormat="1" ht="18" customHeight="1">
      <c r="A12" s="82"/>
      <c r="B12" s="82" t="s">
        <v>82</v>
      </c>
      <c r="C12" s="83" t="s">
        <v>83</v>
      </c>
      <c r="D12" s="180">
        <f t="shared" si="0"/>
        <v>6.9</v>
      </c>
      <c r="E12" s="81">
        <v>6.9</v>
      </c>
      <c r="F12" s="41"/>
      <c r="G12" s="43"/>
    </row>
    <row r="13" spans="1:7" s="29" customFormat="1" ht="18" customHeight="1">
      <c r="A13" s="82"/>
      <c r="B13" s="82" t="s">
        <v>84</v>
      </c>
      <c r="C13" s="83" t="s">
        <v>85</v>
      </c>
      <c r="D13" s="180">
        <f t="shared" si="0"/>
        <v>10.8</v>
      </c>
      <c r="E13" s="81">
        <v>10.8</v>
      </c>
      <c r="F13" s="41"/>
      <c r="G13" s="43"/>
    </row>
    <row r="14" spans="1:7" s="29" customFormat="1" ht="18" customHeight="1">
      <c r="A14" s="82"/>
      <c r="B14" s="82" t="s">
        <v>86</v>
      </c>
      <c r="C14" s="83" t="s">
        <v>19</v>
      </c>
      <c r="D14" s="180">
        <f t="shared" si="0"/>
        <v>11.26</v>
      </c>
      <c r="E14" s="81">
        <v>11.26</v>
      </c>
      <c r="F14" s="41"/>
      <c r="G14" s="43"/>
    </row>
    <row r="15" spans="1:7" s="29" customFormat="1" ht="18" customHeight="1">
      <c r="A15" s="82" t="s">
        <v>88</v>
      </c>
      <c r="B15" s="82"/>
      <c r="C15" s="83" t="s">
        <v>32</v>
      </c>
      <c r="D15" s="180">
        <f t="shared" si="0"/>
        <v>68.91</v>
      </c>
      <c r="E15" s="81">
        <f>SUM(E16:E31)</f>
        <v>0</v>
      </c>
      <c r="F15" s="41">
        <v>68.91</v>
      </c>
      <c r="G15" s="43"/>
    </row>
    <row r="16" spans="1:6" s="29" customFormat="1" ht="18" customHeight="1">
      <c r="A16" s="82"/>
      <c r="B16" s="82" t="s">
        <v>52</v>
      </c>
      <c r="C16" s="83" t="s">
        <v>89</v>
      </c>
      <c r="D16" s="180">
        <f t="shared" si="0"/>
        <v>3.2</v>
      </c>
      <c r="E16" s="81"/>
      <c r="F16" s="45">
        <v>3.2</v>
      </c>
    </row>
    <row r="17" spans="1:6" s="29" customFormat="1" ht="18" customHeight="1">
      <c r="A17" s="82"/>
      <c r="B17" s="82" t="s">
        <v>45</v>
      </c>
      <c r="C17" s="83" t="s">
        <v>90</v>
      </c>
      <c r="D17" s="180">
        <f t="shared" si="0"/>
        <v>0</v>
      </c>
      <c r="E17" s="81"/>
      <c r="F17" s="45">
        <v>0</v>
      </c>
    </row>
    <row r="18" spans="1:6" s="29" customFormat="1" ht="18" customHeight="1">
      <c r="A18" s="82"/>
      <c r="B18" s="82" t="s">
        <v>77</v>
      </c>
      <c r="C18" s="83" t="s">
        <v>91</v>
      </c>
      <c r="D18" s="180">
        <f t="shared" si="0"/>
        <v>0</v>
      </c>
      <c r="E18" s="81"/>
      <c r="F18" s="45">
        <v>0</v>
      </c>
    </row>
    <row r="19" spans="1:6" s="29" customFormat="1" ht="18" customHeight="1">
      <c r="A19" s="82"/>
      <c r="B19" s="82" t="s">
        <v>49</v>
      </c>
      <c r="C19" s="83" t="s">
        <v>92</v>
      </c>
      <c r="D19" s="180">
        <f t="shared" si="0"/>
        <v>0</v>
      </c>
      <c r="E19" s="81"/>
      <c r="F19" s="45">
        <v>0</v>
      </c>
    </row>
    <row r="20" spans="1:6" s="29" customFormat="1" ht="18" customHeight="1">
      <c r="A20" s="82"/>
      <c r="B20" s="82" t="s">
        <v>43</v>
      </c>
      <c r="C20" s="83" t="s">
        <v>93</v>
      </c>
      <c r="D20" s="180">
        <f t="shared" si="0"/>
        <v>0</v>
      </c>
      <c r="E20" s="81"/>
      <c r="F20" s="45"/>
    </row>
    <row r="21" spans="1:6" s="29" customFormat="1" ht="18" customHeight="1">
      <c r="A21" s="82"/>
      <c r="B21" s="82" t="s">
        <v>79</v>
      </c>
      <c r="C21" s="83" t="s">
        <v>94</v>
      </c>
      <c r="D21" s="180">
        <f t="shared" si="0"/>
        <v>1.5</v>
      </c>
      <c r="E21" s="81"/>
      <c r="F21" s="45">
        <v>1.5</v>
      </c>
    </row>
    <row r="22" spans="1:6" s="29" customFormat="1" ht="18" customHeight="1">
      <c r="A22" s="82"/>
      <c r="B22" s="82" t="s">
        <v>55</v>
      </c>
      <c r="C22" s="83" t="s">
        <v>95</v>
      </c>
      <c r="D22" s="180">
        <f t="shared" si="0"/>
        <v>0.6</v>
      </c>
      <c r="E22" s="81"/>
      <c r="F22" s="45">
        <v>0.6</v>
      </c>
    </row>
    <row r="23" spans="1:6" s="29" customFormat="1" ht="18" customHeight="1">
      <c r="A23" s="82"/>
      <c r="B23" s="82" t="s">
        <v>80</v>
      </c>
      <c r="C23" s="83" t="s">
        <v>96</v>
      </c>
      <c r="D23" s="180">
        <f t="shared" si="0"/>
        <v>15.93</v>
      </c>
      <c r="E23" s="81"/>
      <c r="F23" s="45">
        <v>15.93</v>
      </c>
    </row>
    <row r="24" spans="1:6" s="29" customFormat="1" ht="18" customHeight="1">
      <c r="A24" s="82"/>
      <c r="B24" s="82" t="s">
        <v>48</v>
      </c>
      <c r="C24" s="83" t="s">
        <v>97</v>
      </c>
      <c r="D24" s="180">
        <f t="shared" si="0"/>
        <v>2</v>
      </c>
      <c r="E24" s="81"/>
      <c r="F24" s="45">
        <v>2</v>
      </c>
    </row>
    <row r="25" spans="1:6" s="29" customFormat="1" ht="18" customHeight="1">
      <c r="A25" s="82"/>
      <c r="B25" s="82" t="s">
        <v>341</v>
      </c>
      <c r="C25" s="83" t="s">
        <v>342</v>
      </c>
      <c r="D25" s="180">
        <f t="shared" si="0"/>
        <v>0</v>
      </c>
      <c r="E25" s="81"/>
      <c r="F25" s="45"/>
    </row>
    <row r="26" spans="1:6" s="29" customFormat="1" ht="18" customHeight="1">
      <c r="A26" s="82"/>
      <c r="B26" s="82" t="s">
        <v>98</v>
      </c>
      <c r="C26" s="83" t="s">
        <v>99</v>
      </c>
      <c r="D26" s="180">
        <f t="shared" si="0"/>
        <v>0</v>
      </c>
      <c r="E26" s="81"/>
      <c r="F26" s="45">
        <v>0</v>
      </c>
    </row>
    <row r="27" spans="1:6" s="29" customFormat="1" ht="18" customHeight="1">
      <c r="A27" s="82"/>
      <c r="B27" s="82" t="s">
        <v>100</v>
      </c>
      <c r="C27" s="83" t="s">
        <v>101</v>
      </c>
      <c r="D27" s="180">
        <f t="shared" si="0"/>
        <v>0.35</v>
      </c>
      <c r="E27" s="81"/>
      <c r="F27" s="45">
        <v>0.35</v>
      </c>
    </row>
    <row r="28" spans="1:6" s="29" customFormat="1" ht="18" customHeight="1">
      <c r="A28" s="82"/>
      <c r="B28" s="82" t="s">
        <v>102</v>
      </c>
      <c r="C28" s="45" t="s">
        <v>103</v>
      </c>
      <c r="D28" s="180">
        <f t="shared" si="0"/>
        <v>32.81</v>
      </c>
      <c r="E28" s="81"/>
      <c r="F28" s="45">
        <v>32.81</v>
      </c>
    </row>
    <row r="29" spans="1:6" s="29" customFormat="1" ht="18" customHeight="1">
      <c r="A29" s="82"/>
      <c r="B29" s="82" t="s">
        <v>104</v>
      </c>
      <c r="C29" s="83" t="s">
        <v>105</v>
      </c>
      <c r="D29" s="180">
        <f t="shared" si="0"/>
        <v>1.7</v>
      </c>
      <c r="E29" s="81"/>
      <c r="F29" s="45">
        <v>1.7</v>
      </c>
    </row>
    <row r="30" spans="1:6" s="29" customFormat="1" ht="18" customHeight="1">
      <c r="A30" s="82"/>
      <c r="B30" s="82" t="s">
        <v>107</v>
      </c>
      <c r="C30" s="83" t="s">
        <v>108</v>
      </c>
      <c r="D30" s="180">
        <f t="shared" si="0"/>
        <v>2.5</v>
      </c>
      <c r="E30" s="81"/>
      <c r="F30" s="45">
        <v>2.5</v>
      </c>
    </row>
    <row r="31" spans="1:8" s="29" customFormat="1" ht="18" customHeight="1">
      <c r="A31" s="82"/>
      <c r="B31" s="82" t="s">
        <v>374</v>
      </c>
      <c r="C31" s="83" t="s">
        <v>109</v>
      </c>
      <c r="D31" s="180">
        <f t="shared" si="0"/>
        <v>4.42</v>
      </c>
      <c r="E31" s="81"/>
      <c r="F31" s="41">
        <v>4.42</v>
      </c>
      <c r="G31" s="43"/>
      <c r="H31" s="43"/>
    </row>
    <row r="32" spans="1:8" s="29" customFormat="1" ht="18" customHeight="1">
      <c r="A32" s="82"/>
      <c r="B32" s="82" t="s">
        <v>375</v>
      </c>
      <c r="C32" s="83" t="s">
        <v>340</v>
      </c>
      <c r="D32" s="180">
        <f t="shared" si="0"/>
        <v>3.9</v>
      </c>
      <c r="E32" s="81"/>
      <c r="F32" s="41">
        <v>3.9</v>
      </c>
      <c r="G32" s="43"/>
      <c r="H32" s="43"/>
    </row>
    <row r="33" spans="1:7" s="29" customFormat="1" ht="18" customHeight="1">
      <c r="A33" s="82" t="s">
        <v>110</v>
      </c>
      <c r="B33" s="82"/>
      <c r="C33" s="83" t="s">
        <v>111</v>
      </c>
      <c r="D33" s="180">
        <f t="shared" si="0"/>
        <v>91.28</v>
      </c>
      <c r="E33" s="81">
        <f>SUM(E34:E38)</f>
        <v>91.28</v>
      </c>
      <c r="F33" s="41"/>
      <c r="G33" s="43"/>
    </row>
    <row r="34" spans="1:7" s="29" customFormat="1" ht="18" customHeight="1">
      <c r="A34" s="82"/>
      <c r="B34" s="82" t="s">
        <v>52</v>
      </c>
      <c r="C34" s="83" t="s">
        <v>112</v>
      </c>
      <c r="D34" s="180">
        <f t="shared" si="0"/>
        <v>77.64</v>
      </c>
      <c r="E34" s="81">
        <v>77.64</v>
      </c>
      <c r="F34" s="41"/>
      <c r="G34" s="43"/>
    </row>
    <row r="35" spans="1:6" s="29" customFormat="1" ht="18" customHeight="1">
      <c r="A35" s="82"/>
      <c r="B35" s="82" t="s">
        <v>45</v>
      </c>
      <c r="C35" s="83" t="s">
        <v>113</v>
      </c>
      <c r="D35" s="180">
        <f t="shared" si="0"/>
        <v>10.7</v>
      </c>
      <c r="E35" s="81">
        <v>10.7</v>
      </c>
      <c r="F35" s="45"/>
    </row>
    <row r="36" spans="1:7" s="29" customFormat="1" ht="18" customHeight="1">
      <c r="A36" s="82"/>
      <c r="B36" s="82" t="s">
        <v>43</v>
      </c>
      <c r="C36" s="83" t="s">
        <v>114</v>
      </c>
      <c r="D36" s="180">
        <f t="shared" si="0"/>
        <v>2.91</v>
      </c>
      <c r="E36" s="81">
        <v>2.91</v>
      </c>
      <c r="F36" s="41"/>
      <c r="G36" s="43"/>
    </row>
    <row r="37" spans="1:7" s="29" customFormat="1" ht="18" customHeight="1">
      <c r="A37" s="82"/>
      <c r="B37" s="82" t="s">
        <v>55</v>
      </c>
      <c r="C37" s="83" t="s">
        <v>115</v>
      </c>
      <c r="D37" s="180">
        <f t="shared" si="0"/>
        <v>0</v>
      </c>
      <c r="E37" s="81"/>
      <c r="F37" s="41"/>
      <c r="G37" s="43"/>
    </row>
    <row r="38" spans="1:7" s="29" customFormat="1" ht="18" customHeight="1">
      <c r="A38" s="82"/>
      <c r="B38" s="82" t="s">
        <v>87</v>
      </c>
      <c r="C38" s="83" t="s">
        <v>116</v>
      </c>
      <c r="D38" s="180">
        <f>SUM(E38:F38)</f>
        <v>0.03</v>
      </c>
      <c r="E38" s="81">
        <v>0.03</v>
      </c>
      <c r="F38" s="41"/>
      <c r="G38" s="43"/>
    </row>
  </sheetData>
  <sheetProtection/>
  <mergeCells count="5"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zoomScalePageLayoutView="0" workbookViewId="0" topLeftCell="A1">
      <selection activeCell="E14" sqref="E14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23.66015625" style="0" bestFit="1" customWidth="1"/>
    <col min="6" max="6" width="14" style="0" customWidth="1"/>
    <col min="7" max="13" width="13" style="0" customWidth="1"/>
  </cols>
  <sheetData>
    <row r="1" spans="1:13" s="74" customFormat="1" ht="27">
      <c r="A1" s="234" t="s">
        <v>343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29" customFormat="1" ht="17.25" customHeight="1">
      <c r="A2" s="75"/>
      <c r="B2" s="76"/>
      <c r="C2" s="76"/>
      <c r="D2" s="76"/>
      <c r="E2" s="76"/>
      <c r="F2" s="76"/>
      <c r="G2" s="76"/>
      <c r="H2" s="76"/>
      <c r="L2" s="75"/>
      <c r="M2" s="77" t="s">
        <v>117</v>
      </c>
    </row>
    <row r="3" spans="1:13" ht="18.75" customHeight="1">
      <c r="A3" s="274" t="s">
        <v>325</v>
      </c>
      <c r="B3" s="271"/>
      <c r="C3" s="271"/>
      <c r="D3" s="66"/>
      <c r="E3" s="66"/>
      <c r="F3" s="66"/>
      <c r="G3" s="66"/>
      <c r="H3" s="66"/>
      <c r="K3" s="29"/>
      <c r="L3" s="258" t="s">
        <v>4</v>
      </c>
      <c r="M3" s="258"/>
    </row>
    <row r="4" spans="1:13" s="5" customFormat="1" ht="27" customHeight="1">
      <c r="A4" s="236" t="s">
        <v>23</v>
      </c>
      <c r="B4" s="236" t="s">
        <v>35</v>
      </c>
      <c r="C4" s="236"/>
      <c r="D4" s="236"/>
      <c r="E4" s="261" t="s">
        <v>36</v>
      </c>
      <c r="F4" s="261" t="s">
        <v>61</v>
      </c>
      <c r="G4" s="261"/>
      <c r="H4" s="261"/>
      <c r="I4" s="261"/>
      <c r="J4" s="261"/>
      <c r="K4" s="261"/>
      <c r="L4" s="261"/>
      <c r="M4" s="261"/>
    </row>
    <row r="5" spans="1:13" s="5" customFormat="1" ht="27" customHeight="1">
      <c r="A5" s="236"/>
      <c r="B5" s="37" t="s">
        <v>37</v>
      </c>
      <c r="C5" s="37" t="s">
        <v>38</v>
      </c>
      <c r="D5" s="36" t="s">
        <v>39</v>
      </c>
      <c r="E5" s="261"/>
      <c r="F5" s="36" t="s">
        <v>26</v>
      </c>
      <c r="G5" s="16" t="s">
        <v>63</v>
      </c>
      <c r="H5" s="16" t="s">
        <v>64</v>
      </c>
      <c r="I5" s="16" t="s">
        <v>65</v>
      </c>
      <c r="J5" s="16" t="s">
        <v>66</v>
      </c>
      <c r="K5" s="16" t="s">
        <v>67</v>
      </c>
      <c r="L5" s="16" t="s">
        <v>68</v>
      </c>
      <c r="M5" s="16" t="s">
        <v>69</v>
      </c>
    </row>
    <row r="6" spans="1:13" s="5" customFormat="1" ht="24" customHeight="1">
      <c r="A6" s="67"/>
      <c r="B6" s="68"/>
      <c r="C6" s="68"/>
      <c r="D6" s="68"/>
      <c r="E6" s="69" t="s">
        <v>26</v>
      </c>
      <c r="F6" s="152">
        <f>SUM(F7)</f>
        <v>50</v>
      </c>
      <c r="G6" s="152">
        <f>SUM(G7)</f>
        <v>0</v>
      </c>
      <c r="H6" s="152">
        <f>SUM(H7)</f>
        <v>50</v>
      </c>
      <c r="I6" s="152">
        <f>SUM(I7:I10)</f>
        <v>0</v>
      </c>
      <c r="J6" s="152">
        <f>SUM(J7:J10)</f>
        <v>0</v>
      </c>
      <c r="K6" s="171"/>
      <c r="L6" s="171"/>
      <c r="M6" s="160"/>
    </row>
    <row r="7" spans="1:13" ht="24" customHeight="1">
      <c r="A7" s="154" t="s">
        <v>317</v>
      </c>
      <c r="B7" s="182">
        <v>208</v>
      </c>
      <c r="C7" s="182"/>
      <c r="D7" s="182"/>
      <c r="E7" s="90" t="s">
        <v>42</v>
      </c>
      <c r="F7" s="153">
        <f>SUM(G7:J7)</f>
        <v>50</v>
      </c>
      <c r="G7" s="153"/>
      <c r="H7" s="153">
        <v>50</v>
      </c>
      <c r="I7" s="153"/>
      <c r="J7" s="153"/>
      <c r="K7" s="161"/>
      <c r="L7" s="161"/>
      <c r="M7" s="161"/>
    </row>
    <row r="8" spans="1:13" ht="24" customHeight="1">
      <c r="A8" s="51"/>
      <c r="B8" s="182"/>
      <c r="C8" s="182">
        <v>10</v>
      </c>
      <c r="D8" s="182"/>
      <c r="E8" s="90" t="s">
        <v>176</v>
      </c>
      <c r="F8" s="153">
        <f>SUM(G8:J8)</f>
        <v>50</v>
      </c>
      <c r="G8" s="153"/>
      <c r="H8" s="153">
        <v>50</v>
      </c>
      <c r="I8" s="153"/>
      <c r="J8" s="153"/>
      <c r="K8" s="161"/>
      <c r="L8" s="161"/>
      <c r="M8" s="161"/>
    </row>
    <row r="9" spans="1:13" ht="24" customHeight="1">
      <c r="A9" s="51"/>
      <c r="B9" s="182">
        <v>208</v>
      </c>
      <c r="C9" s="182">
        <v>10</v>
      </c>
      <c r="D9" s="182">
        <v>5</v>
      </c>
      <c r="E9" s="90" t="s">
        <v>177</v>
      </c>
      <c r="F9" s="153">
        <f>SUM(G9:J9)</f>
        <v>17.19</v>
      </c>
      <c r="G9" s="153"/>
      <c r="H9" s="153">
        <v>17.19</v>
      </c>
      <c r="I9" s="153"/>
      <c r="J9" s="153"/>
      <c r="K9" s="161"/>
      <c r="L9" s="161"/>
      <c r="M9" s="161"/>
    </row>
    <row r="10" spans="1:13" ht="24" customHeight="1">
      <c r="A10" s="51"/>
      <c r="B10" s="182">
        <v>208</v>
      </c>
      <c r="C10" s="182">
        <v>10</v>
      </c>
      <c r="D10" s="182">
        <v>99</v>
      </c>
      <c r="E10" s="90" t="s">
        <v>178</v>
      </c>
      <c r="F10" s="153">
        <f>SUM(G10:J10)</f>
        <v>32.81</v>
      </c>
      <c r="G10" s="153"/>
      <c r="H10" s="153">
        <v>32.81</v>
      </c>
      <c r="I10" s="153"/>
      <c r="J10" s="153"/>
      <c r="K10" s="161"/>
      <c r="L10" s="161"/>
      <c r="M10" s="161"/>
    </row>
    <row r="11" spans="1:13" ht="12.7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29"/>
      <c r="L11" s="29"/>
      <c r="M11" s="29"/>
    </row>
    <row r="12" spans="1:13" ht="33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</row>
  </sheetData>
  <sheetProtection/>
  <mergeCells count="8">
    <mergeCell ref="A12:M12"/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zoomScalePageLayoutView="0" workbookViewId="0" topLeftCell="A1">
      <selection activeCell="E8" sqref="E8"/>
    </sheetView>
  </sheetViews>
  <sheetFormatPr defaultColWidth="9.33203125" defaultRowHeight="11.25"/>
  <cols>
    <col min="1" max="1" width="24.16015625" style="29" customWidth="1"/>
    <col min="2" max="4" width="7.16015625" style="29" customWidth="1"/>
    <col min="5" max="5" width="11.5" style="29" bestFit="1" customWidth="1"/>
    <col min="6" max="10" width="14.33203125" style="29" customWidth="1"/>
    <col min="11" max="16384" width="9.33203125" style="29" customWidth="1"/>
  </cols>
  <sheetData>
    <row r="1" spans="1:13" ht="54.75" customHeight="1">
      <c r="A1" s="262" t="s">
        <v>345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2:13" ht="15.75" customHeight="1">
      <c r="L2" s="257" t="s">
        <v>118</v>
      </c>
      <c r="M2" s="257"/>
    </row>
    <row r="3" spans="1:13" ht="22.5" customHeight="1">
      <c r="A3" s="276" t="s">
        <v>325</v>
      </c>
      <c r="B3" s="271"/>
      <c r="C3" s="271"/>
      <c r="D3" s="66"/>
      <c r="E3" s="66"/>
      <c r="F3" s="66"/>
      <c r="G3" s="66"/>
      <c r="H3" s="66"/>
      <c r="L3" s="258" t="s">
        <v>4</v>
      </c>
      <c r="M3" s="258"/>
    </row>
    <row r="4" spans="1:13" s="28" customFormat="1" ht="24" customHeight="1">
      <c r="A4" s="236" t="s">
        <v>23</v>
      </c>
      <c r="B4" s="236" t="s">
        <v>35</v>
      </c>
      <c r="C4" s="236"/>
      <c r="D4" s="236"/>
      <c r="E4" s="261" t="s">
        <v>36</v>
      </c>
      <c r="F4" s="261" t="s">
        <v>61</v>
      </c>
      <c r="G4" s="261"/>
      <c r="H4" s="261"/>
      <c r="I4" s="261"/>
      <c r="J4" s="261"/>
      <c r="K4" s="261"/>
      <c r="L4" s="261"/>
      <c r="M4" s="261"/>
    </row>
    <row r="5" spans="1:13" s="28" customFormat="1" ht="40.5" customHeight="1">
      <c r="A5" s="236"/>
      <c r="B5" s="37" t="s">
        <v>37</v>
      </c>
      <c r="C5" s="37" t="s">
        <v>38</v>
      </c>
      <c r="D5" s="36" t="s">
        <v>39</v>
      </c>
      <c r="E5" s="261"/>
      <c r="F5" s="36" t="s">
        <v>26</v>
      </c>
      <c r="G5" s="16" t="s">
        <v>63</v>
      </c>
      <c r="H5" s="16" t="s">
        <v>64</v>
      </c>
      <c r="I5" s="16" t="s">
        <v>65</v>
      </c>
      <c r="J5" s="16" t="s">
        <v>66</v>
      </c>
      <c r="K5" s="16" t="s">
        <v>67</v>
      </c>
      <c r="L5" s="16" t="s">
        <v>68</v>
      </c>
      <c r="M5" s="16" t="s">
        <v>69</v>
      </c>
    </row>
    <row r="6" spans="1:13" s="28" customFormat="1" ht="23.25" customHeight="1">
      <c r="A6" s="67"/>
      <c r="B6" s="68"/>
      <c r="C6" s="68"/>
      <c r="D6" s="68"/>
      <c r="E6" s="69" t="s">
        <v>26</v>
      </c>
      <c r="F6" s="70">
        <f>SUM(G6:J6)</f>
        <v>0</v>
      </c>
      <c r="G6" s="70">
        <f>SUM(G7:G7)</f>
        <v>0</v>
      </c>
      <c r="H6" s="70">
        <f>SUM(H7:H7)</f>
        <v>0</v>
      </c>
      <c r="I6" s="70">
        <f>SUM(I7:I7)</f>
        <v>0</v>
      </c>
      <c r="J6" s="70">
        <f>SUM(J7:J7)</f>
        <v>0</v>
      </c>
      <c r="K6" s="72"/>
      <c r="L6" s="72"/>
      <c r="M6" s="73"/>
    </row>
    <row r="7" spans="1:13" s="186" customFormat="1" ht="23.25" customHeight="1">
      <c r="A7" s="183" t="s">
        <v>317</v>
      </c>
      <c r="B7" s="184"/>
      <c r="C7" s="184"/>
      <c r="D7" s="184"/>
      <c r="E7" s="185"/>
      <c r="F7" s="172">
        <f>SUM(G7:J7)</f>
        <v>0</v>
      </c>
      <c r="G7" s="172"/>
      <c r="H7" s="172"/>
      <c r="I7" s="172"/>
      <c r="J7" s="172"/>
      <c r="K7" s="174"/>
      <c r="L7" s="174"/>
      <c r="M7" s="174"/>
    </row>
    <row r="8" spans="1:10" s="187" customFormat="1" ht="22.5" customHeight="1">
      <c r="A8" s="188" t="s">
        <v>289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3" ht="14.25">
      <c r="A9" s="275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ht="12">
      <c r="E10" s="43"/>
    </row>
    <row r="14" ht="12">
      <c r="G14" s="43"/>
    </row>
    <row r="15" ht="12">
      <c r="C15" s="43"/>
    </row>
  </sheetData>
  <sheetProtection/>
  <mergeCells count="9">
    <mergeCell ref="A9:M9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.7874015748031497" right="0.7874015748031497" top="1.1811023622047245" bottom="0.984251968503937" header="0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zoomScalePageLayoutView="0" workbookViewId="0" topLeftCell="A1">
      <selection activeCell="C6" sqref="C6"/>
    </sheetView>
  </sheetViews>
  <sheetFormatPr defaultColWidth="9.16015625" defaultRowHeight="11.25"/>
  <cols>
    <col min="1" max="1" width="20.16015625" style="29" customWidth="1"/>
    <col min="2" max="4" width="7.16015625" style="29" customWidth="1"/>
    <col min="5" max="5" width="17.83203125" style="29" customWidth="1"/>
    <col min="6" max="10" width="14.33203125" style="29" customWidth="1"/>
    <col min="11" max="16384" width="9.16015625" style="29" customWidth="1"/>
  </cols>
  <sheetData>
    <row r="1" spans="1:13" ht="28.5" customHeight="1">
      <c r="A1" s="277" t="s">
        <v>346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2:13" ht="15.75" customHeight="1">
      <c r="L2" s="257" t="s">
        <v>119</v>
      </c>
      <c r="M2" s="257"/>
    </row>
    <row r="3" spans="1:13" ht="22.5" customHeight="1">
      <c r="A3" s="276" t="s">
        <v>325</v>
      </c>
      <c r="B3" s="271"/>
      <c r="C3" s="271"/>
      <c r="D3" s="66"/>
      <c r="E3" s="66"/>
      <c r="F3" s="66"/>
      <c r="G3" s="66"/>
      <c r="H3" s="66"/>
      <c r="L3" s="258" t="s">
        <v>4</v>
      </c>
      <c r="M3" s="258"/>
    </row>
    <row r="4" spans="1:13" s="28" customFormat="1" ht="24" customHeight="1">
      <c r="A4" s="236" t="s">
        <v>23</v>
      </c>
      <c r="B4" s="236" t="s">
        <v>35</v>
      </c>
      <c r="C4" s="236"/>
      <c r="D4" s="236"/>
      <c r="E4" s="261" t="s">
        <v>36</v>
      </c>
      <c r="F4" s="261" t="s">
        <v>61</v>
      </c>
      <c r="G4" s="261"/>
      <c r="H4" s="261"/>
      <c r="I4" s="261"/>
      <c r="J4" s="261"/>
      <c r="K4" s="261"/>
      <c r="L4" s="261"/>
      <c r="M4" s="261"/>
    </row>
    <row r="5" spans="1:13" s="28" customFormat="1" ht="40.5" customHeight="1">
      <c r="A5" s="236"/>
      <c r="B5" s="37" t="s">
        <v>37</v>
      </c>
      <c r="C5" s="37" t="s">
        <v>38</v>
      </c>
      <c r="D5" s="36" t="s">
        <v>39</v>
      </c>
      <c r="E5" s="261"/>
      <c r="F5" s="36" t="s">
        <v>26</v>
      </c>
      <c r="G5" s="16" t="s">
        <v>63</v>
      </c>
      <c r="H5" s="16" t="s">
        <v>64</v>
      </c>
      <c r="I5" s="16" t="s">
        <v>65</v>
      </c>
      <c r="J5" s="16" t="s">
        <v>66</v>
      </c>
      <c r="K5" s="16" t="s">
        <v>67</v>
      </c>
      <c r="L5" s="16" t="s">
        <v>68</v>
      </c>
      <c r="M5" s="16" t="s">
        <v>69</v>
      </c>
    </row>
    <row r="6" spans="1:13" s="28" customFormat="1" ht="23.25" customHeight="1">
      <c r="A6" s="67"/>
      <c r="B6" s="68"/>
      <c r="C6" s="68"/>
      <c r="D6" s="68"/>
      <c r="E6" s="69" t="s">
        <v>26</v>
      </c>
      <c r="F6" s="70">
        <f>SUM(G6:J6)</f>
        <v>0</v>
      </c>
      <c r="G6" s="70">
        <f>SUM(G7:G7)</f>
        <v>0</v>
      </c>
      <c r="H6" s="70">
        <f>SUM(H7:H7)</f>
        <v>0</v>
      </c>
      <c r="I6" s="70">
        <f>SUM(I7:I7)</f>
        <v>0</v>
      </c>
      <c r="J6" s="70">
        <f>SUM(J7:J7)</f>
        <v>0</v>
      </c>
      <c r="K6" s="72"/>
      <c r="L6" s="72"/>
      <c r="M6" s="73"/>
    </row>
    <row r="7" spans="1:13" s="186" customFormat="1" ht="23.25" customHeight="1">
      <c r="A7" s="183" t="s">
        <v>317</v>
      </c>
      <c r="B7" s="184"/>
      <c r="C7" s="184"/>
      <c r="D7" s="184"/>
      <c r="E7" s="185"/>
      <c r="F7" s="172">
        <f>SUM(G7:J7)</f>
        <v>0</v>
      </c>
      <c r="G7" s="172"/>
      <c r="H7" s="172"/>
      <c r="I7" s="172"/>
      <c r="J7" s="172"/>
      <c r="K7" s="174"/>
      <c r="L7" s="174"/>
      <c r="M7" s="174"/>
    </row>
    <row r="8" spans="1:13" s="187" customFormat="1" ht="15" customHeight="1">
      <c r="A8" s="278" t="s">
        <v>188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</row>
    <row r="9" spans="1:13" ht="14.25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ht="12">
      <c r="E10" s="43"/>
    </row>
    <row r="14" ht="12">
      <c r="G14" s="43"/>
    </row>
    <row r="15" ht="12">
      <c r="C15" s="43"/>
    </row>
  </sheetData>
  <sheetProtection/>
  <mergeCells count="10">
    <mergeCell ref="A8:M8"/>
    <mergeCell ref="A9:M9"/>
    <mergeCell ref="A4:A5"/>
    <mergeCell ref="E4:E5"/>
    <mergeCell ref="B4:D4"/>
    <mergeCell ref="F4:M4"/>
    <mergeCell ref="A1:M1"/>
    <mergeCell ref="L2:M2"/>
    <mergeCell ref="A3:C3"/>
    <mergeCell ref="L3:M3"/>
  </mergeCells>
  <printOptions horizontalCentered="1" verticalCentered="1"/>
  <pageMargins left="0.7874015748031497" right="0.7874015748031497" top="0.3937007874015748" bottom="0.787401574803149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14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1" width="10.16015625" style="0" customWidth="1"/>
    <col min="2" max="2" width="16.83203125" style="191" customWidth="1"/>
    <col min="3" max="3" width="56.33203125" style="191" customWidth="1"/>
    <col min="4" max="4" width="11.160156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11" style="0" customWidth="1"/>
    <col min="13" max="13" width="11.66015625" style="0" customWidth="1"/>
  </cols>
  <sheetData>
    <row r="1" spans="1:13" ht="54.75" customHeight="1">
      <c r="A1" s="234" t="s">
        <v>351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">
      <c r="A2" s="29"/>
      <c r="B2" s="92"/>
      <c r="C2" s="92"/>
      <c r="D2" s="29"/>
      <c r="E2" s="29"/>
      <c r="F2" s="29"/>
      <c r="G2" s="29"/>
      <c r="H2" s="29"/>
      <c r="I2" s="29"/>
      <c r="M2" s="31" t="s">
        <v>120</v>
      </c>
    </row>
    <row r="3" spans="1:13" ht="21" customHeight="1">
      <c r="A3" s="13" t="s">
        <v>325</v>
      </c>
      <c r="B3" s="92"/>
      <c r="C3" s="92"/>
      <c r="D3" s="29"/>
      <c r="E3" s="29"/>
      <c r="F3" s="29"/>
      <c r="G3" s="29"/>
      <c r="H3" s="29"/>
      <c r="I3" s="29"/>
      <c r="K3" s="29"/>
      <c r="M3" s="65" t="s">
        <v>4</v>
      </c>
    </row>
    <row r="4" spans="1:13" s="5" customFormat="1" ht="27" customHeight="1">
      <c r="A4" s="251" t="s">
        <v>23</v>
      </c>
      <c r="B4" s="254" t="s">
        <v>121</v>
      </c>
      <c r="C4" s="254" t="s">
        <v>122</v>
      </c>
      <c r="D4" s="254" t="s">
        <v>54</v>
      </c>
      <c r="E4" s="254"/>
      <c r="F4" s="254"/>
      <c r="G4" s="254"/>
      <c r="H4" s="254"/>
      <c r="I4" s="254"/>
      <c r="J4" s="254"/>
      <c r="K4" s="254"/>
      <c r="L4" s="254"/>
      <c r="M4" s="254"/>
    </row>
    <row r="5" spans="1:13" s="5" customFormat="1" ht="36" customHeight="1">
      <c r="A5" s="251"/>
      <c r="B5" s="254"/>
      <c r="C5" s="254"/>
      <c r="D5" s="254" t="s">
        <v>26</v>
      </c>
      <c r="E5" s="254" t="s">
        <v>9</v>
      </c>
      <c r="F5" s="254"/>
      <c r="G5" s="254" t="s">
        <v>158</v>
      </c>
      <c r="H5" s="254" t="s">
        <v>160</v>
      </c>
      <c r="I5" s="254" t="s">
        <v>162</v>
      </c>
      <c r="J5" s="254" t="s">
        <v>59</v>
      </c>
      <c r="K5" s="254" t="s">
        <v>165</v>
      </c>
      <c r="L5" s="254"/>
      <c r="M5" s="254" t="s">
        <v>167</v>
      </c>
    </row>
    <row r="6" spans="1:13" s="5" customFormat="1" ht="49.5" customHeight="1">
      <c r="A6" s="251"/>
      <c r="B6" s="254"/>
      <c r="C6" s="254"/>
      <c r="D6" s="254"/>
      <c r="E6" s="52" t="s">
        <v>29</v>
      </c>
      <c r="F6" s="16" t="s">
        <v>30</v>
      </c>
      <c r="G6" s="254"/>
      <c r="H6" s="254"/>
      <c r="I6" s="254"/>
      <c r="J6" s="254"/>
      <c r="K6" s="52" t="s">
        <v>29</v>
      </c>
      <c r="L6" s="52" t="s">
        <v>169</v>
      </c>
      <c r="M6" s="254"/>
    </row>
    <row r="7" spans="1:13" ht="28.5" customHeight="1">
      <c r="A7" s="69" t="s">
        <v>26</v>
      </c>
      <c r="B7" s="51"/>
      <c r="C7" s="51" t="s">
        <v>123</v>
      </c>
      <c r="D7" s="197">
        <v>36.09</v>
      </c>
      <c r="E7" s="197">
        <v>18.9</v>
      </c>
      <c r="F7" s="197"/>
      <c r="G7" s="197"/>
      <c r="H7" s="197">
        <v>17.19</v>
      </c>
      <c r="I7" s="197"/>
      <c r="J7" s="197"/>
      <c r="K7" s="198"/>
      <c r="L7" s="198"/>
      <c r="M7" s="198"/>
    </row>
    <row r="8" spans="1:13" ht="30" customHeight="1">
      <c r="A8" s="189" t="s">
        <v>350</v>
      </c>
      <c r="B8" s="194"/>
      <c r="C8" s="200" t="s">
        <v>186</v>
      </c>
      <c r="D8" s="198">
        <v>36.09</v>
      </c>
      <c r="E8" s="198">
        <v>18.9</v>
      </c>
      <c r="F8" s="196"/>
      <c r="G8" s="196"/>
      <c r="H8" s="196">
        <v>17.19</v>
      </c>
      <c r="I8" s="196"/>
      <c r="J8" s="196"/>
      <c r="K8" s="198"/>
      <c r="L8" s="198"/>
      <c r="M8" s="54"/>
    </row>
    <row r="9" spans="1:13" ht="109.5" customHeight="1">
      <c r="A9" s="51"/>
      <c r="B9" s="193" t="s">
        <v>291</v>
      </c>
      <c r="C9" s="192" t="s">
        <v>347</v>
      </c>
      <c r="D9" s="195">
        <v>17.19</v>
      </c>
      <c r="E9" s="195"/>
      <c r="F9" s="198"/>
      <c r="G9" s="198"/>
      <c r="H9" s="198">
        <v>17.19</v>
      </c>
      <c r="I9" s="198"/>
      <c r="J9" s="196"/>
      <c r="K9" s="198"/>
      <c r="L9" s="198"/>
      <c r="M9" s="54"/>
    </row>
    <row r="10" spans="1:13" ht="109.5" customHeight="1">
      <c r="A10" s="51"/>
      <c r="B10" s="193" t="s">
        <v>352</v>
      </c>
      <c r="C10" s="192" t="s">
        <v>354</v>
      </c>
      <c r="D10" s="195">
        <v>8.9</v>
      </c>
      <c r="E10" s="195">
        <v>8.9</v>
      </c>
      <c r="F10" s="198"/>
      <c r="G10" s="198"/>
      <c r="H10" s="198"/>
      <c r="I10" s="198"/>
      <c r="J10" s="196"/>
      <c r="K10" s="198"/>
      <c r="L10" s="198"/>
      <c r="M10" s="54"/>
    </row>
    <row r="11" spans="1:13" ht="46.5" customHeight="1">
      <c r="A11" s="64"/>
      <c r="B11" s="193" t="s">
        <v>349</v>
      </c>
      <c r="C11" s="189" t="s">
        <v>348</v>
      </c>
      <c r="D11" s="195">
        <v>10</v>
      </c>
      <c r="E11" s="195">
        <v>10</v>
      </c>
      <c r="F11" s="198"/>
      <c r="G11" s="198"/>
      <c r="H11" s="198"/>
      <c r="I11" s="198"/>
      <c r="J11" s="196"/>
      <c r="K11" s="198"/>
      <c r="L11" s="198"/>
      <c r="M11" s="54"/>
    </row>
    <row r="12" spans="1:16" ht="30" customHeight="1">
      <c r="A12" s="43"/>
      <c r="B12" s="190"/>
      <c r="C12" s="190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9"/>
    </row>
    <row r="13" spans="1:13" ht="30" customHeight="1">
      <c r="A13" s="238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</row>
    <row r="14" spans="1:13" ht="30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</sheetData>
  <sheetProtection/>
  <mergeCells count="15">
    <mergeCell ref="A14:M14"/>
    <mergeCell ref="A4:A6"/>
    <mergeCell ref="B4:B6"/>
    <mergeCell ref="C4:C6"/>
    <mergeCell ref="M5:M6"/>
    <mergeCell ref="I5:I6"/>
    <mergeCell ref="J5:J6"/>
    <mergeCell ref="K5:L5"/>
    <mergeCell ref="A13:M13"/>
    <mergeCell ref="A1:M1"/>
    <mergeCell ref="D4:M4"/>
    <mergeCell ref="E5:F5"/>
    <mergeCell ref="D5:D6"/>
    <mergeCell ref="G5:G6"/>
    <mergeCell ref="H5:H6"/>
  </mergeCells>
  <printOptions horizontalCentered="1" verticalCentered="1"/>
  <pageMargins left="0.7874015748031497" right="0.1968503937007874" top="0.1968503937007874" bottom="0.1968503937007874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zoomScalePageLayoutView="0" workbookViewId="0" topLeftCell="A1">
      <selection activeCell="F13" sqref="F1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70" t="s">
        <v>355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22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O2" s="55" t="s">
        <v>124</v>
      </c>
    </row>
    <row r="3" spans="1:15" ht="20.25" customHeight="1">
      <c r="A3" s="201" t="s">
        <v>325</v>
      </c>
      <c r="O3" s="56" t="s">
        <v>4</v>
      </c>
    </row>
    <row r="4" spans="1:15" s="5" customFormat="1" ht="30.75" customHeight="1">
      <c r="A4" s="279" t="s">
        <v>23</v>
      </c>
      <c r="B4" s="280" t="s">
        <v>125</v>
      </c>
      <c r="C4" s="280" t="s">
        <v>126</v>
      </c>
      <c r="D4" s="280" t="s">
        <v>127</v>
      </c>
      <c r="E4" s="280" t="s">
        <v>128</v>
      </c>
      <c r="F4" s="279" t="s">
        <v>54</v>
      </c>
      <c r="G4" s="279"/>
      <c r="H4" s="279"/>
      <c r="I4" s="279"/>
      <c r="J4" s="279"/>
      <c r="K4" s="279"/>
      <c r="L4" s="279"/>
      <c r="M4" s="279"/>
      <c r="N4" s="279"/>
      <c r="O4" s="279"/>
    </row>
    <row r="5" spans="1:15" s="5" customFormat="1" ht="26.25" customHeight="1">
      <c r="A5" s="279"/>
      <c r="B5" s="281"/>
      <c r="C5" s="281"/>
      <c r="D5" s="281"/>
      <c r="E5" s="281"/>
      <c r="F5" s="283" t="s">
        <v>26</v>
      </c>
      <c r="G5" s="254" t="s">
        <v>9</v>
      </c>
      <c r="H5" s="254"/>
      <c r="I5" s="254" t="s">
        <v>158</v>
      </c>
      <c r="J5" s="254" t="s">
        <v>160</v>
      </c>
      <c r="K5" s="254" t="s">
        <v>162</v>
      </c>
      <c r="L5" s="254" t="s">
        <v>59</v>
      </c>
      <c r="M5" s="254" t="s">
        <v>165</v>
      </c>
      <c r="N5" s="254"/>
      <c r="O5" s="254" t="s">
        <v>167</v>
      </c>
    </row>
    <row r="6" spans="1:15" s="5" customFormat="1" ht="54.75" customHeight="1">
      <c r="A6" s="279"/>
      <c r="B6" s="282"/>
      <c r="C6" s="282"/>
      <c r="D6" s="282"/>
      <c r="E6" s="282">
        <f>SUM(E7:E18)</f>
        <v>0</v>
      </c>
      <c r="F6" s="284"/>
      <c r="G6" s="52" t="s">
        <v>29</v>
      </c>
      <c r="H6" s="16" t="s">
        <v>30</v>
      </c>
      <c r="I6" s="254"/>
      <c r="J6" s="254"/>
      <c r="K6" s="254"/>
      <c r="L6" s="254"/>
      <c r="M6" s="52" t="s">
        <v>29</v>
      </c>
      <c r="N6" s="52" t="s">
        <v>169</v>
      </c>
      <c r="O6" s="254"/>
    </row>
    <row r="7" spans="1:15" s="5" customFormat="1" ht="33" customHeight="1">
      <c r="A7" s="48" t="s">
        <v>26</v>
      </c>
      <c r="B7" s="25"/>
      <c r="C7" s="57"/>
      <c r="D7" s="57" t="s">
        <v>123</v>
      </c>
      <c r="E7" s="58">
        <f>SUM(E8:E20)</f>
        <v>0</v>
      </c>
      <c r="F7" s="59"/>
      <c r="G7" s="53"/>
      <c r="H7" s="60"/>
      <c r="I7" s="60"/>
      <c r="J7" s="60"/>
      <c r="K7" s="60"/>
      <c r="L7" s="60"/>
      <c r="M7" s="61"/>
      <c r="N7" s="61"/>
      <c r="O7" s="61"/>
    </row>
    <row r="8" spans="1:15" s="5" customFormat="1" ht="21.75" customHeight="1">
      <c r="A8" s="57"/>
      <c r="B8" s="25"/>
      <c r="C8" s="57"/>
      <c r="D8" s="57"/>
      <c r="E8" s="58"/>
      <c r="F8" s="59"/>
      <c r="G8" s="53"/>
      <c r="H8" s="60"/>
      <c r="I8" s="60"/>
      <c r="J8" s="60"/>
      <c r="K8" s="60"/>
      <c r="L8" s="60"/>
      <c r="M8" s="61"/>
      <c r="N8" s="61"/>
      <c r="O8" s="61"/>
    </row>
    <row r="9" spans="1:15" s="5" customFormat="1" ht="21.75" customHeight="1">
      <c r="A9" s="57"/>
      <c r="B9" s="25"/>
      <c r="C9" s="57"/>
      <c r="D9" s="57"/>
      <c r="E9" s="58"/>
      <c r="F9" s="59"/>
      <c r="G9" s="53"/>
      <c r="H9" s="60"/>
      <c r="I9" s="60"/>
      <c r="J9" s="60"/>
      <c r="K9" s="60"/>
      <c r="L9" s="60"/>
      <c r="M9" s="61"/>
      <c r="N9" s="61"/>
      <c r="O9" s="61"/>
    </row>
    <row r="10" spans="1:15" s="5" customFormat="1" ht="21.75" customHeight="1">
      <c r="A10" s="57"/>
      <c r="B10" s="25"/>
      <c r="C10" s="57"/>
      <c r="D10" s="57"/>
      <c r="E10" s="58"/>
      <c r="F10" s="59"/>
      <c r="G10" s="53"/>
      <c r="H10" s="60"/>
      <c r="I10" s="60"/>
      <c r="J10" s="60"/>
      <c r="K10" s="60"/>
      <c r="L10" s="60"/>
      <c r="M10" s="61"/>
      <c r="N10" s="61"/>
      <c r="O10" s="61"/>
    </row>
    <row r="11" spans="1:15" s="5" customFormat="1" ht="21.75" customHeight="1">
      <c r="A11" s="57"/>
      <c r="B11" s="25"/>
      <c r="C11" s="57"/>
      <c r="D11" s="57"/>
      <c r="E11" s="58"/>
      <c r="F11" s="59"/>
      <c r="G11" s="53"/>
      <c r="H11" s="60"/>
      <c r="I11" s="60"/>
      <c r="J11" s="60"/>
      <c r="K11" s="60"/>
      <c r="L11" s="60"/>
      <c r="M11" s="61"/>
      <c r="N11" s="61"/>
      <c r="O11" s="61"/>
    </row>
    <row r="12" spans="1:15" s="5" customFormat="1" ht="21.75" customHeight="1">
      <c r="A12" s="57"/>
      <c r="B12" s="25"/>
      <c r="C12" s="57"/>
      <c r="D12" s="57"/>
      <c r="E12" s="58"/>
      <c r="F12" s="59"/>
      <c r="G12" s="53"/>
      <c r="H12" s="60"/>
      <c r="I12" s="60"/>
      <c r="J12" s="60"/>
      <c r="K12" s="60"/>
      <c r="L12" s="60"/>
      <c r="M12" s="61"/>
      <c r="N12" s="61"/>
      <c r="O12" s="61"/>
    </row>
    <row r="13" spans="1:15" s="5" customFormat="1" ht="21.75" customHeight="1">
      <c r="A13" s="57"/>
      <c r="B13" s="25"/>
      <c r="C13" s="57"/>
      <c r="D13" s="57"/>
      <c r="E13" s="58"/>
      <c r="F13" s="59"/>
      <c r="G13" s="53"/>
      <c r="H13" s="60"/>
      <c r="I13" s="60"/>
      <c r="J13" s="60"/>
      <c r="K13" s="60"/>
      <c r="L13" s="60"/>
      <c r="M13" s="61"/>
      <c r="N13" s="61"/>
      <c r="O13" s="61"/>
    </row>
    <row r="14" spans="1:15" s="5" customFormat="1" ht="21.75" customHeight="1">
      <c r="A14" s="57"/>
      <c r="B14" s="25"/>
      <c r="C14" s="57"/>
      <c r="D14" s="57"/>
      <c r="E14" s="58"/>
      <c r="F14" s="59"/>
      <c r="G14" s="53"/>
      <c r="H14" s="60"/>
      <c r="I14" s="60"/>
      <c r="J14" s="60"/>
      <c r="K14" s="60"/>
      <c r="L14" s="60"/>
      <c r="M14" s="61"/>
      <c r="N14" s="61"/>
      <c r="O14" s="61"/>
    </row>
    <row r="15" spans="1:15" s="5" customFormat="1" ht="21.75" customHeight="1">
      <c r="A15" s="57"/>
      <c r="B15" s="25"/>
      <c r="C15" s="57"/>
      <c r="D15" s="57"/>
      <c r="E15" s="58"/>
      <c r="F15" s="59"/>
      <c r="G15" s="53"/>
      <c r="H15" s="60"/>
      <c r="I15" s="60"/>
      <c r="J15" s="60"/>
      <c r="K15" s="60"/>
      <c r="L15" s="60"/>
      <c r="M15" s="61"/>
      <c r="N15" s="61"/>
      <c r="O15" s="61"/>
    </row>
    <row r="16" spans="1:15" s="5" customFormat="1" ht="21.75" customHeight="1">
      <c r="A16" s="57"/>
      <c r="B16" s="25"/>
      <c r="C16" s="57"/>
      <c r="D16" s="57"/>
      <c r="E16" s="58"/>
      <c r="F16" s="59"/>
      <c r="G16" s="53"/>
      <c r="H16" s="60"/>
      <c r="I16" s="60"/>
      <c r="J16" s="60"/>
      <c r="K16" s="60"/>
      <c r="L16" s="60"/>
      <c r="M16" s="61"/>
      <c r="N16" s="61"/>
      <c r="O16" s="61"/>
    </row>
    <row r="17" spans="1:15" s="5" customFormat="1" ht="21.75" customHeight="1">
      <c r="A17" s="57"/>
      <c r="B17" s="25"/>
      <c r="C17" s="57"/>
      <c r="D17" s="57"/>
      <c r="E17" s="58"/>
      <c r="F17" s="59"/>
      <c r="G17" s="53"/>
      <c r="H17" s="60"/>
      <c r="I17" s="60"/>
      <c r="J17" s="60"/>
      <c r="K17" s="60"/>
      <c r="L17" s="60"/>
      <c r="M17" s="61"/>
      <c r="N17" s="61"/>
      <c r="O17" s="61"/>
    </row>
    <row r="18" spans="1:15" ht="21.75" customHeight="1">
      <c r="A18" s="51"/>
      <c r="B18" s="50"/>
      <c r="C18" s="51"/>
      <c r="D18" s="51" t="s">
        <v>123</v>
      </c>
      <c r="E18" s="58">
        <f>SUM(E20:E24)</f>
        <v>0</v>
      </c>
      <c r="F18" s="59"/>
      <c r="G18" s="53"/>
      <c r="H18" s="54"/>
      <c r="I18" s="54"/>
      <c r="J18" s="54"/>
      <c r="K18" s="54"/>
      <c r="L18" s="54"/>
      <c r="M18" s="54"/>
      <c r="N18" s="54"/>
      <c r="O18" s="54"/>
    </row>
    <row r="19" spans="1:14" ht="26.25" customHeight="1">
      <c r="A19" s="188" t="s">
        <v>356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29"/>
      <c r="M19" s="29"/>
      <c r="N19" s="29"/>
    </row>
    <row r="20" ht="30.75" customHeight="1"/>
  </sheetData>
  <sheetProtection/>
  <mergeCells count="15"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H4" sqref="H4:H6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70" t="s">
        <v>358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1:19" ht="18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S2" s="55" t="s">
        <v>129</v>
      </c>
    </row>
    <row r="3" spans="1:19" ht="22.5" customHeight="1">
      <c r="A3" s="201" t="s">
        <v>325</v>
      </c>
      <c r="S3" s="56" t="s">
        <v>4</v>
      </c>
    </row>
    <row r="4" spans="1:19" s="5" customFormat="1" ht="21.75" customHeight="1">
      <c r="A4" s="279" t="s">
        <v>23</v>
      </c>
      <c r="B4" s="286" t="s">
        <v>130</v>
      </c>
      <c r="C4" s="286" t="s">
        <v>131</v>
      </c>
      <c r="D4" s="285" t="s">
        <v>132</v>
      </c>
      <c r="E4" s="285"/>
      <c r="F4" s="285"/>
      <c r="G4" s="291" t="s">
        <v>133</v>
      </c>
      <c r="H4" s="286" t="s">
        <v>134</v>
      </c>
      <c r="I4" s="286" t="s">
        <v>135</v>
      </c>
      <c r="J4" s="279" t="s">
        <v>54</v>
      </c>
      <c r="K4" s="279"/>
      <c r="L4" s="279"/>
      <c r="M4" s="279"/>
      <c r="N4" s="279"/>
      <c r="O4" s="279"/>
      <c r="P4" s="279"/>
      <c r="Q4" s="279"/>
      <c r="R4" s="279"/>
      <c r="S4" s="279"/>
    </row>
    <row r="5" spans="1:19" s="5" customFormat="1" ht="36" customHeight="1">
      <c r="A5" s="279"/>
      <c r="B5" s="287"/>
      <c r="C5" s="287"/>
      <c r="D5" s="289" t="s">
        <v>37</v>
      </c>
      <c r="E5" s="289" t="s">
        <v>38</v>
      </c>
      <c r="F5" s="289" t="s">
        <v>39</v>
      </c>
      <c r="G5" s="292"/>
      <c r="H5" s="287"/>
      <c r="I5" s="287" t="s">
        <v>135</v>
      </c>
      <c r="J5" s="279" t="s">
        <v>26</v>
      </c>
      <c r="K5" s="254" t="s">
        <v>9</v>
      </c>
      <c r="L5" s="254"/>
      <c r="M5" s="254" t="s">
        <v>158</v>
      </c>
      <c r="N5" s="254" t="s">
        <v>160</v>
      </c>
      <c r="O5" s="254" t="s">
        <v>162</v>
      </c>
      <c r="P5" s="254" t="s">
        <v>59</v>
      </c>
      <c r="Q5" s="254" t="s">
        <v>165</v>
      </c>
      <c r="R5" s="254"/>
      <c r="S5" s="254" t="s">
        <v>167</v>
      </c>
    </row>
    <row r="6" spans="1:19" ht="68.25" customHeight="1">
      <c r="A6" s="279"/>
      <c r="B6" s="288"/>
      <c r="C6" s="288"/>
      <c r="D6" s="290"/>
      <c r="E6" s="290"/>
      <c r="F6" s="290"/>
      <c r="G6" s="293"/>
      <c r="H6" s="288"/>
      <c r="I6" s="288"/>
      <c r="J6" s="279"/>
      <c r="K6" s="52" t="s">
        <v>29</v>
      </c>
      <c r="L6" s="16" t="s">
        <v>30</v>
      </c>
      <c r="M6" s="254"/>
      <c r="N6" s="254"/>
      <c r="O6" s="254"/>
      <c r="P6" s="254"/>
      <c r="Q6" s="52" t="s">
        <v>29</v>
      </c>
      <c r="R6" s="52" t="s">
        <v>169</v>
      </c>
      <c r="S6" s="254"/>
    </row>
    <row r="7" spans="1:19" ht="51.75" customHeight="1">
      <c r="A7" s="49" t="s">
        <v>26</v>
      </c>
      <c r="B7" s="50"/>
      <c r="C7" s="51"/>
      <c r="D7" s="51"/>
      <c r="E7" s="51"/>
      <c r="F7" s="51"/>
      <c r="G7" s="51" t="s">
        <v>123</v>
      </c>
      <c r="H7" s="51"/>
      <c r="I7" s="51"/>
      <c r="J7" s="53">
        <f>SUM(K7:P7)</f>
        <v>0</v>
      </c>
      <c r="K7" s="53"/>
      <c r="L7" s="54"/>
      <c r="M7" s="54"/>
      <c r="N7" s="54"/>
      <c r="O7" s="54"/>
      <c r="P7" s="54"/>
      <c r="Q7" s="54"/>
      <c r="R7" s="54"/>
      <c r="S7" s="54"/>
    </row>
    <row r="8" spans="1:19" ht="51.75" customHeight="1">
      <c r="A8" s="51"/>
      <c r="B8" s="50"/>
      <c r="C8" s="51"/>
      <c r="D8" s="51"/>
      <c r="E8" s="51"/>
      <c r="F8" s="51"/>
      <c r="G8" s="51" t="s">
        <v>123</v>
      </c>
      <c r="H8" s="51"/>
      <c r="I8" s="51"/>
      <c r="J8" s="53">
        <f>SUM(K8:P8)</f>
        <v>0</v>
      </c>
      <c r="K8" s="53"/>
      <c r="L8" s="54"/>
      <c r="M8" s="54"/>
      <c r="N8" s="54"/>
      <c r="O8" s="54"/>
      <c r="P8" s="54"/>
      <c r="Q8" s="54"/>
      <c r="R8" s="54"/>
      <c r="S8" s="54"/>
    </row>
    <row r="9" spans="1:19" ht="51.75" customHeight="1">
      <c r="A9" s="51"/>
      <c r="B9" s="50"/>
      <c r="C9" s="51"/>
      <c r="D9" s="51"/>
      <c r="E9" s="51"/>
      <c r="F9" s="51"/>
      <c r="G9" s="51" t="s">
        <v>123</v>
      </c>
      <c r="H9" s="51"/>
      <c r="I9" s="51"/>
      <c r="J9" s="53">
        <f>SUM(K9:P9)</f>
        <v>0</v>
      </c>
      <c r="K9" s="53"/>
      <c r="L9" s="54"/>
      <c r="M9" s="54"/>
      <c r="N9" s="54"/>
      <c r="O9" s="54"/>
      <c r="P9" s="54"/>
      <c r="Q9" s="54"/>
      <c r="R9" s="54"/>
      <c r="S9" s="54"/>
    </row>
    <row r="10" spans="1:17" ht="31.5" customHeight="1">
      <c r="A10" s="216" t="s">
        <v>357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29"/>
      <c r="O10" s="29"/>
      <c r="P10" s="29"/>
      <c r="Q10" s="29"/>
    </row>
  </sheetData>
  <sheetProtection/>
  <mergeCells count="20">
    <mergeCell ref="S5:S6"/>
    <mergeCell ref="O5:O6"/>
    <mergeCell ref="P5:P6"/>
    <mergeCell ref="Q5:R5"/>
    <mergeCell ref="H4:H6"/>
    <mergeCell ref="E5:E6"/>
    <mergeCell ref="I4:I6"/>
    <mergeCell ref="N5:N6"/>
    <mergeCell ref="J5:J6"/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F5:F6"/>
    <mergeCell ref="G4:G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2"/>
  <sheetViews>
    <sheetView showGridLines="0" showZeros="0" zoomScalePageLayoutView="0" workbookViewId="0" topLeftCell="A1">
      <selection activeCell="A12" sqref="A12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0" t="s">
        <v>359</v>
      </c>
      <c r="B1" s="30"/>
      <c r="C1" s="30"/>
    </row>
    <row r="2" spans="1:3" ht="21" customHeight="1">
      <c r="A2" s="30"/>
      <c r="B2" s="30"/>
      <c r="C2" s="31" t="s">
        <v>136</v>
      </c>
    </row>
    <row r="3" spans="1:3" ht="24.75" customHeight="1">
      <c r="A3" s="201" t="s">
        <v>360</v>
      </c>
      <c r="B3" s="13"/>
      <c r="C3" s="32" t="s">
        <v>4</v>
      </c>
    </row>
    <row r="4" spans="1:16" s="28" customFormat="1" ht="21.75" customHeight="1">
      <c r="A4" s="237" t="s">
        <v>137</v>
      </c>
      <c r="B4" s="33" t="s">
        <v>138</v>
      </c>
      <c r="C4" s="34"/>
      <c r="F4" s="35"/>
      <c r="P4" s="35"/>
    </row>
    <row r="5" spans="1:16" s="28" customFormat="1" ht="43.5" customHeight="1">
      <c r="A5" s="237"/>
      <c r="B5" s="36" t="s">
        <v>139</v>
      </c>
      <c r="C5" s="37" t="s">
        <v>140</v>
      </c>
      <c r="E5" s="38">
        <v>3.6</v>
      </c>
      <c r="F5" s="39">
        <v>0</v>
      </c>
      <c r="G5" s="39">
        <v>0.6</v>
      </c>
      <c r="H5" s="38">
        <v>3</v>
      </c>
      <c r="I5" s="39">
        <v>0</v>
      </c>
      <c r="J5" s="38">
        <v>3</v>
      </c>
      <c r="K5" s="38">
        <v>9.4</v>
      </c>
      <c r="L5" s="39">
        <v>0</v>
      </c>
      <c r="M5" s="39">
        <v>0.7</v>
      </c>
      <c r="N5" s="38">
        <v>8.7</v>
      </c>
      <c r="O5" s="39">
        <v>0</v>
      </c>
      <c r="P5" s="38">
        <v>8.7</v>
      </c>
    </row>
    <row r="6" spans="1:16" s="28" customFormat="1" ht="30" customHeight="1">
      <c r="A6" s="40" t="s">
        <v>141</v>
      </c>
      <c r="B6" s="41">
        <f>SUM(B7:B9)</f>
        <v>3.85</v>
      </c>
      <c r="C6" s="41">
        <v>4.9</v>
      </c>
      <c r="E6" s="35"/>
      <c r="G6" s="35"/>
      <c r="I6" s="35"/>
      <c r="J6" s="35"/>
      <c r="K6" s="35"/>
      <c r="L6" s="35"/>
      <c r="M6" s="35"/>
      <c r="N6" s="35"/>
      <c r="O6" s="35"/>
      <c r="P6" s="35"/>
    </row>
    <row r="7" spans="1:16" s="29" customFormat="1" ht="30" customHeight="1">
      <c r="A7" s="42" t="s">
        <v>142</v>
      </c>
      <c r="B7" s="41"/>
      <c r="C7" s="41"/>
      <c r="D7" s="43"/>
      <c r="E7" s="43"/>
      <c r="F7" s="43"/>
      <c r="G7" s="43"/>
      <c r="H7" s="43"/>
      <c r="I7" s="43"/>
      <c r="J7" s="43"/>
      <c r="K7" s="43"/>
      <c r="L7" s="43"/>
      <c r="M7" s="43"/>
      <c r="O7" s="43"/>
      <c r="P7" s="43"/>
    </row>
    <row r="8" spans="1:16" s="29" customFormat="1" ht="30" customHeight="1">
      <c r="A8" s="44" t="s">
        <v>143</v>
      </c>
      <c r="B8" s="41">
        <v>0.35</v>
      </c>
      <c r="C8" s="45">
        <v>0.4</v>
      </c>
      <c r="D8" s="43"/>
      <c r="E8" s="43"/>
      <c r="G8" s="43"/>
      <c r="H8" s="43"/>
      <c r="I8" s="43"/>
      <c r="J8" s="43"/>
      <c r="K8" s="43"/>
      <c r="L8" s="43"/>
      <c r="M8" s="43"/>
      <c r="O8" s="43"/>
      <c r="P8" s="43"/>
    </row>
    <row r="9" spans="1:16" s="29" customFormat="1" ht="30" customHeight="1">
      <c r="A9" s="44" t="s">
        <v>144</v>
      </c>
      <c r="B9" s="41">
        <f>SUM(B10:B11)</f>
        <v>3.5</v>
      </c>
      <c r="C9" s="41">
        <v>4.5</v>
      </c>
      <c r="D9" s="43"/>
      <c r="E9" s="43"/>
      <c r="H9" s="43"/>
      <c r="I9" s="43"/>
      <c r="L9" s="43"/>
      <c r="N9" s="43"/>
      <c r="P9" s="43"/>
    </row>
    <row r="10" spans="1:9" s="29" customFormat="1" ht="30" customHeight="1">
      <c r="A10" s="44" t="s">
        <v>145</v>
      </c>
      <c r="B10" s="41"/>
      <c r="C10" s="41"/>
      <c r="D10" s="43"/>
      <c r="E10" s="43"/>
      <c r="F10" s="43"/>
      <c r="G10" s="43"/>
      <c r="H10" s="43"/>
      <c r="I10" s="43"/>
    </row>
    <row r="11" spans="1:8" s="29" customFormat="1" ht="30" customHeight="1">
      <c r="A11" s="45" t="s">
        <v>146</v>
      </c>
      <c r="B11" s="41">
        <v>3.5</v>
      </c>
      <c r="C11" s="41">
        <v>4.5</v>
      </c>
      <c r="D11" s="43"/>
      <c r="E11" s="43"/>
      <c r="F11" s="43"/>
      <c r="G11" s="43"/>
      <c r="H11" s="43"/>
    </row>
    <row r="12" ht="30" customHeight="1">
      <c r="A12" s="223" t="s">
        <v>361</v>
      </c>
    </row>
  </sheetData>
  <sheetProtection/>
  <mergeCells count="1">
    <mergeCell ref="A4:A5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zoomScalePageLayoutView="0" workbookViewId="0" topLeftCell="A1">
      <selection activeCell="E8" sqref="E8"/>
    </sheetView>
  </sheetViews>
  <sheetFormatPr defaultColWidth="6.83203125" defaultRowHeight="19.5" customHeight="1"/>
  <cols>
    <col min="1" max="1" width="42.83203125" style="6" customWidth="1"/>
    <col min="2" max="4" width="7.16015625" style="7" customWidth="1"/>
    <col min="5" max="5" width="47" style="7" customWidth="1"/>
    <col min="6" max="6" width="39.5" style="7" customWidth="1"/>
    <col min="7" max="195" width="6.83203125" style="8" customWidth="1"/>
    <col min="196" max="196" width="6.83203125" style="0" customWidth="1"/>
  </cols>
  <sheetData>
    <row r="1" spans="1:6" s="2" customFormat="1" ht="36.75" customHeight="1">
      <c r="A1" s="9" t="s">
        <v>363</v>
      </c>
      <c r="B1" s="10"/>
      <c r="C1" s="10"/>
      <c r="D1" s="10"/>
      <c r="E1" s="10"/>
      <c r="F1" s="10"/>
    </row>
    <row r="2" spans="1:6" s="2" customFormat="1" ht="24" customHeight="1">
      <c r="A2" s="11"/>
      <c r="B2" s="11"/>
      <c r="C2" s="11"/>
      <c r="D2" s="11"/>
      <c r="E2" s="11"/>
      <c r="F2" s="12" t="s">
        <v>147</v>
      </c>
    </row>
    <row r="3" spans="1:6" s="2" customFormat="1" ht="15" customHeight="1">
      <c r="A3" s="271" t="s">
        <v>325</v>
      </c>
      <c r="B3" s="271"/>
      <c r="C3" s="271"/>
      <c r="D3" s="14"/>
      <c r="E3" s="14"/>
      <c r="F3" s="15" t="s">
        <v>4</v>
      </c>
    </row>
    <row r="4" spans="1:6" s="3" customFormat="1" ht="24" customHeight="1">
      <c r="A4" s="295" t="s">
        <v>23</v>
      </c>
      <c r="B4" s="254" t="s">
        <v>148</v>
      </c>
      <c r="C4" s="254"/>
      <c r="D4" s="254"/>
      <c r="E4" s="254" t="s">
        <v>36</v>
      </c>
      <c r="F4" s="296" t="s">
        <v>139</v>
      </c>
    </row>
    <row r="5" spans="1:6" s="3" customFormat="1" ht="24.75" customHeight="1">
      <c r="A5" s="295"/>
      <c r="B5" s="254"/>
      <c r="C5" s="254"/>
      <c r="D5" s="254"/>
      <c r="E5" s="254"/>
      <c r="F5" s="296"/>
    </row>
    <row r="6" spans="1:6" s="4" customFormat="1" ht="38.25" customHeight="1">
      <c r="A6" s="295"/>
      <c r="B6" s="17" t="s">
        <v>37</v>
      </c>
      <c r="C6" s="17" t="s">
        <v>38</v>
      </c>
      <c r="D6" s="17" t="s">
        <v>39</v>
      </c>
      <c r="E6" s="254"/>
      <c r="F6" s="296"/>
    </row>
    <row r="7" spans="1:195" s="5" customFormat="1" ht="35.25" customHeight="1">
      <c r="A7" s="18"/>
      <c r="B7" s="19"/>
      <c r="C7" s="19"/>
      <c r="D7" s="19"/>
      <c r="E7" s="20" t="s">
        <v>26</v>
      </c>
      <c r="F7" s="21">
        <f>SUM(F8:F11)</f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</row>
    <row r="8" spans="1:6" ht="30" customHeight="1">
      <c r="A8" s="23"/>
      <c r="B8" s="24"/>
      <c r="C8" s="24"/>
      <c r="D8" s="24"/>
      <c r="E8" s="25"/>
      <c r="F8" s="26"/>
    </row>
    <row r="9" spans="1:6" ht="30" customHeight="1">
      <c r="A9" s="23"/>
      <c r="B9" s="24"/>
      <c r="C9" s="24"/>
      <c r="D9" s="24"/>
      <c r="E9" s="25"/>
      <c r="F9" s="26"/>
    </row>
    <row r="10" spans="1:6" ht="30" customHeight="1">
      <c r="A10" s="23"/>
      <c r="B10" s="24"/>
      <c r="C10" s="24"/>
      <c r="D10" s="24"/>
      <c r="E10" s="25"/>
      <c r="F10" s="26"/>
    </row>
    <row r="11" spans="1:6" ht="30" customHeight="1">
      <c r="A11" s="23"/>
      <c r="B11" s="24"/>
      <c r="C11" s="24"/>
      <c r="D11" s="24"/>
      <c r="E11" s="25"/>
      <c r="F11" s="26"/>
    </row>
    <row r="12" spans="1:6" ht="19.5" customHeight="1">
      <c r="A12" s="217" t="s">
        <v>362</v>
      </c>
      <c r="D12" s="27"/>
      <c r="E12" s="27"/>
      <c r="F12" s="27"/>
    </row>
    <row r="13" spans="1:6" ht="19.5" customHeight="1">
      <c r="A13" s="294"/>
      <c r="B13" s="294"/>
      <c r="C13" s="294"/>
      <c r="D13" s="294"/>
      <c r="E13" s="294"/>
      <c r="F13" s="294"/>
    </row>
    <row r="14" spans="1:6" ht="12">
      <c r="A14" s="294"/>
      <c r="B14" s="294"/>
      <c r="C14" s="294"/>
      <c r="D14" s="294"/>
      <c r="E14" s="294"/>
      <c r="F14" s="294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 verticalCentered="1"/>
  <pageMargins left="0.984251968503937" right="0.7874015748031497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28"/>
  <sheetViews>
    <sheetView showGridLines="0" showZeros="0" tabSelected="1" zoomScale="85" zoomScaleNormal="85" zoomScalePageLayoutView="0" workbookViewId="0" topLeftCell="A1">
      <selection activeCell="AF13" sqref="AF13"/>
    </sheetView>
  </sheetViews>
  <sheetFormatPr defaultColWidth="9.33203125" defaultRowHeight="12.75" customHeight="1"/>
  <cols>
    <col min="1" max="1" width="7.16015625" style="202" customWidth="1"/>
    <col min="2" max="2" width="9" style="202" customWidth="1"/>
    <col min="3" max="3" width="9.33203125" style="202" bestFit="1" customWidth="1"/>
    <col min="4" max="4" width="9.16015625" style="202" bestFit="1" customWidth="1"/>
    <col min="5" max="5" width="6" style="202" customWidth="1"/>
    <col min="6" max="6" width="7.16015625" style="202" customWidth="1"/>
    <col min="7" max="7" width="6.5" style="202" customWidth="1"/>
    <col min="8" max="8" width="6.83203125" style="202" customWidth="1"/>
    <col min="9" max="10" width="5.66015625" style="202" customWidth="1"/>
    <col min="11" max="11" width="6" style="202" customWidth="1"/>
    <col min="12" max="12" width="7.33203125" style="202" customWidth="1"/>
    <col min="13" max="13" width="12.33203125" style="202" customWidth="1"/>
    <col min="14" max="14" width="14.5" style="202" customWidth="1"/>
    <col min="15" max="15" width="21" style="202" customWidth="1"/>
    <col min="16" max="16" width="13.5" style="202" customWidth="1"/>
    <col min="17" max="17" width="9.16015625" style="202" customWidth="1"/>
    <col min="18" max="18" width="6" style="202" customWidth="1"/>
    <col min="19" max="19" width="13.83203125" style="202" customWidth="1"/>
    <col min="20" max="20" width="14.5" style="202" customWidth="1"/>
    <col min="21" max="21" width="5.66015625" style="202" customWidth="1"/>
    <col min="22" max="22" width="5.5" style="202" customWidth="1"/>
    <col min="23" max="16384" width="9.33203125" style="1" customWidth="1"/>
  </cols>
  <sheetData>
    <row r="1" spans="1:22" ht="22.5">
      <c r="A1" s="299" t="s">
        <v>364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25"/>
    </row>
    <row r="2" spans="1:22" ht="12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300" t="s">
        <v>149</v>
      </c>
      <c r="U2" s="300"/>
      <c r="V2" s="218"/>
    </row>
    <row r="3" spans="1:22" ht="19.5" customHeight="1">
      <c r="A3" s="302" t="s">
        <v>325</v>
      </c>
      <c r="B3" s="302"/>
      <c r="C3" s="302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301" t="s">
        <v>4</v>
      </c>
      <c r="U3" s="301"/>
      <c r="V3" s="219"/>
    </row>
    <row r="4" spans="1:22" ht="19.5" customHeight="1">
      <c r="A4" s="297" t="s">
        <v>23</v>
      </c>
      <c r="B4" s="297" t="s">
        <v>121</v>
      </c>
      <c r="C4" s="297" t="s">
        <v>54</v>
      </c>
      <c r="D4" s="297"/>
      <c r="E4" s="297"/>
      <c r="F4" s="297"/>
      <c r="G4" s="297"/>
      <c r="H4" s="297"/>
      <c r="I4" s="297"/>
      <c r="J4" s="297"/>
      <c r="K4" s="297"/>
      <c r="L4" s="297"/>
      <c r="M4" s="297" t="s">
        <v>150</v>
      </c>
      <c r="N4" s="297" t="s">
        <v>151</v>
      </c>
      <c r="O4" s="297" t="s">
        <v>152</v>
      </c>
      <c r="P4" s="297"/>
      <c r="Q4" s="297"/>
      <c r="R4" s="297"/>
      <c r="S4" s="297" t="s">
        <v>153</v>
      </c>
      <c r="T4" s="297"/>
      <c r="U4" s="297"/>
      <c r="V4" s="297"/>
    </row>
    <row r="5" spans="1:22" ht="49.5" customHeight="1">
      <c r="A5" s="297"/>
      <c r="B5" s="297"/>
      <c r="C5" s="297" t="s">
        <v>26</v>
      </c>
      <c r="D5" s="298" t="s">
        <v>9</v>
      </c>
      <c r="E5" s="298"/>
      <c r="F5" s="298" t="s">
        <v>158</v>
      </c>
      <c r="G5" s="298" t="s">
        <v>160</v>
      </c>
      <c r="H5" s="298" t="s">
        <v>162</v>
      </c>
      <c r="I5" s="298" t="s">
        <v>59</v>
      </c>
      <c r="J5" s="298" t="s">
        <v>165</v>
      </c>
      <c r="K5" s="298"/>
      <c r="L5" s="298" t="s">
        <v>167</v>
      </c>
      <c r="M5" s="297"/>
      <c r="N5" s="297"/>
      <c r="O5" s="297" t="s">
        <v>154</v>
      </c>
      <c r="P5" s="297" t="s">
        <v>155</v>
      </c>
      <c r="Q5" s="297" t="s">
        <v>156</v>
      </c>
      <c r="R5" s="297" t="s">
        <v>157</v>
      </c>
      <c r="S5" s="297" t="s">
        <v>154</v>
      </c>
      <c r="T5" s="297" t="s">
        <v>155</v>
      </c>
      <c r="U5" s="297" t="s">
        <v>156</v>
      </c>
      <c r="V5" s="297" t="s">
        <v>157</v>
      </c>
    </row>
    <row r="6" spans="1:22" ht="78" customHeight="1">
      <c r="A6" s="297"/>
      <c r="B6" s="297"/>
      <c r="C6" s="297"/>
      <c r="D6" s="221" t="s">
        <v>29</v>
      </c>
      <c r="E6" s="220" t="s">
        <v>30</v>
      </c>
      <c r="F6" s="298"/>
      <c r="G6" s="298"/>
      <c r="H6" s="298"/>
      <c r="I6" s="298"/>
      <c r="J6" s="221" t="s">
        <v>29</v>
      </c>
      <c r="K6" s="221" t="s">
        <v>294</v>
      </c>
      <c r="L6" s="298"/>
      <c r="M6" s="297"/>
      <c r="N6" s="297"/>
      <c r="O6" s="297"/>
      <c r="P6" s="297"/>
      <c r="Q6" s="297"/>
      <c r="R6" s="297"/>
      <c r="S6" s="297"/>
      <c r="T6" s="297"/>
      <c r="U6" s="297"/>
      <c r="V6" s="297"/>
    </row>
    <row r="7" spans="1:22" ht="18.75" customHeight="1">
      <c r="A7" s="224"/>
      <c r="B7" s="224"/>
      <c r="C7" s="224">
        <v>109.83</v>
      </c>
      <c r="D7" s="221">
        <v>92.64</v>
      </c>
      <c r="E7" s="220"/>
      <c r="F7" s="220"/>
      <c r="G7" s="220">
        <v>17.19</v>
      </c>
      <c r="H7" s="220"/>
      <c r="I7" s="220"/>
      <c r="J7" s="221"/>
      <c r="K7" s="221"/>
      <c r="L7" s="220"/>
      <c r="M7" s="224"/>
      <c r="N7" s="224"/>
      <c r="O7" s="224"/>
      <c r="P7" s="224"/>
      <c r="Q7" s="224"/>
      <c r="R7" s="224"/>
      <c r="S7" s="224"/>
      <c r="T7" s="224"/>
      <c r="U7" s="224"/>
      <c r="V7" s="224"/>
    </row>
    <row r="8" spans="1:22" s="202" customFormat="1" ht="258.75">
      <c r="A8" s="222" t="s">
        <v>365</v>
      </c>
      <c r="B8" s="222" t="s">
        <v>290</v>
      </c>
      <c r="C8" s="222">
        <v>17.19</v>
      </c>
      <c r="D8" s="222"/>
      <c r="E8" s="222"/>
      <c r="F8" s="222"/>
      <c r="G8" s="222">
        <v>17.19</v>
      </c>
      <c r="H8" s="222"/>
      <c r="I8" s="222"/>
      <c r="J8" s="222"/>
      <c r="K8" s="222"/>
      <c r="L8" s="222"/>
      <c r="M8" s="222" t="s">
        <v>368</v>
      </c>
      <c r="N8" s="222">
        <v>2019</v>
      </c>
      <c r="O8" s="222" t="s">
        <v>347</v>
      </c>
      <c r="P8" s="222"/>
      <c r="Q8" s="222"/>
      <c r="R8" s="222"/>
      <c r="S8" s="222" t="s">
        <v>367</v>
      </c>
      <c r="T8" s="222"/>
      <c r="U8" s="222"/>
      <c r="V8" s="222"/>
    </row>
    <row r="9" spans="1:22" s="202" customFormat="1" ht="31.5" customHeight="1">
      <c r="A9" s="222"/>
      <c r="B9" s="222" t="s">
        <v>352</v>
      </c>
      <c r="C9" s="222">
        <v>8.9</v>
      </c>
      <c r="D9" s="222">
        <v>8.9</v>
      </c>
      <c r="E9" s="222"/>
      <c r="F9" s="222"/>
      <c r="G9" s="222"/>
      <c r="H9" s="222"/>
      <c r="I9" s="222"/>
      <c r="J9" s="222"/>
      <c r="K9" s="222"/>
      <c r="L9" s="222"/>
      <c r="M9" s="222" t="s">
        <v>370</v>
      </c>
      <c r="N9" s="222">
        <v>2019</v>
      </c>
      <c r="O9" s="222" t="s">
        <v>353</v>
      </c>
      <c r="P9" s="222"/>
      <c r="Q9" s="222"/>
      <c r="R9" s="222"/>
      <c r="S9" s="222" t="s">
        <v>369</v>
      </c>
      <c r="T9" s="222"/>
      <c r="U9" s="222"/>
      <c r="V9" s="222"/>
    </row>
    <row r="10" spans="1:22" s="202" customFormat="1" ht="142.5" customHeight="1">
      <c r="A10" s="222"/>
      <c r="B10" s="222" t="s">
        <v>366</v>
      </c>
      <c r="C10" s="222">
        <v>10</v>
      </c>
      <c r="D10" s="222">
        <v>10</v>
      </c>
      <c r="E10" s="222"/>
      <c r="F10" s="222"/>
      <c r="G10" s="222"/>
      <c r="H10" s="222"/>
      <c r="I10" s="222"/>
      <c r="J10" s="222"/>
      <c r="K10" s="222"/>
      <c r="L10" s="222"/>
      <c r="M10" s="222" t="s">
        <v>292</v>
      </c>
      <c r="N10" s="222">
        <v>2019</v>
      </c>
      <c r="O10" s="222" t="s">
        <v>348</v>
      </c>
      <c r="P10" s="222"/>
      <c r="Q10" s="222"/>
      <c r="R10" s="222"/>
      <c r="S10" s="222" t="s">
        <v>293</v>
      </c>
      <c r="T10" s="222"/>
      <c r="U10" s="222"/>
      <c r="V10" s="222"/>
    </row>
    <row r="11" spans="1:22" ht="12.7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</row>
    <row r="12" spans="1:22" ht="12.7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</row>
    <row r="13" spans="1:22" ht="12.75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</row>
    <row r="14" spans="1:22" ht="12.7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</row>
    <row r="15" spans="1:22" ht="12.75" customHeight="1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</row>
    <row r="16" spans="1:22" ht="12.75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</row>
    <row r="17" spans="1:22" ht="12.75" customHeight="1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</row>
    <row r="18" spans="1:22" ht="12.75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</row>
    <row r="19" spans="1:22" ht="12.7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</row>
    <row r="20" spans="1:22" ht="12.7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</row>
    <row r="21" spans="1:22" ht="12.7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</row>
    <row r="22" spans="1:22" ht="12.75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</row>
    <row r="23" spans="1:22" ht="12.7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</row>
    <row r="24" spans="1:22" ht="12.7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</row>
    <row r="25" spans="1:22" ht="12.75" customHeight="1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</row>
    <row r="26" spans="1:22" ht="12.7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</row>
    <row r="27" spans="1:22" ht="12.75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</row>
    <row r="28" spans="1:22" ht="12.7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</row>
  </sheetData>
  <sheetProtection/>
  <mergeCells count="27">
    <mergeCell ref="A1:U1"/>
    <mergeCell ref="T2:U2"/>
    <mergeCell ref="T3:U3"/>
    <mergeCell ref="A3:C3"/>
    <mergeCell ref="A4:A6"/>
    <mergeCell ref="B4:B6"/>
    <mergeCell ref="C5:C6"/>
    <mergeCell ref="F5:F6"/>
    <mergeCell ref="G5:G6"/>
    <mergeCell ref="Q5:Q6"/>
    <mergeCell ref="O4:R4"/>
    <mergeCell ref="C4:L4"/>
    <mergeCell ref="J5:K5"/>
    <mergeCell ref="O5:O6"/>
    <mergeCell ref="H5:H6"/>
    <mergeCell ref="I5:I6"/>
    <mergeCell ref="N4:N6"/>
    <mergeCell ref="S4:V4"/>
    <mergeCell ref="D5:E5"/>
    <mergeCell ref="U5:U6"/>
    <mergeCell ref="V5:V6"/>
    <mergeCell ref="L5:L6"/>
    <mergeCell ref="M4:M6"/>
    <mergeCell ref="T5:T6"/>
    <mergeCell ref="P5:P6"/>
    <mergeCell ref="R5:R6"/>
    <mergeCell ref="S5:S6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cp:lastPrinted>2019-04-25T02:59:48Z</cp:lastPrinted>
  <dcterms:created xsi:type="dcterms:W3CDTF">2017-01-26T02:06:17Z</dcterms:created>
  <dcterms:modified xsi:type="dcterms:W3CDTF">2019-05-20T01:05:45Z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