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944" firstSheet="21" activeTab="2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国有资源（资产）有偿使用收入预算支出表" sheetId="35" r:id="rId35"/>
    <sheet name="13纳入预算管理的政府性基金" sheetId="36" r:id="rId36"/>
    <sheet name="14国有资本经营支出" sheetId="37" r:id="rId37"/>
    <sheet name="15项目支出表" sheetId="38" r:id="rId38"/>
    <sheet name="16政府采购表" sheetId="39" r:id="rId39"/>
    <sheet name="17购买服务表" sheetId="40" r:id="rId40"/>
    <sheet name="18一般公共预算“三公”经费" sheetId="41" r:id="rId41"/>
    <sheet name="19机关运行经费" sheetId="42" r:id="rId42"/>
    <sheet name="20绩效情况表" sheetId="43" r:id="rId43"/>
  </sheets>
  <definedNames>
    <definedName name="_xlnm.Print_Area" localSheetId="40">'18一般公共预算“三公”经费'!$A$1:$C$11</definedName>
    <definedName name="_xlnm.Print_Area" localSheetId="24">'2部门收支总表（分单位）'!$A$1:$P$14</definedName>
    <definedName name="_xlnm.Print_Area" localSheetId="21">'公开表皮'!$A$1:$P$16</definedName>
    <definedName name="_xlnm.Print_Area" localSheetId="22">'目录'!$A$1:$A$22</definedName>
    <definedName name="_xlnm.Print_Area">#N/A</definedName>
    <definedName name="_xlnm.Print_Titles" localSheetId="33">'11纳入预算管理的行政事业性收费支出预算明细表'!$1:$5</definedName>
    <definedName name="_xlnm.Print_Titles" localSheetId="35">'13纳入预算管理的政府性基金'!$1:$5</definedName>
    <definedName name="_xlnm.Print_Titles" localSheetId="36">'14国有资本经营支出'!$1:$5</definedName>
    <definedName name="_xlnm.Print_Titles" localSheetId="37">'15项目支出表'!$1:$5</definedName>
    <definedName name="_xlnm.Print_Titles" localSheetId="38">'16政府采购表'!$1:$5</definedName>
    <definedName name="_xlnm.Print_Titles" localSheetId="39">'17购买服务表'!$1:$5</definedName>
    <definedName name="_xlnm.Print_Titles" localSheetId="40">'18一般公共预算“三公”经费'!$1:$4</definedName>
    <definedName name="_xlnm.Print_Titles" localSheetId="41">'19机关运行经费'!$1:$6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<sst xmlns="http://schemas.openxmlformats.org/spreadsheetml/2006/main" count="899" uniqueCount="393">
  <si>
    <t xml:space="preserve"> </t>
  </si>
  <si>
    <t>目        录</t>
  </si>
  <si>
    <t>公开表1</t>
  </si>
  <si>
    <t>部门名称：抚顺市机关事务管理局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</si>
  <si>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</si>
  <si>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</si>
  <si>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</si>
  <si>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</si>
  <si>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</si>
  <si>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</si>
  <si>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其中：上级提前告知转移支付资金</t>
  </si>
  <si>
    <t xml:space="preserve">   政府办公厅（室）及相关机构事务</t>
  </si>
  <si>
    <t>二、纳入预算管理的专项收入</t>
  </si>
  <si>
    <t xml:space="preserve">      行政运行</t>
  </si>
  <si>
    <t>三、纳入预算管理的行政事业性收费</t>
  </si>
  <si>
    <t xml:space="preserve">      一般行政管理事务</t>
  </si>
  <si>
    <t>四、国有资源（资产）有偿使用收入</t>
  </si>
  <si>
    <t>五、政府住房收入</t>
  </si>
  <si>
    <t>六、纳入政府性基金预算管理收入</t>
  </si>
  <si>
    <t xml:space="preserve">   行政事业单位离退休</t>
  </si>
  <si>
    <t xml:space="preserve">      归口管理的行政单位离退休</t>
  </si>
  <si>
    <t>七、纳入专户管理的行政事业性收费</t>
  </si>
  <si>
    <t xml:space="preserve">      机关事业单位基本养老保险缴费支出</t>
  </si>
  <si>
    <t xml:space="preserve">   行政事业单位医疗</t>
  </si>
  <si>
    <t xml:space="preserve">      行政单位医疗</t>
  </si>
  <si>
    <t xml:space="preserve">   住房改革支出</t>
  </si>
  <si>
    <t xml:space="preserve">      住房公积金</t>
  </si>
  <si>
    <t>收    入    合    计</t>
  </si>
  <si>
    <t>支    出    总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</si>
  <si>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</si>
  <si>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</si>
  <si>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</si>
  <si>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</si>
  <si>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</si>
  <si>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</si>
  <si>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</si>
  <si>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</si>
  <si>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</si>
  <si>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</si>
  <si>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</si>
  <si>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</si>
  <si>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公开表3</t>
  </si>
  <si>
    <t>科目编码</t>
  </si>
  <si>
    <t>科目名称</t>
  </si>
  <si>
    <t>类</t>
  </si>
  <si>
    <t>款</t>
  </si>
  <si>
    <t>项</t>
  </si>
  <si>
    <t>一般公共服务支出</t>
  </si>
  <si>
    <t>03</t>
  </si>
  <si>
    <t xml:space="preserve">  政府办公厅（室）及相关机构事务</t>
  </si>
  <si>
    <t>01</t>
  </si>
  <si>
    <t xml:space="preserve">    行政运行</t>
  </si>
  <si>
    <t>02</t>
  </si>
  <si>
    <t xml:space="preserve">    一般行政管理事务</t>
  </si>
  <si>
    <t>社会保障和就业支出</t>
  </si>
  <si>
    <t>05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</si>
  <si>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</si>
  <si>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</si>
  <si>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</si>
  <si>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>11</t>
  </si>
  <si>
    <t xml:space="preserve">  医疗保障</t>
  </si>
  <si>
    <t xml:space="preserve">    行政单位医疗</t>
  </si>
  <si>
    <t>住房保障支出</t>
  </si>
  <si>
    <t xml:space="preserve">  住房改革支出</t>
  </si>
  <si>
    <t xml:space="preserve">    住房公积金</t>
  </si>
  <si>
    <t>公开表4</t>
  </si>
  <si>
    <t>公开表5</t>
  </si>
  <si>
    <t>资金来源</t>
  </si>
  <si>
    <t>一般公共服务</t>
  </si>
  <si>
    <t>公开表6</t>
  </si>
  <si>
    <t>财政拨款收入预算</t>
  </si>
  <si>
    <t>财政拨款支出预算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</si>
  <si>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</si>
  <si>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</si>
  <si>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</si>
  <si>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</si>
  <si>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</si>
  <si>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</si>
  <si>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</si>
  <si>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</si>
  <si>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</si>
  <si>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</si>
  <si>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301</t>
  </si>
  <si>
    <t xml:space="preserve">  </t>
  </si>
  <si>
    <t>302</t>
  </si>
  <si>
    <t>07</t>
  </si>
  <si>
    <t>99</t>
  </si>
  <si>
    <t>303</t>
  </si>
  <si>
    <t>公开表9</t>
  </si>
  <si>
    <t>公开表10</t>
  </si>
  <si>
    <t>人员经费</t>
  </si>
  <si>
    <t>公用经费</t>
  </si>
  <si>
    <t>一般公共预算基本支出合计</t>
  </si>
  <si>
    <t>公开表11</t>
  </si>
  <si>
    <t>注：“本部门没有纳入预算管理的行政事业性收费预算拨款收入，也没有使用纳入预算管理的行政事业性收费安排的支出，故本表无数据”。</t>
  </si>
  <si>
    <t>公开表12</t>
  </si>
  <si>
    <t>注：“本部门没有纳入预算管理的政府性基金收入，也没有使用纳入预算管理的政府性基金收入安排的支出，故本表无数据”。</t>
  </si>
  <si>
    <r>
      <t>公开表1</t>
    </r>
    <r>
      <rPr>
        <b/>
        <sz val="10"/>
        <rFont val="宋体"/>
        <family val="0"/>
      </rPr>
      <t>3</t>
    </r>
  </si>
  <si>
    <t>注：“本部门没有国有资本经营预算安排的支出，故本表无数据”。</t>
  </si>
  <si>
    <t>公开表14</t>
  </si>
  <si>
    <t>项目名称</t>
  </si>
  <si>
    <t>项目内容</t>
  </si>
  <si>
    <t/>
  </si>
  <si>
    <t>运行保障</t>
  </si>
  <si>
    <t>公务接待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</si>
  <si>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</si>
  <si>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</si>
  <si>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</si>
  <si>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</si>
  <si>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</si>
  <si>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机关事务管理局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</si>
  <si>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</si>
  <si>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</si>
  <si>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</si>
  <si>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</si>
  <si>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</si>
  <si>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</si>
  <si>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</si>
  <si>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集中办公区卫生保洁</t>
  </si>
  <si>
    <t>201</t>
  </si>
  <si>
    <t>政府履职所需辅助性服务</t>
  </si>
  <si>
    <t>企业单位</t>
  </si>
  <si>
    <t>政府采购</t>
  </si>
  <si>
    <t>公开表17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</si>
  <si>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</si>
  <si>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</si>
  <si>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</si>
  <si>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</si>
  <si>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</si>
  <si>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</si>
  <si>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</si>
  <si>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</si>
  <si>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公开表1</t>
    </r>
    <r>
      <rPr>
        <b/>
        <sz val="10"/>
        <rFont val="宋体"/>
        <family val="0"/>
      </rPr>
      <t>8</t>
    </r>
  </si>
  <si>
    <t>科目代码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</si>
  <si>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</si>
  <si>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</si>
  <si>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</si>
  <si>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</si>
  <si>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</si>
  <si>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</si>
  <si>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</si>
  <si>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</si>
  <si>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</si>
  <si>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确保集中办公区正常运行</t>
  </si>
  <si>
    <t>公务接待费</t>
  </si>
  <si>
    <t>保证市委、市人大、市政府、市政协及市纪委等各部门重要政务接待工作的需要。</t>
  </si>
  <si>
    <t>保证市委、市人大、市政府、市政协及市纪委等各部门的重要政务接待工作任务的顺利完成</t>
  </si>
  <si>
    <t>机关事务管理局2019年部门预算和“三公”
经费预算公开表</t>
  </si>
  <si>
    <t xml:space="preserve">                    一、2019年部门收支总体情况表 </t>
  </si>
  <si>
    <t xml:space="preserve">                    二、2019年部门收支总体情况（分单位） </t>
  </si>
  <si>
    <t xml:space="preserve">                    三、2019年部门收入总体情况表 </t>
  </si>
  <si>
    <t xml:space="preserve">                    四、2019年部门支出总体情况表</t>
  </si>
  <si>
    <t xml:space="preserve">                    五、2019年部门支出总体情况表（按功能科目） </t>
  </si>
  <si>
    <t xml:space="preserve">                    六、2019年部门财政拨款收支总体情况表 </t>
  </si>
  <si>
    <t xml:space="preserve">                    七、2019年部门财政拨款支出总体情况表（按功能科目） </t>
  </si>
  <si>
    <t xml:space="preserve">                    八、2019年部门一般公共预算支出情况表 </t>
  </si>
  <si>
    <t xml:space="preserve">                    九、2019年部门一般公共预算基本支出情况表</t>
  </si>
  <si>
    <t xml:space="preserve">                    十、2019年一般公共预算基本支出按经济分类情况表</t>
  </si>
  <si>
    <t xml:space="preserve">                    十一、2019年纳入预算管理的行政事业性收费预算支出情况表 </t>
  </si>
  <si>
    <t xml:space="preserve">                    十二、2019年部门国有资源（资产）有偿使用收入预算支出情况表</t>
  </si>
  <si>
    <t xml:space="preserve">                    十三、2019年部门（政府性基金收入）政府性基金预算支出情况表 </t>
  </si>
  <si>
    <t xml:space="preserve">                    十四、2019年部门（国有资本经营收入）国有资本经营预算支出情况表</t>
  </si>
  <si>
    <t xml:space="preserve">                    十五、2019年部门项目支出预算表</t>
  </si>
  <si>
    <t xml:space="preserve">                    十六、2019年部门政府采购支出预算表</t>
  </si>
  <si>
    <t xml:space="preserve">                    十七、2019年部门政府购买服务支出预算表</t>
  </si>
  <si>
    <t xml:space="preserve">                    十八、2019年部门一般公共预算“三公”经费支出情况表 </t>
  </si>
  <si>
    <t xml:space="preserve">                    十九、2019年部门一般公共预算机关运行经费明细表</t>
  </si>
  <si>
    <t xml:space="preserve">                    二十、2019年部门项目支出预算绩效目标情况表</t>
  </si>
  <si>
    <t>2019年部门收支总体情况表</t>
  </si>
  <si>
    <t xml:space="preserve">    行政运行（政府办公厅（室）及相关机构事务）</t>
  </si>
  <si>
    <t xml:space="preserve">    一般行政管理事务（政府办公厅（室）及相关机构事务）</t>
  </si>
  <si>
    <t>卫生健康支出</t>
  </si>
  <si>
    <t xml:space="preserve">  行政事业单位医疗</t>
  </si>
  <si>
    <t>2019年部门收支总体情况表（分单位）</t>
  </si>
  <si>
    <t>2019年部门收入总体情况表</t>
  </si>
  <si>
    <t>2019年部门支出总体情况表</t>
  </si>
  <si>
    <t>2019年部门支出总体情况表（按功能科目）</t>
  </si>
  <si>
    <t>2019年部门财政拨款收支总体情况表</t>
  </si>
  <si>
    <t>2019年部门财政拨款收支总体情况表（按功能科目）</t>
  </si>
  <si>
    <t>2019年部门一般公共预算基本支出表</t>
  </si>
  <si>
    <t xml:space="preserve">    工资福利支出</t>
  </si>
  <si>
    <t xml:space="preserve">      医疗保险支出</t>
  </si>
  <si>
    <t xml:space="preserve">        职工基本医疗保险缴费（非统发）</t>
  </si>
  <si>
    <t xml:space="preserve">        医保大病统筹（含风险调剂金）（非统发）</t>
  </si>
  <si>
    <t xml:space="preserve">      工资福利支出（不含医疗住房养老）</t>
  </si>
  <si>
    <t xml:space="preserve">        基本工资（统发）</t>
  </si>
  <si>
    <t xml:space="preserve">        津贴补贴（统发）</t>
  </si>
  <si>
    <t xml:space="preserve">        奖金（统发）</t>
  </si>
  <si>
    <t xml:space="preserve">      采暖补贴</t>
  </si>
  <si>
    <t xml:space="preserve">        津贴补贴（非统发）</t>
  </si>
  <si>
    <t xml:space="preserve">      工资福利支出（住房公积金）</t>
  </si>
  <si>
    <t xml:space="preserve">        住房公积金（统发）</t>
  </si>
  <si>
    <t xml:space="preserve">      工资福利支出（机关事业养老）</t>
  </si>
  <si>
    <t xml:space="preserve">        机关事业单位基本养老保险缴费（非统发）</t>
  </si>
  <si>
    <t>10</t>
  </si>
  <si>
    <t>12</t>
  </si>
  <si>
    <t>01</t>
  </si>
  <si>
    <t>02</t>
  </si>
  <si>
    <t>03</t>
  </si>
  <si>
    <t>13</t>
  </si>
  <si>
    <t>08</t>
  </si>
  <si>
    <t xml:space="preserve">    商品和服务支出</t>
  </si>
  <si>
    <t xml:space="preserve">      公用经费定额部分</t>
  </si>
  <si>
    <t xml:space="preserve">        办公费</t>
  </si>
  <si>
    <t xml:space="preserve">        邮电费</t>
  </si>
  <si>
    <t xml:space="preserve">        差旅费</t>
  </si>
  <si>
    <t xml:space="preserve">        工会经费（上缴）</t>
  </si>
  <si>
    <t xml:space="preserve">        工会经费（留存）</t>
  </si>
  <si>
    <t xml:space="preserve">        其他商品和服务支出</t>
  </si>
  <si>
    <t xml:space="preserve">      公车运行费用</t>
  </si>
  <si>
    <t xml:space="preserve">        公务用车运行维护费（已车改）</t>
  </si>
  <si>
    <t xml:space="preserve">      公用交通补贴</t>
  </si>
  <si>
    <t xml:space="preserve">        其他交通费用</t>
  </si>
  <si>
    <t xml:space="preserve">      临时用工补贴</t>
  </si>
  <si>
    <t xml:space="preserve">        劳务费（临时用工、劳务派遣）</t>
  </si>
  <si>
    <t xml:space="preserve">      公用取暖费</t>
  </si>
  <si>
    <t xml:space="preserve">        公用取暖费</t>
  </si>
  <si>
    <t xml:space="preserve">      特需费及离退休人员公用经费</t>
  </si>
  <si>
    <t xml:space="preserve">    对个人和家庭的补助</t>
  </si>
  <si>
    <t xml:space="preserve">      离退休费</t>
  </si>
  <si>
    <t xml:space="preserve">        退休费（非统发）</t>
  </si>
  <si>
    <t xml:space="preserve">      在职独生子女费</t>
  </si>
  <si>
    <t xml:space="preserve">        其他对个人和家庭的补助（统发）</t>
  </si>
  <si>
    <t xml:space="preserve">      离退休采暖补贴</t>
  </si>
  <si>
    <t>11</t>
  </si>
  <si>
    <t>28</t>
  </si>
  <si>
    <t>99</t>
  </si>
  <si>
    <t>31</t>
  </si>
  <si>
    <t>39</t>
  </si>
  <si>
    <t>26</t>
  </si>
  <si>
    <t>2019年部门一般公共预算基本支出情况表（按经济分类）</t>
  </si>
  <si>
    <t>2019年纳入预算管理的行政事业性收费预算支出表</t>
  </si>
  <si>
    <t>2019年部门国有资源（资产）有偿使用收入预算支出表</t>
  </si>
  <si>
    <t>注：“本部门没有国有资源（资产）有偿使用收入预算收入，也没有国有资源（资产）有偿使用收入安排的支出，故本表无数据”。</t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</si>
  <si>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年部门（政府性基金收入）政府性基金预算支出表</t>
    </r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</si>
  <si>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年部门（国有资本经营收入）国有资本经营预算支出表</t>
    </r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</si>
  <si>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年部门项目支出预算表</t>
    </r>
  </si>
  <si>
    <t>主楼中央空调系统建设</t>
  </si>
  <si>
    <t>一、机关资本性支出794万元：办公设备购置794万元：多联体空调794万元。</t>
  </si>
  <si>
    <t>购置公务用车经费</t>
  </si>
  <si>
    <t>一、机关资本性支出（一）20.49万元：1、公务用车购置20.49万元</t>
  </si>
  <si>
    <t>党派楼更换门、断桥铝窗及办公楼防水改造资金</t>
  </si>
  <si>
    <t>一、机关商品和服务支出：91.57万元：1、维修维（护）费91.57万元：（1）更换办公楼所有门17万元；（2）更换断桥铝窗户54.59万元；（3）办公楼整体防水19.98万元。</t>
  </si>
  <si>
    <t>一、机关商品和服务支出270万元：1、公务接待费270万元：五大机关接待经费270万元。</t>
  </si>
  <si>
    <t>一、机关商品和服务支出1995.52万元：（一）办公经费1671.5万元：1、办公费200万元：综合业务费200万元:(1)三楼食堂运行保障费110万元；（2）集中办公区运行维护人员保障费60万元；（3）集中办公区值班人员保障费30万元；2、印刷费6万元；3、水费120万元；4、电费820万元；5、邮电费25万元；6、取暖费5.5万元：周转房取暖费5.5万元；7、物业管理费460万元：（1）物业保洁费370万元：卫生保洁345万元；周转房物业费、煤气4.5万元；绿化美化、垃圾清运20.5万元；（2）劳动保护和零星用品65万元：①劳动保护5元；②卫生清洁用品30万元；③周转房生活用品5万元；④办公室、会议用矿泉水10万元；⑤会议室用品5万元；⑥其他零星用品10万元；（3）领导办公室物品及购置25万元：①办公室物品配备、更新14.6万元；②办公家具、设备配备、更新10.4万元：一体机、电脑3.2万元；沙发、桌椅5.2万元；保密文件柜、书柜2万元；8、租赁费35万元：（1）综合楼25万元；（2）周转房及车位租金10万元。（二）培训费1.6万元：全市接待培训1.6万元。（三）委托业务费22万元：1、劳务费2万元：工程设计、评审、验收费2万元；2、委托业务费20万元：大楼财产综合保险费20万元；（四）维修维（护）费300.42万元：1、维修费180万元：（1）水电暖、电梯、空调等维修130万元；（2）治安监控系统、消防报警系统、一卡通系统20万元；（3）会议室音视频设备等维修费10万元；（4）办公楼日常楼体及楼内设施维修20万元。2、维保费80万元：电梯、空调机组、单体空调、热水器、净水机、排水设施维保费；治安监控、消防、一卡通维保费；会议室音视频设备维保费；3、设备检测费40.42万元：变电所检测费、电梯检测费、避雷针检测费、水质检测及清理费、二次供水水箱清洗费。二、机关资本性支出：（一）6.38万元：办公设备购置6.38万元：1、办公家具3.13万元；2、办公设备2.86万元；3、会议室设备0.39万元。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</si>
  <si>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年部门政府购买服务支出预算表</t>
    </r>
  </si>
  <si>
    <t>党派楼更换门、断桥铝窗及办公楼防水改造资金</t>
  </si>
  <si>
    <t>断桥铝窗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</si>
  <si>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年部门政府采购支出预算表</t>
    </r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</si>
  <si>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年部门一般公共预算“三公”经费支出情况表</t>
    </r>
  </si>
  <si>
    <r>
      <t>201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年预算</t>
    </r>
  </si>
  <si>
    <r>
      <t>201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年预算</t>
    </r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</si>
  <si>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年部门一般公共预算机关运行经费明细表</t>
    </r>
  </si>
  <si>
    <r>
      <t>201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年预算数</t>
    </r>
  </si>
  <si>
    <t>2019年部门项目支出预算绩效目标情况表</t>
  </si>
  <si>
    <t>2019年1月至2019年12月按照各类支出实际进度实施</t>
  </si>
  <si>
    <t>2019年1月至2019年12月根据接待工作实际需要安排。</t>
  </si>
  <si>
    <t>2019年按照实际需要安排支出</t>
  </si>
  <si>
    <t>保障集中办公区水电暖的正常运行，保障办公区域的安全保卫和消防检查，保障办公区域内的电梯维修维护，保障办公区域内的办公用品消耗，完成集中办公区域的运行保障任务。</t>
  </si>
  <si>
    <t>保障党派楼办公楼维修改造、正常办公需要</t>
  </si>
  <si>
    <t>保障主楼四大机关正常办公需要</t>
  </si>
  <si>
    <t>保障公务用车平台、执法用车平台正常运行及工作需要</t>
  </si>
  <si>
    <t>主楼中央空调系统建设</t>
  </si>
  <si>
    <t>党派楼更换门、断桥铝窗及办公楼防水改造资金</t>
  </si>
  <si>
    <t>购置公务用车经费</t>
  </si>
  <si>
    <t>机关事务管理局</t>
  </si>
  <si>
    <t>30101</t>
  </si>
  <si>
    <t xml:space="preserve">  基本工资</t>
  </si>
  <si>
    <t>3010101</t>
  </si>
  <si>
    <t xml:space="preserve">    基本工资（统发）</t>
  </si>
  <si>
    <t>30102</t>
  </si>
  <si>
    <t xml:space="preserve">  津贴补贴</t>
  </si>
  <si>
    <t>3010201</t>
  </si>
  <si>
    <t xml:space="preserve">    津贴补贴（统发）</t>
  </si>
  <si>
    <t>3010202</t>
  </si>
  <si>
    <t xml:space="preserve">    津贴补贴（非统发）</t>
  </si>
  <si>
    <t>30103</t>
  </si>
  <si>
    <t xml:space="preserve">  奖金</t>
  </si>
  <si>
    <t>3010301</t>
  </si>
  <si>
    <t xml:space="preserve">    奖金（统发）</t>
  </si>
  <si>
    <t>30108</t>
  </si>
  <si>
    <t xml:space="preserve">  机关事业单位基本养老保险缴费</t>
  </si>
  <si>
    <t>3010801</t>
  </si>
  <si>
    <t xml:space="preserve">    机关事业单位基本养老保险缴费（统发）</t>
  </si>
  <si>
    <t>30110</t>
  </si>
  <si>
    <t xml:space="preserve">  职工基本医疗保险缴费</t>
  </si>
  <si>
    <t>3011001</t>
  </si>
  <si>
    <t xml:space="preserve">    职工基本医疗保险缴费（统发）</t>
  </si>
  <si>
    <t>30112</t>
  </si>
  <si>
    <t xml:space="preserve">  其他社会保障缴费</t>
  </si>
  <si>
    <t>3011205</t>
  </si>
  <si>
    <t xml:space="preserve">    医保大病统筹（含风险调剂金）（统发）</t>
  </si>
  <si>
    <t>30113</t>
  </si>
  <si>
    <t xml:space="preserve">  住房公积金</t>
  </si>
  <si>
    <t>3011301</t>
  </si>
  <si>
    <t xml:space="preserve">    住房公积金（统发）</t>
  </si>
  <si>
    <t>30201</t>
  </si>
  <si>
    <t xml:space="preserve">  办公费</t>
  </si>
  <si>
    <t>3020101</t>
  </si>
  <si>
    <t xml:space="preserve">    办公费</t>
  </si>
  <si>
    <t>3020150</t>
  </si>
  <si>
    <t xml:space="preserve">    办公费（项目）</t>
  </si>
  <si>
    <t>30202</t>
  </si>
  <si>
    <t xml:space="preserve">  印刷费</t>
  </si>
  <si>
    <t>3020250</t>
  </si>
  <si>
    <t xml:space="preserve">    印刷费（项目）</t>
  </si>
  <si>
    <t>30205</t>
  </si>
  <si>
    <t xml:space="preserve">  水费</t>
  </si>
  <si>
    <t>3020550</t>
  </si>
  <si>
    <t xml:space="preserve">    水费（项目）</t>
  </si>
  <si>
    <t>30206</t>
  </si>
  <si>
    <t xml:space="preserve">  电费</t>
  </si>
  <si>
    <t>3020650</t>
  </si>
  <si>
    <t xml:space="preserve">    电费（项目）</t>
  </si>
  <si>
    <t>30207</t>
  </si>
  <si>
    <t xml:space="preserve">  邮电费</t>
  </si>
  <si>
    <t>3020750</t>
  </si>
  <si>
    <t xml:space="preserve">    邮电费（项目）</t>
  </si>
  <si>
    <t>30209</t>
  </si>
  <si>
    <t xml:space="preserve">  物业管理费</t>
  </si>
  <si>
    <t>3020950</t>
  </si>
  <si>
    <t xml:space="preserve">    物业管理费（项目）</t>
  </si>
  <si>
    <t>30211</t>
  </si>
  <si>
    <t xml:space="preserve">  差旅费</t>
  </si>
  <si>
    <t>3021101</t>
  </si>
  <si>
    <t xml:space="preserve">    差旅费</t>
  </si>
  <si>
    <t>30213</t>
  </si>
  <si>
    <t xml:space="preserve">  维修(护)费</t>
  </si>
  <si>
    <t>3021350</t>
  </si>
  <si>
    <t xml:space="preserve">    维修（护）费（项目）</t>
  </si>
  <si>
    <t>30214</t>
  </si>
  <si>
    <t xml:space="preserve">  租赁费</t>
  </si>
  <si>
    <t>3021450</t>
  </si>
  <si>
    <t xml:space="preserve">    租赁费（项目）</t>
  </si>
  <si>
    <t>30216</t>
  </si>
  <si>
    <t xml:space="preserve">  培训费</t>
  </si>
  <si>
    <t>3021650</t>
  </si>
  <si>
    <t>30217</t>
  </si>
  <si>
    <t xml:space="preserve">  公务接待费</t>
  </si>
  <si>
    <t>30226</t>
  </si>
  <si>
    <t xml:space="preserve">  劳务费</t>
  </si>
  <si>
    <t>3022601</t>
  </si>
  <si>
    <t xml:space="preserve">    劳务费（临时用工、劳务派遣）</t>
  </si>
  <si>
    <t>3022650</t>
  </si>
  <si>
    <t xml:space="preserve">    劳务费（项目）</t>
  </si>
  <si>
    <t>30227</t>
  </si>
  <si>
    <t xml:space="preserve">  委托业务费</t>
  </si>
  <si>
    <t>3022750</t>
  </si>
  <si>
    <t xml:space="preserve">    委托业务费（项目）</t>
  </si>
  <si>
    <t>30228</t>
  </si>
  <si>
    <t xml:space="preserve">  工会经费</t>
  </si>
  <si>
    <t>3022801</t>
  </si>
  <si>
    <t xml:space="preserve">    工会经费（上缴）</t>
  </si>
  <si>
    <t>3022802</t>
  </si>
  <si>
    <t xml:space="preserve">    工会经费（留存）</t>
  </si>
  <si>
    <t>30231</t>
  </si>
  <si>
    <t xml:space="preserve">  公务用车运行维护费</t>
  </si>
  <si>
    <t>3023101</t>
  </si>
  <si>
    <t xml:space="preserve">    公务用车运行维护费（已车改）</t>
  </si>
  <si>
    <t>30239</t>
  </si>
  <si>
    <t xml:space="preserve">  其他交通费用</t>
  </si>
  <si>
    <t>3023901</t>
  </si>
  <si>
    <t xml:space="preserve">    其他交通费用</t>
  </si>
  <si>
    <t>30299</t>
  </si>
  <si>
    <t xml:space="preserve">  其他商品和服务支出</t>
  </si>
  <si>
    <t>3029902</t>
  </si>
  <si>
    <t xml:space="preserve">    离退休人员公用经费</t>
  </si>
  <si>
    <t>3029949</t>
  </si>
  <si>
    <t xml:space="preserve">    其他商品和服务支出</t>
  </si>
  <si>
    <t>30302</t>
  </si>
  <si>
    <t xml:space="preserve">  退休费</t>
  </si>
  <si>
    <t>3030201</t>
  </si>
  <si>
    <t xml:space="preserve">    退休费（统发）</t>
  </si>
  <si>
    <t>3030202</t>
  </si>
  <si>
    <t xml:space="preserve">    退休费（非统发）</t>
  </si>
  <si>
    <t>30399</t>
  </si>
  <si>
    <t xml:space="preserve">  其他对个人和家庭的补助支出</t>
  </si>
  <si>
    <t>3039940</t>
  </si>
  <si>
    <t xml:space="preserve">    其他对个人和家庭的补助（统发）</t>
  </si>
  <si>
    <t>资本性支出</t>
  </si>
  <si>
    <t>31002</t>
  </si>
  <si>
    <t xml:space="preserve">  办公设备购置</t>
  </si>
  <si>
    <t>部门名称：抚顺市机关事务管理局</t>
  </si>
  <si>
    <t>2019年部门一般公共预算支出情况表</t>
  </si>
  <si>
    <t>抚顺市机关事务管理局</t>
  </si>
  <si>
    <t xml:space="preserve">  取暖费</t>
  </si>
  <si>
    <t xml:space="preserve">    取暖费（项目）</t>
  </si>
  <si>
    <t xml:space="preserve">    取暖费</t>
  </si>
  <si>
    <t xml:space="preserve">    邮电费</t>
  </si>
  <si>
    <t xml:space="preserve">    培训费（项目）</t>
  </si>
  <si>
    <t xml:space="preserve">    公务接待费（项目）</t>
  </si>
  <si>
    <t xml:space="preserve">    办公设备购置（项目）</t>
  </si>
  <si>
    <t>卫生保洁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</si>
</sst>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;;"/>
    <numFmt numFmtId="179" formatCode="#,##0.00_ "/>
    <numFmt numFmtId="180" formatCode="#,##0.00_);[Red]\(#,##0.00\)"/>
    <numFmt numFmtId="181" formatCode="#,##0.0000"/>
    <numFmt numFmtId="182" formatCode="#,##0.0"/>
    <numFmt numFmtId="183" formatCode="0.0_ "/>
    <numFmt numFmtId="184" formatCode="#,##0_ "/>
    <numFmt numFmtId="185" formatCode="#,##0.00;[Red]#,##0.00"/>
  </numFmts>
  <fonts count="44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3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4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3" fillId="0" borderId="4" applyNumberFormat="0" applyFill="0" applyAlignment="0" applyProtection="0"/>
    <xf numFmtId="0" fontId="2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26" fillId="18" borderId="5" applyNumberFormat="0" applyAlignment="0" applyProtection="0"/>
    <xf numFmtId="0" fontId="26" fillId="18" borderId="5" applyNumberFormat="0" applyAlignment="0" applyProtection="0"/>
    <xf numFmtId="0" fontId="26" fillId="18" borderId="5" applyNumberFormat="0" applyAlignment="0" applyProtection="0"/>
    <xf numFmtId="0" fontId="19" fillId="19" borderId="6" applyNumberFormat="0" applyAlignment="0" applyProtection="0"/>
    <xf numFmtId="0" fontId="19" fillId="19" borderId="6" applyNumberFormat="0" applyAlignment="0" applyProtection="0"/>
    <xf numFmtId="0" fontId="19" fillId="19" borderId="6" applyNumberFormat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7" applyNumberFormat="0" applyFill="0" applyAlignment="0" applyProtection="0"/>
    <xf numFmtId="9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1" fillId="18" borderId="8" applyNumberFormat="0" applyAlignment="0" applyProtection="0"/>
    <xf numFmtId="0" fontId="31" fillId="18" borderId="8" applyNumberFormat="0" applyAlignment="0" applyProtection="0"/>
    <xf numFmtId="0" fontId="31" fillId="18" borderId="8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35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328">
    <xf numFmtId="0" fontId="0" fillId="0" borderId="0" xfId="0" applyAlignment="1">
      <alignment vertical="center"/>
    </xf>
    <xf numFmtId="0" fontId="0" fillId="26" borderId="0" xfId="0" applyFill="1" applyAlignment="1">
      <alignment vertical="center"/>
    </xf>
    <xf numFmtId="0" fontId="2" fillId="26" borderId="0" xfId="0" applyFont="1" applyFill="1" applyAlignment="1">
      <alignment horizontal="centerContinuous" vertical="center"/>
    </xf>
    <xf numFmtId="0" fontId="3" fillId="26" borderId="10" xfId="162" applyFont="1" applyFill="1" applyBorder="1" applyAlignment="1">
      <alignment vertical="center"/>
      <protection/>
    </xf>
    <xf numFmtId="0" fontId="4" fillId="26" borderId="0" xfId="0" applyFont="1" applyFill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26" borderId="12" xfId="0" applyNumberFormat="1" applyFont="1" applyFill="1" applyBorder="1" applyAlignment="1" applyProtection="1">
      <alignment horizontal="center" vertical="center"/>
      <protection/>
    </xf>
    <xf numFmtId="0" fontId="4" fillId="26" borderId="13" xfId="0" applyNumberFormat="1" applyFont="1" applyFill="1" applyBorder="1" applyAlignment="1" applyProtection="1">
      <alignment horizontal="center" vertical="center"/>
      <protection/>
    </xf>
    <xf numFmtId="176" fontId="4" fillId="26" borderId="14" xfId="0" applyNumberFormat="1" applyFont="1" applyFill="1" applyBorder="1" applyAlignment="1" applyProtection="1">
      <alignment horizontal="center" vertical="center"/>
      <protection/>
    </xf>
    <xf numFmtId="176" fontId="3" fillId="0" borderId="15" xfId="0" applyNumberFormat="1" applyFont="1" applyBorder="1" applyAlignment="1">
      <alignment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49" fontId="5" fillId="0" borderId="16" xfId="152" applyNumberFormat="1" applyFont="1" applyFill="1" applyBorder="1" applyAlignment="1">
      <alignment vertical="center" wrapText="1"/>
      <protection/>
    </xf>
    <xf numFmtId="176" fontId="0" fillId="26" borderId="14" xfId="0" applyNumberFormat="1" applyFont="1" applyFill="1" applyBorder="1" applyAlignment="1" applyProtection="1">
      <alignment vertical="center"/>
      <protection/>
    </xf>
    <xf numFmtId="176" fontId="0" fillId="26" borderId="15" xfId="0" applyNumberFormat="1" applyFont="1" applyFill="1" applyBorder="1" applyAlignment="1" applyProtection="1">
      <alignment vertical="center" wrapText="1"/>
      <protection/>
    </xf>
    <xf numFmtId="0" fontId="0" fillId="26" borderId="11" xfId="0" applyNumberFormat="1" applyFont="1" applyFill="1" applyBorder="1" applyAlignment="1" applyProtection="1">
      <alignment vertical="center" wrapText="1"/>
      <protection/>
    </xf>
    <xf numFmtId="4" fontId="5" fillId="0" borderId="11" xfId="152" applyNumberFormat="1" applyFont="1" applyFill="1" applyBorder="1" applyAlignment="1">
      <alignment horizontal="right" vertical="center"/>
      <protection/>
    </xf>
    <xf numFmtId="176" fontId="0" fillId="26" borderId="11" xfId="0" applyNumberFormat="1" applyFont="1" applyFill="1" applyBorder="1" applyAlignment="1" applyProtection="1">
      <alignment vertical="center"/>
      <protection/>
    </xf>
    <xf numFmtId="176" fontId="3" fillId="0" borderId="11" xfId="0" applyNumberFormat="1" applyFont="1" applyBorder="1" applyAlignment="1">
      <alignment vertical="center" wrapText="1"/>
    </xf>
    <xf numFmtId="0" fontId="4" fillId="26" borderId="12" xfId="0" applyNumberFormat="1" applyFont="1" applyFill="1" applyBorder="1" applyAlignment="1" applyProtection="1">
      <alignment horizontal="center" vertical="center" wrapText="1"/>
      <protection/>
    </xf>
    <xf numFmtId="0" fontId="4" fillId="26" borderId="11" xfId="0" applyNumberFormat="1" applyFont="1" applyFill="1" applyBorder="1" applyAlignment="1" applyProtection="1">
      <alignment vertical="center" wrapText="1"/>
      <protection/>
    </xf>
    <xf numFmtId="0" fontId="0" fillId="26" borderId="11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NumberFormat="1" applyFont="1" applyFill="1" applyAlignment="1" applyProtection="1">
      <alignment horizontal="right" vertical="center"/>
      <protection/>
    </xf>
    <xf numFmtId="0" fontId="4" fillId="26" borderId="0" xfId="0" applyFont="1" applyFill="1" applyAlignment="1">
      <alignment horizontal="right" vertical="center"/>
    </xf>
    <xf numFmtId="0" fontId="4" fillId="26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188" applyFont="1" applyAlignment="1">
      <alignment vertical="center"/>
      <protection/>
    </xf>
    <xf numFmtId="0" fontId="3" fillId="27" borderId="0" xfId="188" applyFont="1" applyFill="1" applyAlignment="1">
      <alignment vertical="center" wrapText="1"/>
      <protection/>
    </xf>
    <xf numFmtId="0" fontId="3" fillId="0" borderId="0" xfId="188" applyFont="1" applyAlignment="1">
      <alignment vertical="center"/>
      <protection/>
    </xf>
    <xf numFmtId="0" fontId="4" fillId="0" borderId="0" xfId="0" applyFont="1" applyAlignment="1">
      <alignment vertical="center"/>
    </xf>
    <xf numFmtId="49" fontId="6" fillId="0" borderId="0" xfId="188" applyNumberFormat="1" applyFont="1" applyFill="1" applyAlignment="1" applyProtection="1">
      <alignment vertical="center"/>
      <protection/>
    </xf>
    <xf numFmtId="177" fontId="6" fillId="0" borderId="0" xfId="188" applyNumberFormat="1" applyFont="1" applyAlignment="1">
      <alignment vertical="center"/>
      <protection/>
    </xf>
    <xf numFmtId="0" fontId="6" fillId="0" borderId="0" xfId="188" applyFont="1">
      <alignment/>
      <protection/>
    </xf>
    <xf numFmtId="2" fontId="7" fillId="0" borderId="0" xfId="188" applyNumberFormat="1" applyFont="1" applyFill="1" applyAlignment="1" applyProtection="1">
      <alignment horizontal="centerContinuous" vertical="center"/>
      <protection/>
    </xf>
    <xf numFmtId="2" fontId="6" fillId="0" borderId="0" xfId="188" applyNumberFormat="1" applyFont="1" applyFill="1" applyAlignment="1" applyProtection="1">
      <alignment horizontal="center" vertical="center"/>
      <protection/>
    </xf>
    <xf numFmtId="2" fontId="3" fillId="0" borderId="0" xfId="188" applyNumberFormat="1" applyFont="1" applyFill="1" applyAlignment="1" applyProtection="1">
      <alignment horizontal="right" vertical="center"/>
      <protection/>
    </xf>
    <xf numFmtId="0" fontId="3" fillId="0" borderId="10" xfId="162" applyFont="1" applyFill="1" applyBorder="1" applyAlignment="1">
      <alignment horizontal="left" vertical="center"/>
      <protection/>
    </xf>
    <xf numFmtId="177" fontId="6" fillId="0" borderId="0" xfId="188" applyNumberFormat="1" applyFont="1" applyFill="1" applyAlignment="1">
      <alignment horizontal="center" vertical="center"/>
      <protection/>
    </xf>
    <xf numFmtId="177" fontId="3" fillId="0" borderId="10" xfId="188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178" fontId="3" fillId="0" borderId="17" xfId="0" applyNumberFormat="1" applyFont="1" applyFill="1" applyBorder="1" applyAlignment="1" applyProtection="1">
      <alignment horizontal="center" vertical="center" wrapText="1"/>
      <protection/>
    </xf>
    <xf numFmtId="179" fontId="3" fillId="0" borderId="11" xfId="188" applyNumberFormat="1" applyFont="1" applyFill="1" applyBorder="1" applyAlignment="1" applyProtection="1">
      <alignment horizontal="right" vertical="center" wrapText="1"/>
      <protection/>
    </xf>
    <xf numFmtId="0" fontId="3" fillId="0" borderId="0" xfId="188" applyFont="1">
      <alignment/>
      <protection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0" xfId="162" applyFont="1" applyFill="1" applyBorder="1" applyAlignment="1">
      <alignment horizontal="right" vertical="center"/>
      <protection/>
    </xf>
    <xf numFmtId="0" fontId="3" fillId="0" borderId="16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1" fontId="8" fillId="0" borderId="0" xfId="0" applyNumberFormat="1" applyFont="1" applyFill="1" applyAlignment="1" applyProtection="1">
      <alignment vertical="center" wrapText="1"/>
      <protection/>
    </xf>
    <xf numFmtId="182" fontId="8" fillId="0" borderId="0" xfId="0" applyNumberFormat="1" applyFont="1" applyFill="1" applyAlignment="1" applyProtection="1">
      <alignment vertical="center" wrapText="1"/>
      <protection/>
    </xf>
    <xf numFmtId="0" fontId="3" fillId="0" borderId="18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178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182" fontId="6" fillId="0" borderId="11" xfId="188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183" fontId="6" fillId="0" borderId="11" xfId="188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178" fontId="6" fillId="0" borderId="17" xfId="0" applyNumberFormat="1" applyFont="1" applyFill="1" applyBorder="1" applyAlignment="1" applyProtection="1">
      <alignment vertical="center" wrapText="1"/>
      <protection/>
    </xf>
    <xf numFmtId="49" fontId="6" fillId="0" borderId="17" xfId="0" applyNumberFormat="1" applyFont="1" applyFill="1" applyBorder="1" applyAlignment="1" applyProtection="1">
      <alignment vertical="center" wrapText="1"/>
      <protection/>
    </xf>
    <xf numFmtId="184" fontId="6" fillId="0" borderId="11" xfId="0" applyNumberFormat="1" applyFont="1" applyFill="1" applyBorder="1" applyAlignment="1" applyProtection="1">
      <alignment horizontal="center" vertical="center"/>
      <protection/>
    </xf>
    <xf numFmtId="182" fontId="6" fillId="0" borderId="11" xfId="0" applyNumberFormat="1" applyFont="1" applyFill="1" applyBorder="1" applyAlignment="1" applyProtection="1">
      <alignment horizontal="center" vertical="center"/>
      <protection/>
    </xf>
    <xf numFmtId="182" fontId="6" fillId="0" borderId="11" xfId="188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184" fontId="6" fillId="0" borderId="11" xfId="0" applyNumberFormat="1" applyFont="1" applyFill="1" applyBorder="1" applyAlignment="1" applyProtection="1">
      <alignment horizontal="right" vertical="center"/>
      <protection/>
    </xf>
    <xf numFmtId="182" fontId="6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176" fontId="6" fillId="0" borderId="11" xfId="188" applyNumberFormat="1" applyFont="1" applyFill="1" applyBorder="1" applyAlignment="1" applyProtection="1">
      <alignment horizontal="righ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76" fontId="6" fillId="0" borderId="11" xfId="0" applyNumberFormat="1" applyFont="1" applyFill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178" fontId="3" fillId="0" borderId="11" xfId="0" applyNumberFormat="1" applyFont="1" applyFill="1" applyBorder="1" applyAlignment="1" applyProtection="1">
      <alignment horizontal="center" vertical="center" wrapText="1"/>
      <protection/>
    </xf>
    <xf numFmtId="182" fontId="3" fillId="0" borderId="11" xfId="0" applyNumberFormat="1" applyFont="1" applyFill="1" applyBorder="1" applyAlignment="1" applyProtection="1">
      <alignment horizontal="right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1" xfId="162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188" applyNumberFormat="1" applyFont="1" applyFill="1" applyAlignment="1" applyProtection="1">
      <alignment horizontal="centerContinuous" vertical="center"/>
      <protection/>
    </xf>
    <xf numFmtId="0" fontId="6" fillId="0" borderId="0" xfId="188" applyNumberFormat="1" applyFont="1" applyFill="1" applyAlignment="1" applyProtection="1">
      <alignment horizontal="centerContinuous" vertical="center"/>
      <protection/>
    </xf>
    <xf numFmtId="176" fontId="3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176" fontId="5" fillId="0" borderId="11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left" vertical="center" wrapText="1"/>
    </xf>
    <xf numFmtId="0" fontId="3" fillId="0" borderId="0" xfId="188" applyNumberFormat="1" applyFont="1" applyFill="1" applyAlignment="1" applyProtection="1">
      <alignment horizontal="right" vertical="center"/>
      <protection/>
    </xf>
    <xf numFmtId="176" fontId="3" fillId="0" borderId="11" xfId="0" applyNumberFormat="1" applyFont="1" applyFill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0" xfId="162" applyFont="1" applyFill="1" applyBorder="1" applyAlignment="1">
      <alignment horizontal="left" vertical="center"/>
      <protection/>
    </xf>
    <xf numFmtId="49" fontId="3" fillId="0" borderId="1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vertical="center"/>
    </xf>
    <xf numFmtId="49" fontId="6" fillId="0" borderId="11" xfId="162" applyNumberFormat="1" applyFont="1" applyFill="1" applyBorder="1" applyAlignment="1" applyProtection="1">
      <alignment vertical="center" shrinkToFit="1"/>
      <protection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ill="1" applyBorder="1" applyAlignment="1">
      <alignment horizontal="right" vertical="center"/>
    </xf>
    <xf numFmtId="49" fontId="6" fillId="0" borderId="17" xfId="162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 wrapText="1"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176" fontId="3" fillId="0" borderId="11" xfId="0" applyNumberFormat="1" applyFont="1" applyFill="1" applyBorder="1" applyAlignment="1" applyProtection="1">
      <alignment vertical="center"/>
      <protection/>
    </xf>
    <xf numFmtId="176" fontId="3" fillId="0" borderId="12" xfId="0" applyNumberFormat="1" applyFont="1" applyFill="1" applyBorder="1" applyAlignment="1">
      <alignment vertical="center" wrapText="1"/>
    </xf>
    <xf numFmtId="49" fontId="6" fillId="0" borderId="11" xfId="162" applyNumberFormat="1" applyFont="1" applyFill="1" applyBorder="1" applyAlignment="1" applyProtection="1">
      <alignment vertical="center" wrapText="1"/>
      <protection/>
    </xf>
    <xf numFmtId="0" fontId="9" fillId="0" borderId="0" xfId="164" applyFont="1" applyAlignment="1">
      <alignment/>
      <protection/>
    </xf>
    <xf numFmtId="0" fontId="3" fillId="0" borderId="19" xfId="0" applyFont="1" applyBorder="1" applyAlignment="1">
      <alignment horizontal="centerContinuous" vertical="center"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179" fontId="3" fillId="0" borderId="12" xfId="0" applyNumberFormat="1" applyFont="1" applyFill="1" applyBorder="1" applyAlignment="1">
      <alignment horizontal="right" vertical="center" wrapText="1"/>
    </xf>
    <xf numFmtId="176" fontId="0" fillId="0" borderId="11" xfId="0" applyNumberFormat="1" applyFont="1" applyFill="1" applyBorder="1" applyAlignment="1" applyProtection="1">
      <alignment vertical="center"/>
      <protection/>
    </xf>
    <xf numFmtId="179" fontId="6" fillId="0" borderId="11" xfId="0" applyNumberFormat="1" applyFont="1" applyFill="1" applyBorder="1" applyAlignment="1" applyProtection="1">
      <alignment horizontal="right" vertical="center"/>
      <protection/>
    </xf>
    <xf numFmtId="180" fontId="0" fillId="0" borderId="11" xfId="0" applyNumberFormat="1" applyFont="1" applyFill="1" applyBorder="1" applyAlignment="1">
      <alignment horizontal="right" vertical="center"/>
    </xf>
    <xf numFmtId="179" fontId="6" fillId="0" borderId="11" xfId="0" applyNumberFormat="1" applyFont="1" applyFill="1" applyBorder="1" applyAlignment="1">
      <alignment horizontal="right" vertical="center"/>
    </xf>
    <xf numFmtId="179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188" applyNumberFormat="1" applyFont="1" applyFill="1" applyAlignment="1" applyProtection="1">
      <alignment vertical="center"/>
      <protection/>
    </xf>
    <xf numFmtId="179" fontId="3" fillId="0" borderId="11" xfId="0" applyNumberFormat="1" applyFont="1" applyFill="1" applyBorder="1" applyAlignment="1" applyProtection="1">
      <alignment horizontal="right" vertical="center"/>
      <protection/>
    </xf>
    <xf numFmtId="179" fontId="6" fillId="0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188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9" fontId="4" fillId="0" borderId="11" xfId="0" applyNumberFormat="1" applyFont="1" applyFill="1" applyBorder="1" applyAlignment="1" applyProtection="1">
      <alignment vertical="center"/>
      <protection/>
    </xf>
    <xf numFmtId="179" fontId="0" fillId="0" borderId="11" xfId="0" applyNumberFormat="1" applyFill="1" applyBorder="1" applyAlignment="1">
      <alignment vertical="center"/>
    </xf>
    <xf numFmtId="0" fontId="0" fillId="0" borderId="0" xfId="0" applyAlignment="1">
      <alignment horizontal="centerContinuous" vertical="center"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9" fillId="0" borderId="0" xfId="164" applyFont="1">
      <alignment/>
      <protection/>
    </xf>
    <xf numFmtId="0" fontId="5" fillId="0" borderId="0" xfId="164">
      <alignment/>
      <protection/>
    </xf>
    <xf numFmtId="0" fontId="6" fillId="0" borderId="0" xfId="162" applyFont="1" applyFill="1" applyAlignment="1">
      <alignment vertical="center"/>
      <protection/>
    </xf>
    <xf numFmtId="0" fontId="6" fillId="0" borderId="0" xfId="162" applyFont="1" applyFill="1" applyAlignment="1">
      <alignment horizontal="center" vertical="center"/>
      <protection/>
    </xf>
    <xf numFmtId="177" fontId="3" fillId="0" borderId="0" xfId="162" applyNumberFormat="1" applyFont="1" applyFill="1" applyAlignment="1" applyProtection="1">
      <alignment horizontal="right" vertical="center"/>
      <protection/>
    </xf>
    <xf numFmtId="0" fontId="12" fillId="0" borderId="0" xfId="162" applyFont="1" applyFill="1" applyAlignment="1">
      <alignment vertical="center"/>
      <protection/>
    </xf>
    <xf numFmtId="177" fontId="6" fillId="0" borderId="10" xfId="162" applyNumberFormat="1" applyFont="1" applyFill="1" applyBorder="1" applyAlignment="1">
      <alignment horizontal="center" vertical="center"/>
      <protection/>
    </xf>
    <xf numFmtId="0" fontId="6" fillId="0" borderId="10" xfId="162" applyFont="1" applyFill="1" applyBorder="1" applyAlignment="1">
      <alignment horizontal="center" vertical="center"/>
      <protection/>
    </xf>
    <xf numFmtId="0" fontId="12" fillId="0" borderId="0" xfId="162" applyFont="1" applyFill="1" applyBorder="1" applyAlignment="1">
      <alignment vertical="center"/>
      <protection/>
    </xf>
    <xf numFmtId="0" fontId="3" fillId="0" borderId="11" xfId="162" applyNumberFormat="1" applyFont="1" applyFill="1" applyBorder="1" applyAlignment="1" applyProtection="1">
      <alignment horizontal="centerContinuous" vertical="center"/>
      <protection/>
    </xf>
    <xf numFmtId="0" fontId="3" fillId="0" borderId="11" xfId="162" applyNumberFormat="1" applyFont="1" applyFill="1" applyBorder="1" applyAlignment="1" applyProtection="1">
      <alignment horizontal="center" vertical="center"/>
      <protection/>
    </xf>
    <xf numFmtId="177" fontId="3" fillId="0" borderId="14" xfId="162" applyNumberFormat="1" applyFont="1" applyFill="1" applyBorder="1" applyAlignment="1" applyProtection="1">
      <alignment horizontal="center" vertical="center"/>
      <protection/>
    </xf>
    <xf numFmtId="177" fontId="3" fillId="0" borderId="11" xfId="162" applyNumberFormat="1" applyFont="1" applyFill="1" applyBorder="1" applyAlignment="1" applyProtection="1">
      <alignment horizontal="center" vertical="center"/>
      <protection/>
    </xf>
    <xf numFmtId="49" fontId="6" fillId="0" borderId="17" xfId="162" applyNumberFormat="1" applyFont="1" applyFill="1" applyBorder="1" applyAlignment="1" applyProtection="1">
      <alignment horizontal="left" vertical="center" indent="1"/>
      <protection/>
    </xf>
    <xf numFmtId="179" fontId="6" fillId="0" borderId="12" xfId="162" applyNumberFormat="1" applyFont="1" applyFill="1" applyBorder="1" applyAlignment="1" applyProtection="1">
      <alignment horizontal="right" vertical="center" wrapText="1"/>
      <protection/>
    </xf>
    <xf numFmtId="179" fontId="6" fillId="0" borderId="11" xfId="162" applyNumberFormat="1" applyFont="1" applyFill="1" applyBorder="1" applyAlignment="1" applyProtection="1">
      <alignment horizontal="right" vertical="center" wrapText="1"/>
      <protection/>
    </xf>
    <xf numFmtId="49" fontId="3" fillId="0" borderId="17" xfId="162" applyNumberFormat="1" applyFont="1" applyFill="1" applyBorder="1" applyAlignment="1" applyProtection="1">
      <alignment horizontal="center" vertical="center"/>
      <protection/>
    </xf>
    <xf numFmtId="179" fontId="3" fillId="0" borderId="11" xfId="162" applyNumberFormat="1" applyFont="1" applyFill="1" applyBorder="1" applyAlignment="1" applyProtection="1">
      <alignment horizontal="right" vertical="center" wrapText="1"/>
      <protection/>
    </xf>
    <xf numFmtId="0" fontId="13" fillId="0" borderId="0" xfId="162" applyFont="1" applyFill="1" applyAlignment="1">
      <alignment vertical="center"/>
      <protection/>
    </xf>
    <xf numFmtId="0" fontId="9" fillId="0" borderId="0" xfId="164" applyFont="1" applyAlignment="1">
      <alignment horizontal="left"/>
      <protection/>
    </xf>
    <xf numFmtId="0" fontId="12" fillId="0" borderId="0" xfId="162" applyFont="1" applyFill="1" applyAlignment="1">
      <alignment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Fill="1" applyAlignment="1">
      <alignment horizontal="left" vertical="center"/>
    </xf>
    <xf numFmtId="181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6" fillId="0" borderId="11" xfId="162" applyNumberFormat="1" applyFont="1" applyFill="1" applyBorder="1" applyAlignment="1" applyProtection="1">
      <alignment vertical="center"/>
      <protection/>
    </xf>
    <xf numFmtId="4" fontId="6" fillId="0" borderId="11" xfId="162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185" fontId="6" fillId="0" borderId="11" xfId="160" applyNumberFormat="1" applyFont="1" applyFill="1" applyBorder="1" applyAlignment="1" applyProtection="1">
      <alignment horizontal="right" wrapText="1"/>
      <protection/>
    </xf>
    <xf numFmtId="49" fontId="0" fillId="0" borderId="11" xfId="142" applyNumberFormat="1" applyFont="1" applyFill="1" applyBorder="1">
      <alignment vertical="center"/>
      <protection/>
    </xf>
    <xf numFmtId="179" fontId="6" fillId="0" borderId="11" xfId="142" applyNumberFormat="1" applyFont="1" applyFill="1" applyBorder="1" applyAlignment="1">
      <alignment horizontal="right" vertical="center" wrapText="1"/>
      <protection/>
    </xf>
    <xf numFmtId="49" fontId="6" fillId="0" borderId="11" xfId="161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185" fontId="6" fillId="0" borderId="11" xfId="161" applyNumberFormat="1" applyFont="1" applyFill="1" applyBorder="1" applyAlignment="1" applyProtection="1">
      <alignment horizontal="right" wrapText="1"/>
      <protection/>
    </xf>
    <xf numFmtId="49" fontId="0" fillId="0" borderId="11" xfId="129" applyNumberFormat="1" applyFont="1" applyFill="1" applyBorder="1" applyAlignment="1">
      <alignment vertical="center" wrapText="1"/>
      <protection/>
    </xf>
    <xf numFmtId="49" fontId="6" fillId="0" borderId="17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horizontal="centerContinuous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2" fillId="0" borderId="0" xfId="188" applyNumberFormat="1" applyFont="1" applyFill="1" applyAlignment="1" applyProtection="1">
      <alignment horizontal="centerContinuous" vertical="center"/>
      <protection/>
    </xf>
    <xf numFmtId="176" fontId="0" fillId="26" borderId="16" xfId="0" applyNumberFormat="1" applyFont="1" applyFill="1" applyBorder="1" applyAlignment="1" applyProtection="1">
      <alignment vertical="center" wrapText="1"/>
      <protection/>
    </xf>
    <xf numFmtId="0" fontId="0" fillId="26" borderId="11" xfId="0" applyNumberFormat="1" applyFill="1" applyBorder="1" applyAlignment="1" applyProtection="1">
      <alignment vertical="center" wrapText="1"/>
      <protection/>
    </xf>
    <xf numFmtId="0" fontId="0" fillId="26" borderId="11" xfId="0" applyNumberFormat="1" applyFill="1" applyBorder="1" applyAlignment="1" applyProtection="1">
      <alignment horizontal="center" vertical="center" wrapText="1"/>
      <protection/>
    </xf>
    <xf numFmtId="49" fontId="6" fillId="0" borderId="11" xfId="161" applyNumberFormat="1" applyFont="1" applyFill="1" applyBorder="1" applyAlignment="1" applyProtection="1">
      <alignment horizontal="left" wrapText="1"/>
      <protection/>
    </xf>
    <xf numFmtId="0" fontId="0" fillId="0" borderId="0" xfId="127">
      <alignment vertical="center"/>
      <protection/>
    </xf>
    <xf numFmtId="0" fontId="3" fillId="0" borderId="11" xfId="127" applyNumberFormat="1" applyFont="1" applyFill="1" applyBorder="1" applyAlignment="1" applyProtection="1">
      <alignment horizontal="center" vertical="center"/>
      <protection/>
    </xf>
    <xf numFmtId="0" fontId="3" fillId="0" borderId="0" xfId="163" applyNumberFormat="1" applyFont="1" applyFill="1" applyBorder="1" applyAlignment="1">
      <alignment horizontal="left" vertical="center"/>
      <protection/>
    </xf>
    <xf numFmtId="0" fontId="6" fillId="0" borderId="0" xfId="127" applyNumberFormat="1" applyFont="1" applyBorder="1">
      <alignment vertical="center"/>
      <protection/>
    </xf>
    <xf numFmtId="0" fontId="3" fillId="0" borderId="11" xfId="127" applyNumberFormat="1" applyFont="1" applyFill="1" applyBorder="1" applyAlignment="1">
      <alignment horizontal="center" vertical="center"/>
      <protection/>
    </xf>
    <xf numFmtId="0" fontId="3" fillId="0" borderId="11" xfId="127" applyNumberFormat="1" applyFont="1" applyBorder="1" applyAlignment="1">
      <alignment horizontal="center" vertical="center"/>
      <protection/>
    </xf>
    <xf numFmtId="0" fontId="3" fillId="0" borderId="11" xfId="127" applyNumberFormat="1" applyFont="1" applyBorder="1" applyAlignment="1">
      <alignment horizontal="center" vertical="center" wrapText="1"/>
      <protection/>
    </xf>
    <xf numFmtId="0" fontId="3" fillId="0" borderId="11" xfId="127" applyNumberFormat="1" applyFont="1" applyFill="1" applyBorder="1" applyAlignment="1" applyProtection="1">
      <alignment vertical="center" wrapText="1"/>
      <protection/>
    </xf>
    <xf numFmtId="0" fontId="3" fillId="0" borderId="11" xfId="127" applyNumberFormat="1" applyFont="1" applyFill="1" applyBorder="1" applyAlignment="1" applyProtection="1">
      <alignment horizontal="center" vertical="center" wrapText="1"/>
      <protection/>
    </xf>
    <xf numFmtId="0" fontId="6" fillId="0" borderId="0" xfId="127" applyNumberFormat="1" applyFont="1" applyAlignment="1">
      <alignment vertical="center" wrapText="1"/>
      <protection/>
    </xf>
    <xf numFmtId="176" fontId="3" fillId="0" borderId="11" xfId="127" applyNumberFormat="1" applyFont="1" applyFill="1" applyBorder="1" applyAlignment="1" applyProtection="1">
      <alignment horizontal="right" vertical="center"/>
      <protection/>
    </xf>
    <xf numFmtId="176" fontId="6" fillId="0" borderId="11" xfId="127" applyNumberFormat="1" applyFont="1" applyFill="1" applyBorder="1" applyAlignment="1" applyProtection="1">
      <alignment horizontal="right" vertical="center"/>
      <protection/>
    </xf>
    <xf numFmtId="176" fontId="6" fillId="0" borderId="11" xfId="125" applyNumberFormat="1" applyFont="1" applyFill="1" applyBorder="1" applyAlignment="1">
      <alignment horizontal="right" vertical="center"/>
      <protection/>
    </xf>
    <xf numFmtId="176" fontId="6" fillId="0" borderId="11" xfId="127" applyNumberFormat="1" applyFont="1" applyFill="1" applyBorder="1" applyAlignment="1" applyProtection="1">
      <alignment horizontal="center" vertical="center"/>
      <protection/>
    </xf>
    <xf numFmtId="176" fontId="6" fillId="0" borderId="11" xfId="123" applyNumberFormat="1" applyFont="1" applyFill="1" applyBorder="1">
      <alignment vertical="center"/>
      <protection/>
    </xf>
    <xf numFmtId="0" fontId="6" fillId="0" borderId="11" xfId="127" applyNumberFormat="1" applyFont="1" applyFill="1" applyBorder="1" applyAlignment="1" applyProtection="1">
      <alignment vertical="center" wrapText="1"/>
      <protection/>
    </xf>
    <xf numFmtId="0" fontId="6" fillId="0" borderId="11" xfId="127" applyNumberFormat="1" applyFont="1" applyFill="1" applyBorder="1" applyAlignment="1" applyProtection="1">
      <alignment horizontal="center" vertical="center"/>
      <protection/>
    </xf>
    <xf numFmtId="0" fontId="6" fillId="0" borderId="11" xfId="123" applyNumberFormat="1" applyFont="1" applyFill="1" applyBorder="1">
      <alignment vertical="center"/>
      <protection/>
    </xf>
    <xf numFmtId="0" fontId="6" fillId="0" borderId="11" xfId="125" applyNumberFormat="1" applyFont="1" applyFill="1" applyBorder="1">
      <alignment vertical="center"/>
      <protection/>
    </xf>
    <xf numFmtId="0" fontId="6" fillId="0" borderId="11" xfId="127" applyNumberFormat="1" applyFont="1" applyFill="1" applyBorder="1" applyAlignment="1" applyProtection="1">
      <alignment horizontal="right" vertical="center"/>
      <protection/>
    </xf>
    <xf numFmtId="0" fontId="6" fillId="0" borderId="11" xfId="125" applyNumberFormat="1" applyFont="1" applyFill="1" applyBorder="1" applyAlignment="1">
      <alignment horizontal="right" vertical="center"/>
      <protection/>
    </xf>
    <xf numFmtId="0" fontId="6" fillId="0" borderId="11" xfId="125" applyNumberFormat="1" applyFont="1" applyFill="1" applyBorder="1" applyAlignment="1">
      <alignment horizontal="left" vertical="center"/>
      <protection/>
    </xf>
    <xf numFmtId="0" fontId="6" fillId="0" borderId="11" xfId="125" applyNumberFormat="1" applyFont="1" applyFill="1" applyBorder="1">
      <alignment vertical="center"/>
      <protection/>
    </xf>
    <xf numFmtId="0" fontId="14" fillId="0" borderId="0" xfId="0" applyNumberFormat="1" applyFont="1" applyFill="1" applyAlignment="1" applyProtection="1">
      <alignment horizontal="center" wrapText="1"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57" fontId="14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31" fontId="2" fillId="0" borderId="0" xfId="0" applyNumberFormat="1" applyFont="1" applyFill="1" applyAlignment="1">
      <alignment horizontal="center"/>
    </xf>
    <xf numFmtId="0" fontId="7" fillId="0" borderId="0" xfId="162" applyNumberFormat="1" applyFont="1" applyFill="1" applyAlignment="1" applyProtection="1">
      <alignment horizontal="center" vertical="center"/>
      <protection/>
    </xf>
    <xf numFmtId="0" fontId="9" fillId="0" borderId="0" xfId="164" applyFont="1" applyAlignment="1">
      <alignment horizontal="left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20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7" fillId="0" borderId="0" xfId="188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3" fillId="26" borderId="14" xfId="0" applyFont="1" applyFill="1" applyBorder="1" applyAlignment="1">
      <alignment horizontal="center" vertical="center"/>
    </xf>
    <xf numFmtId="0" fontId="3" fillId="26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9" fillId="0" borderId="0" xfId="127" applyNumberFormat="1" applyFont="1" applyAlignment="1">
      <alignment horizontal="left" vertical="center" wrapText="1"/>
      <protection/>
    </xf>
    <xf numFmtId="0" fontId="3" fillId="0" borderId="11" xfId="127" applyNumberFormat="1" applyFont="1" applyFill="1" applyBorder="1" applyAlignment="1">
      <alignment horizontal="center" vertical="center"/>
      <protection/>
    </xf>
    <xf numFmtId="0" fontId="3" fillId="0" borderId="11" xfId="127" applyNumberFormat="1" applyFont="1" applyBorder="1" applyAlignment="1">
      <alignment horizontal="center" vertical="center"/>
      <protection/>
    </xf>
    <xf numFmtId="0" fontId="7" fillId="0" borderId="0" xfId="127" applyNumberFormat="1" applyFont="1" applyAlignment="1">
      <alignment horizontal="center" vertical="center"/>
      <protection/>
    </xf>
    <xf numFmtId="0" fontId="3" fillId="0" borderId="0" xfId="127" applyNumberFormat="1" applyFont="1" applyAlignment="1">
      <alignment horizontal="right" vertical="center"/>
      <protection/>
    </xf>
    <xf numFmtId="0" fontId="3" fillId="0" borderId="0" xfId="127" applyNumberFormat="1" applyFont="1" applyBorder="1" applyAlignment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3" fillId="0" borderId="10" xfId="162" applyFont="1" applyFill="1" applyBorder="1" applyAlignment="1">
      <alignment horizontal="left" vertical="center"/>
      <protection/>
    </xf>
    <xf numFmtId="0" fontId="3" fillId="0" borderId="0" xfId="162" applyFont="1" applyFill="1" applyBorder="1" applyAlignment="1">
      <alignment horizontal="left" vertical="center"/>
      <protection/>
    </xf>
    <xf numFmtId="49" fontId="3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7" fillId="0" borderId="0" xfId="188" applyNumberFormat="1" applyFont="1" applyFill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2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26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26" borderId="21" xfId="0" applyFont="1" applyFill="1" applyBorder="1" applyAlignment="1">
      <alignment horizontal="center" vertical="center"/>
    </xf>
    <xf numFmtId="0" fontId="4" fillId="26" borderId="12" xfId="0" applyFont="1" applyFill="1" applyBorder="1" applyAlignment="1">
      <alignment horizontal="center" vertical="center"/>
    </xf>
    <xf numFmtId="0" fontId="4" fillId="26" borderId="14" xfId="0" applyNumberFormat="1" applyFont="1" applyFill="1" applyBorder="1" applyAlignment="1" applyProtection="1">
      <alignment horizontal="center" vertical="center" wrapText="1"/>
      <protection/>
    </xf>
    <xf numFmtId="0" fontId="4" fillId="26" borderId="21" xfId="0" applyNumberFormat="1" applyFont="1" applyFill="1" applyBorder="1" applyAlignment="1" applyProtection="1">
      <alignment horizontal="center" vertical="center" wrapText="1"/>
      <protection/>
    </xf>
    <xf numFmtId="0" fontId="4" fillId="26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188" applyNumberFormat="1" applyFont="1" applyFill="1" applyBorder="1" applyAlignment="1" applyProtection="1">
      <alignment horizontal="center" vertical="center" wrapText="1"/>
      <protection/>
    </xf>
    <xf numFmtId="177" fontId="3" fillId="0" borderId="11" xfId="188" applyNumberFormat="1" applyFont="1" applyFill="1" applyBorder="1" applyAlignment="1" applyProtection="1">
      <alignment horizontal="center" vertical="center" wrapText="1"/>
      <protection/>
    </xf>
    <xf numFmtId="177" fontId="3" fillId="0" borderId="11" xfId="188" applyNumberFormat="1" applyFont="1" applyFill="1" applyBorder="1" applyAlignment="1" applyProtection="1">
      <alignment horizontal="center" vertical="center" wrapText="1"/>
      <protection/>
    </xf>
    <xf numFmtId="0" fontId="4" fillId="26" borderId="17" xfId="0" applyNumberFormat="1" applyFont="1" applyFill="1" applyBorder="1" applyAlignment="1" applyProtection="1">
      <alignment horizontal="center" vertical="center" wrapText="1"/>
      <protection/>
    </xf>
    <xf numFmtId="0" fontId="4" fillId="26" borderId="19" xfId="0" applyNumberFormat="1" applyFont="1" applyFill="1" applyBorder="1" applyAlignment="1" applyProtection="1">
      <alignment horizontal="center" vertical="center" wrapText="1"/>
      <protection/>
    </xf>
    <xf numFmtId="0" fontId="4" fillId="26" borderId="16" xfId="0" applyNumberFormat="1" applyFont="1" applyFill="1" applyBorder="1" applyAlignment="1" applyProtection="1">
      <alignment horizontal="center" vertical="center" wrapText="1"/>
      <protection/>
    </xf>
    <xf numFmtId="0" fontId="4" fillId="26" borderId="14" xfId="0" applyNumberFormat="1" applyFont="1" applyFill="1" applyBorder="1" applyAlignment="1" applyProtection="1">
      <alignment horizontal="center" vertical="center"/>
      <protection/>
    </xf>
    <xf numFmtId="0" fontId="4" fillId="26" borderId="21" xfId="0" applyNumberFormat="1" applyFont="1" applyFill="1" applyBorder="1" applyAlignment="1" applyProtection="1">
      <alignment horizontal="center" vertical="center"/>
      <protection/>
    </xf>
    <xf numFmtId="0" fontId="4" fillId="26" borderId="12" xfId="0" applyNumberFormat="1" applyFont="1" applyFill="1" applyBorder="1" applyAlignment="1" applyProtection="1">
      <alignment horizontal="center" vertical="center"/>
      <protection/>
    </xf>
    <xf numFmtId="0" fontId="4" fillId="26" borderId="11" xfId="0" applyNumberFormat="1" applyFont="1" applyFill="1" applyBorder="1" applyAlignment="1" applyProtection="1">
      <alignment horizontal="center" vertical="center"/>
      <protection/>
    </xf>
    <xf numFmtId="4" fontId="6" fillId="0" borderId="11" xfId="188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/>
      <protection/>
    </xf>
  </cellXfs>
  <cellStyles count="219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20% - 着色 1" xfId="33"/>
    <cellStyle name="20% - 着色 1 2" xfId="34"/>
    <cellStyle name="20% - 着色 2" xfId="35"/>
    <cellStyle name="20% - 着色 2 2" xfId="36"/>
    <cellStyle name="20% - 着色 3" xfId="37"/>
    <cellStyle name="20% - 着色 3 2" xfId="38"/>
    <cellStyle name="20% - 着色 4" xfId="39"/>
    <cellStyle name="20% - 着色 4 2" xfId="40"/>
    <cellStyle name="20% - 着色 5" xfId="41"/>
    <cellStyle name="20% - 着色 5 2" xfId="42"/>
    <cellStyle name="20% - 着色 6" xfId="43"/>
    <cellStyle name="20% - 着色 6 2" xfId="44"/>
    <cellStyle name="40% - 强调文字颜色 1" xfId="45"/>
    <cellStyle name="40% - 强调文字颜色 1 2" xfId="46"/>
    <cellStyle name="40% - 强调文字颜色 1 2 2" xfId="47"/>
    <cellStyle name="40% - 强调文字颜色 2" xfId="48"/>
    <cellStyle name="40% - 强调文字颜色 2 2" xfId="49"/>
    <cellStyle name="40% - 强调文字颜色 2 2 2" xfId="50"/>
    <cellStyle name="40% - 强调文字颜色 3" xfId="51"/>
    <cellStyle name="40% - 强调文字颜色 3 2" xfId="52"/>
    <cellStyle name="40% - 强调文字颜色 3 2 2" xfId="53"/>
    <cellStyle name="40% - 强调文字颜色 4" xfId="54"/>
    <cellStyle name="40% - 强调文字颜色 4 2" xfId="55"/>
    <cellStyle name="40% - 强调文字颜色 4 2 2" xfId="56"/>
    <cellStyle name="40% - 强调文字颜色 5" xfId="57"/>
    <cellStyle name="40% - 强调文字颜色 5 2" xfId="58"/>
    <cellStyle name="40% - 强调文字颜色 5 2 2" xfId="59"/>
    <cellStyle name="40% - 强调文字颜色 6" xfId="60"/>
    <cellStyle name="40% - 强调文字颜色 6 2" xfId="61"/>
    <cellStyle name="40% - 强调文字颜色 6 2 2" xfId="62"/>
    <cellStyle name="40% - 着色 1" xfId="63"/>
    <cellStyle name="40% - 着色 1 2" xfId="64"/>
    <cellStyle name="40% - 着色 2" xfId="65"/>
    <cellStyle name="40% - 着色 2 2" xfId="66"/>
    <cellStyle name="40% - 着色 3" xfId="67"/>
    <cellStyle name="40% - 着色 3 2" xfId="68"/>
    <cellStyle name="40% - 着色 4" xfId="69"/>
    <cellStyle name="40% - 着色 4 2" xfId="70"/>
    <cellStyle name="40% - 着色 5" xfId="71"/>
    <cellStyle name="40% - 着色 5 2" xfId="72"/>
    <cellStyle name="40% - 着色 6" xfId="73"/>
    <cellStyle name="40% - 着色 6 2" xfId="74"/>
    <cellStyle name="60% - 强调文字颜色 1" xfId="75"/>
    <cellStyle name="60% - 强调文字颜色 1 2" xfId="76"/>
    <cellStyle name="60% - 强调文字颜色 1 2 2" xfId="77"/>
    <cellStyle name="60% - 强调文字颜色 2" xfId="78"/>
    <cellStyle name="60% - 强调文字颜色 2 2" xfId="79"/>
    <cellStyle name="60% - 强调文字颜色 2 2 2" xfId="80"/>
    <cellStyle name="60% - 强调文字颜色 3" xfId="81"/>
    <cellStyle name="60% - 强调文字颜色 3 2" xfId="82"/>
    <cellStyle name="60% - 强调文字颜色 3 2 2" xfId="83"/>
    <cellStyle name="60% - 强调文字颜色 4" xfId="84"/>
    <cellStyle name="60% - 强调文字颜色 4 2" xfId="85"/>
    <cellStyle name="60% - 强调文字颜色 4 2 2" xfId="86"/>
    <cellStyle name="60% - 强调文字颜色 5" xfId="87"/>
    <cellStyle name="60% - 强调文字颜色 5 2" xfId="88"/>
    <cellStyle name="60% - 强调文字颜色 5 2 2" xfId="89"/>
    <cellStyle name="60% - 强调文字颜色 6" xfId="90"/>
    <cellStyle name="60% - 强调文字颜色 6 2" xfId="91"/>
    <cellStyle name="60% - 强调文字颜色 6 2 2" xfId="92"/>
    <cellStyle name="60% - 着色 1" xfId="93"/>
    <cellStyle name="60% - 着色 1 2" xfId="94"/>
    <cellStyle name="60% - 着色 2" xfId="95"/>
    <cellStyle name="60% - 着色 2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60% - 着色 6 2" xfId="104"/>
    <cellStyle name="ColLevel_1" xfId="105"/>
    <cellStyle name="RowLevel_1" xfId="106"/>
    <cellStyle name="Percent" xfId="107"/>
    <cellStyle name="标题" xfId="108"/>
    <cellStyle name="标题 1" xfId="109"/>
    <cellStyle name="标题 2" xfId="110"/>
    <cellStyle name="标题 3" xfId="111"/>
    <cellStyle name="标题 4" xfId="112"/>
    <cellStyle name="差" xfId="113"/>
    <cellStyle name="差 2" xfId="114"/>
    <cellStyle name="差 2 2" xfId="115"/>
    <cellStyle name="差_（新增预算公开表20160201）2016年鞍山市市本级一般公共预算经济分类预算表" xfId="116"/>
    <cellStyle name="差_（新增预算公开表20160201）2016年鞍山市市本级一般公共预算经济分类预算表 2" xfId="117"/>
    <cellStyle name="差_StartUp" xfId="118"/>
    <cellStyle name="差_StartUp 2" xfId="119"/>
    <cellStyle name="差_填报模板 " xfId="120"/>
    <cellStyle name="差_填报模板  2" xfId="121"/>
    <cellStyle name="常规 10" xfId="122"/>
    <cellStyle name="常规 10 2" xfId="123"/>
    <cellStyle name="常规 10 3" xfId="124"/>
    <cellStyle name="常规 11" xfId="125"/>
    <cellStyle name="常规 12" xfId="126"/>
    <cellStyle name="常规 13" xfId="127"/>
    <cellStyle name="常规 2" xfId="128"/>
    <cellStyle name="常规 2 2" xfId="129"/>
    <cellStyle name="常规 2 2 2" xfId="130"/>
    <cellStyle name="常规 2 3" xfId="131"/>
    <cellStyle name="常规 2 4" xfId="132"/>
    <cellStyle name="常规 2 5" xfId="133"/>
    <cellStyle name="常规 3" xfId="134"/>
    <cellStyle name="常规 3 2" xfId="135"/>
    <cellStyle name="常规 3 3" xfId="136"/>
    <cellStyle name="常规 3 4" xfId="137"/>
    <cellStyle name="常规 4" xfId="138"/>
    <cellStyle name="常规 4 2" xfId="139"/>
    <cellStyle name="常规 4 3" xfId="140"/>
    <cellStyle name="常规 4 4" xfId="141"/>
    <cellStyle name="常规 5" xfId="142"/>
    <cellStyle name="常规 5 2" xfId="143"/>
    <cellStyle name="常规 5 3" xfId="144"/>
    <cellStyle name="常规 5 4" xfId="145"/>
    <cellStyle name="常规 6" xfId="146"/>
    <cellStyle name="常规 6 2" xfId="147"/>
    <cellStyle name="常规 6 3" xfId="148"/>
    <cellStyle name="常规 7" xfId="149"/>
    <cellStyle name="常规 7 2" xfId="150"/>
    <cellStyle name="常规 7 3" xfId="151"/>
    <cellStyle name="常规 8" xfId="152"/>
    <cellStyle name="常规 8 2" xfId="153"/>
    <cellStyle name="常规 8 3" xfId="154"/>
    <cellStyle name="常规 8 4" xfId="155"/>
    <cellStyle name="常规 9" xfId="156"/>
    <cellStyle name="常规 9 2" xfId="157"/>
    <cellStyle name="常规 9 3" xfId="158"/>
    <cellStyle name="常规 9 4" xfId="159"/>
    <cellStyle name="常规_2014年附表" xfId="160"/>
    <cellStyle name="常规_2014年附表 2" xfId="161"/>
    <cellStyle name="常规_Sheet1" xfId="162"/>
    <cellStyle name="常规_Sheet1 3" xfId="163"/>
    <cellStyle name="常规_附件1：2016年部门预算和“三公”经费预算公开表样" xfId="164"/>
    <cellStyle name="Hyperlink" xfId="165"/>
    <cellStyle name="好" xfId="166"/>
    <cellStyle name="好 2" xfId="167"/>
    <cellStyle name="好 2 2" xfId="168"/>
    <cellStyle name="好_（新增预算公开表20160201）2016年鞍山市市本级一般公共预算经济分类预算表" xfId="169"/>
    <cellStyle name="好_（新增预算公开表20160201）2016年鞍山市市本级一般公共预算经济分类预算表 2" xfId="170"/>
    <cellStyle name="好_StartUp" xfId="171"/>
    <cellStyle name="好_StartUp 2" xfId="172"/>
    <cellStyle name="好_填报模板 " xfId="173"/>
    <cellStyle name="好_填报模板  2" xfId="174"/>
    <cellStyle name="汇总" xfId="175"/>
    <cellStyle name="Currency" xfId="176"/>
    <cellStyle name="Currency [0]" xfId="177"/>
    <cellStyle name="计算" xfId="178"/>
    <cellStyle name="计算 2" xfId="179"/>
    <cellStyle name="计算 2 2" xfId="180"/>
    <cellStyle name="检查单元格" xfId="181"/>
    <cellStyle name="检查单元格 2" xfId="182"/>
    <cellStyle name="检查单元格 2 2" xfId="183"/>
    <cellStyle name="解释性文本" xfId="184"/>
    <cellStyle name="警告文本" xfId="185"/>
    <cellStyle name="链接单元格" xfId="186"/>
    <cellStyle name="Comma" xfId="187"/>
    <cellStyle name="Comma [0]" xfId="188"/>
    <cellStyle name="千位分隔[0] 2" xfId="189"/>
    <cellStyle name="强调文字颜色 1" xfId="190"/>
    <cellStyle name="强调文字颜色 1 2" xfId="191"/>
    <cellStyle name="强调文字颜色 1 2 2" xfId="192"/>
    <cellStyle name="强调文字颜色 2" xfId="193"/>
    <cellStyle name="强调文字颜色 2 2" xfId="194"/>
    <cellStyle name="强调文字颜色 2 2 2" xfId="195"/>
    <cellStyle name="强调文字颜色 3" xfId="196"/>
    <cellStyle name="强调文字颜色 3 2" xfId="197"/>
    <cellStyle name="强调文字颜色 3 2 2" xfId="198"/>
    <cellStyle name="强调文字颜色 4" xfId="199"/>
    <cellStyle name="强调文字颜色 4 2" xfId="200"/>
    <cellStyle name="强调文字颜色 4 2 2" xfId="201"/>
    <cellStyle name="强调文字颜色 5" xfId="202"/>
    <cellStyle name="强调文字颜色 5 2" xfId="203"/>
    <cellStyle name="强调文字颜色 5 2 2" xfId="204"/>
    <cellStyle name="强调文字颜色 6" xfId="205"/>
    <cellStyle name="强调文字颜色 6 2" xfId="206"/>
    <cellStyle name="强调文字颜色 6 2 2" xfId="207"/>
    <cellStyle name="适中" xfId="208"/>
    <cellStyle name="适中 2" xfId="209"/>
    <cellStyle name="适中 2 2" xfId="210"/>
    <cellStyle name="输出" xfId="211"/>
    <cellStyle name="输出 2" xfId="212"/>
    <cellStyle name="输出 2 2" xfId="213"/>
    <cellStyle name="输入" xfId="214"/>
    <cellStyle name="输入 2" xfId="215"/>
    <cellStyle name="输入 2 2" xfId="216"/>
    <cellStyle name="Followed Hyperlink" xfId="217"/>
    <cellStyle name="着色 1" xfId="218"/>
    <cellStyle name="着色 1 2" xfId="219"/>
    <cellStyle name="着色 2" xfId="220"/>
    <cellStyle name="着色 2 2" xfId="221"/>
    <cellStyle name="着色 3" xfId="222"/>
    <cellStyle name="着色 3 2" xfId="223"/>
    <cellStyle name="着色 4" xfId="224"/>
    <cellStyle name="着色 4 2" xfId="225"/>
    <cellStyle name="着色 5" xfId="226"/>
    <cellStyle name="着色 5 2" xfId="227"/>
    <cellStyle name="着色 6" xfId="228"/>
    <cellStyle name="着色 6 2" xfId="229"/>
    <cellStyle name="注释" xfId="230"/>
    <cellStyle name="注释 2" xfId="231"/>
    <cellStyle name="注释 2 2" xfId="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tabSelected="1" zoomScalePageLayoutView="0" workbookViewId="0" topLeftCell="A1">
      <selection activeCell="A11" sqref="A11:P11"/>
    </sheetView>
  </sheetViews>
  <sheetFormatPr defaultColWidth="7" defaultRowHeight="11.25"/>
  <cols>
    <col min="1" max="5" width="8.83203125" style="188" customWidth="1"/>
    <col min="6" max="6" width="8.83203125" style="185" customWidth="1"/>
    <col min="7" max="16" width="8.83203125" style="188" customWidth="1"/>
    <col min="17" max="19" width="7" style="188" customWidth="1"/>
    <col min="20" max="20" width="50.83203125" style="188" customWidth="1"/>
    <col min="21" max="16384" width="7" style="188" customWidth="1"/>
  </cols>
  <sheetData>
    <row r="1" spans="1:26" ht="15" customHeight="1">
      <c r="A1" s="189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85"/>
      <c r="Y4"/>
      <c r="Z4"/>
    </row>
    <row r="5" spans="1:26" s="185" customFormat="1" ht="36" customHeight="1">
      <c r="A5" s="190"/>
      <c r="W5" s="191"/>
      <c r="X5" s="161"/>
      <c r="Y5" s="161"/>
      <c r="Z5" s="161"/>
    </row>
    <row r="6" spans="4:26" ht="10.5" customHeight="1">
      <c r="D6" s="185"/>
      <c r="U6" s="185"/>
      <c r="V6" s="185"/>
      <c r="W6" s="185"/>
      <c r="X6" s="185"/>
      <c r="Y6"/>
      <c r="Z6"/>
    </row>
    <row r="7" spans="4:26" ht="10.5" customHeight="1">
      <c r="D7" s="185"/>
      <c r="N7" s="185"/>
      <c r="O7" s="185"/>
      <c r="U7" s="185"/>
      <c r="V7" s="185"/>
      <c r="W7" s="185"/>
      <c r="X7" s="185"/>
      <c r="Y7"/>
      <c r="Z7"/>
    </row>
    <row r="8" spans="1:26" s="186" customFormat="1" ht="66.75" customHeight="1">
      <c r="A8" s="239" t="s">
        <v>147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192"/>
      <c r="R8" s="192"/>
      <c r="S8" s="192"/>
      <c r="T8" s="193"/>
      <c r="U8" s="192"/>
      <c r="V8" s="192"/>
      <c r="W8" s="192"/>
      <c r="X8" s="192"/>
      <c r="Y8"/>
      <c r="Z8"/>
    </row>
    <row r="9" spans="1:26" ht="19.5" customHeight="1">
      <c r="A9" s="241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185"/>
      <c r="T9" s="194"/>
      <c r="U9" s="185"/>
      <c r="V9" s="185"/>
      <c r="W9" s="185"/>
      <c r="X9" s="185"/>
      <c r="Y9"/>
      <c r="Z9"/>
    </row>
    <row r="10" spans="1:26" ht="10.5" customHeight="1">
      <c r="A10" s="185"/>
      <c r="B10" s="185"/>
      <c r="D10" s="185"/>
      <c r="E10" s="185"/>
      <c r="H10" s="185"/>
      <c r="N10" s="185"/>
      <c r="O10" s="185"/>
      <c r="U10" s="185"/>
      <c r="V10" s="185"/>
      <c r="X10" s="185"/>
      <c r="Y10"/>
      <c r="Z10"/>
    </row>
    <row r="11" spans="1:26" ht="77.25" customHeight="1">
      <c r="A11" s="242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U11" s="185"/>
      <c r="V11" s="185"/>
      <c r="X11" s="185"/>
      <c r="Y11"/>
      <c r="Z11"/>
    </row>
    <row r="12" spans="1:26" ht="56.25" customHeight="1">
      <c r="A12" s="243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S12" s="185"/>
      <c r="T12" s="185"/>
      <c r="U12" s="185"/>
      <c r="V12" s="185"/>
      <c r="W12" s="185"/>
      <c r="X12" s="185"/>
      <c r="Y12"/>
      <c r="Z12"/>
    </row>
    <row r="13" spans="8:26" ht="10.5" customHeight="1">
      <c r="H13" s="185"/>
      <c r="R13" s="185"/>
      <c r="S13" s="185"/>
      <c r="U13" s="185"/>
      <c r="V13" s="185"/>
      <c r="W13" s="185"/>
      <c r="X13" s="185"/>
      <c r="Y13"/>
      <c r="Z13"/>
    </row>
    <row r="14" spans="1:26" s="187" customFormat="1" ht="25.5" customHeight="1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R14" s="195"/>
      <c r="S14" s="195"/>
      <c r="U14" s="195"/>
      <c r="V14" s="195"/>
      <c r="W14" s="195"/>
      <c r="X14" s="195"/>
      <c r="Y14" s="195"/>
      <c r="Z14" s="195"/>
    </row>
    <row r="15" spans="1:26" s="187" customFormat="1" ht="25.5" customHeight="1">
      <c r="A15" s="245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S15" s="195"/>
      <c r="T15" s="195"/>
      <c r="U15" s="195"/>
      <c r="V15" s="195"/>
      <c r="W15" s="195"/>
      <c r="X15"/>
      <c r="Y15"/>
      <c r="Z15" s="195"/>
    </row>
    <row r="16" spans="15:26" ht="11.25">
      <c r="O16" s="185"/>
      <c r="V16"/>
      <c r="W16"/>
      <c r="X16"/>
      <c r="Y16"/>
      <c r="Z16" s="185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85"/>
    </row>
    <row r="21" ht="11.25">
      <c r="M21" s="185"/>
    </row>
    <row r="22" ht="11.25">
      <c r="B22" s="188" t="s">
        <v>0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" sqref="A2"/>
    </sheetView>
  </sheetViews>
  <sheetFormatPr defaultColWidth="9.33203125" defaultRowHeight="11.25"/>
  <cols>
    <col min="1" max="1" width="128.83203125" style="0" customWidth="1"/>
  </cols>
  <sheetData>
    <row r="1" ht="33" customHeight="1">
      <c r="A1" s="65" t="s">
        <v>1</v>
      </c>
    </row>
    <row r="2" s="183" customFormat="1" ht="21.75" customHeight="1">
      <c r="A2" s="184" t="s">
        <v>148</v>
      </c>
    </row>
    <row r="3" s="183" customFormat="1" ht="21.75" customHeight="1">
      <c r="A3" s="184" t="s">
        <v>149</v>
      </c>
    </row>
    <row r="4" s="183" customFormat="1" ht="21.75" customHeight="1">
      <c r="A4" s="184" t="s">
        <v>150</v>
      </c>
    </row>
    <row r="5" s="183" customFormat="1" ht="21.75" customHeight="1">
      <c r="A5" s="184" t="s">
        <v>151</v>
      </c>
    </row>
    <row r="6" s="183" customFormat="1" ht="21.75" customHeight="1">
      <c r="A6" s="184" t="s">
        <v>152</v>
      </c>
    </row>
    <row r="7" s="183" customFormat="1" ht="21.75" customHeight="1">
      <c r="A7" s="184" t="s">
        <v>153</v>
      </c>
    </row>
    <row r="8" s="183" customFormat="1" ht="21.75" customHeight="1">
      <c r="A8" s="184" t="s">
        <v>154</v>
      </c>
    </row>
    <row r="9" s="183" customFormat="1" ht="21.75" customHeight="1">
      <c r="A9" s="184" t="s">
        <v>155</v>
      </c>
    </row>
    <row r="10" s="183" customFormat="1" ht="21.75" customHeight="1">
      <c r="A10" s="184" t="s">
        <v>156</v>
      </c>
    </row>
    <row r="11" s="183" customFormat="1" ht="21.75" customHeight="1">
      <c r="A11" s="184" t="s">
        <v>157</v>
      </c>
    </row>
    <row r="12" s="183" customFormat="1" ht="21.75" customHeight="1">
      <c r="A12" s="184" t="s">
        <v>158</v>
      </c>
    </row>
    <row r="13" s="183" customFormat="1" ht="21.75" customHeight="1">
      <c r="A13" s="184" t="s">
        <v>159</v>
      </c>
    </row>
    <row r="14" s="183" customFormat="1" ht="21.75" customHeight="1">
      <c r="A14" s="184" t="s">
        <v>160</v>
      </c>
    </row>
    <row r="15" s="183" customFormat="1" ht="21.75" customHeight="1">
      <c r="A15" s="184" t="s">
        <v>161</v>
      </c>
    </row>
    <row r="16" s="183" customFormat="1" ht="21.75" customHeight="1">
      <c r="A16" s="184" t="s">
        <v>162</v>
      </c>
    </row>
    <row r="17" s="183" customFormat="1" ht="21.75" customHeight="1">
      <c r="A17" s="184" t="s">
        <v>163</v>
      </c>
    </row>
    <row r="18" s="183" customFormat="1" ht="21.75" customHeight="1">
      <c r="A18" s="184" t="s">
        <v>164</v>
      </c>
    </row>
    <row r="19" s="183" customFormat="1" ht="21.75" customHeight="1">
      <c r="A19" s="184" t="s">
        <v>165</v>
      </c>
    </row>
    <row r="20" s="183" customFormat="1" ht="21.75" customHeight="1">
      <c r="A20" s="184" t="s">
        <v>166</v>
      </c>
    </row>
    <row r="21" s="183" customFormat="1" ht="21.75" customHeight="1">
      <c r="A21" s="184" t="s">
        <v>167</v>
      </c>
    </row>
    <row r="22" s="183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7"/>
  <sheetViews>
    <sheetView zoomScalePageLayoutView="0" workbookViewId="0" topLeftCell="A1">
      <selection activeCell="A3" sqref="A3"/>
    </sheetView>
  </sheetViews>
  <sheetFormatPr defaultColWidth="12" defaultRowHeight="11.25"/>
  <cols>
    <col min="1" max="1" width="52.66015625" style="163" customWidth="1"/>
    <col min="2" max="2" width="21.5" style="163" customWidth="1"/>
    <col min="3" max="3" width="48.66015625" style="163" customWidth="1"/>
    <col min="4" max="4" width="22.16015625" style="163" customWidth="1"/>
    <col min="5" max="16384" width="12" style="163" customWidth="1"/>
  </cols>
  <sheetData>
    <row r="1" spans="1:22" ht="27">
      <c r="A1" s="246" t="s">
        <v>168</v>
      </c>
      <c r="B1" s="246"/>
      <c r="C1" s="246"/>
      <c r="D1" s="246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2" ht="14.25">
      <c r="A2" s="165"/>
      <c r="B2" s="165"/>
      <c r="C2" s="165"/>
      <c r="D2" s="166" t="s">
        <v>2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</row>
    <row r="3" spans="1:22" ht="17.25" customHeight="1">
      <c r="A3" s="35" t="s">
        <v>3</v>
      </c>
      <c r="B3" s="168"/>
      <c r="C3" s="169"/>
      <c r="D3" s="166" t="s">
        <v>4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</row>
    <row r="4" spans="1:22" ht="18" customHeight="1">
      <c r="A4" s="171" t="s">
        <v>5</v>
      </c>
      <c r="B4" s="171"/>
      <c r="C4" s="171" t="s">
        <v>6</v>
      </c>
      <c r="D4" s="171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</row>
    <row r="5" spans="1:22" ht="18" customHeight="1">
      <c r="A5" s="172" t="s">
        <v>7</v>
      </c>
      <c r="B5" s="173" t="s">
        <v>8</v>
      </c>
      <c r="C5" s="172" t="s">
        <v>7</v>
      </c>
      <c r="D5" s="174" t="s">
        <v>8</v>
      </c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</row>
    <row r="6" spans="1:22" ht="18" customHeight="1">
      <c r="A6" s="130" t="s">
        <v>9</v>
      </c>
      <c r="B6" s="143">
        <v>6494.81</v>
      </c>
      <c r="C6" s="196" t="s">
        <v>33</v>
      </c>
      <c r="D6" s="197">
        <v>6494.81</v>
      </c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</row>
    <row r="7" spans="1:22" ht="18" customHeight="1">
      <c r="A7" s="175" t="s">
        <v>10</v>
      </c>
      <c r="B7" s="176"/>
      <c r="C7" s="196" t="s">
        <v>47</v>
      </c>
      <c r="D7" s="197">
        <v>6365.31</v>
      </c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</row>
    <row r="8" spans="1:22" ht="18" customHeight="1">
      <c r="A8" s="130" t="s">
        <v>12</v>
      </c>
      <c r="B8" s="176"/>
      <c r="C8" s="196" t="s">
        <v>49</v>
      </c>
      <c r="D8" s="197">
        <v>6365.31</v>
      </c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</row>
    <row r="9" spans="1:22" ht="18" customHeight="1">
      <c r="A9" s="130" t="s">
        <v>14</v>
      </c>
      <c r="B9" s="176"/>
      <c r="C9" s="196" t="s">
        <v>169</v>
      </c>
      <c r="D9" s="197">
        <v>3187.35</v>
      </c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</row>
    <row r="10" spans="1:22" ht="18" customHeight="1">
      <c r="A10" s="130" t="s">
        <v>16</v>
      </c>
      <c r="B10" s="176"/>
      <c r="C10" s="196" t="s">
        <v>170</v>
      </c>
      <c r="D10" s="197">
        <v>3177.96</v>
      </c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</row>
    <row r="11" spans="1:22" ht="18" customHeight="1">
      <c r="A11" s="130" t="s">
        <v>17</v>
      </c>
      <c r="B11" s="176"/>
      <c r="C11" s="196" t="s">
        <v>54</v>
      </c>
      <c r="D11" s="197">
        <v>65.39</v>
      </c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</row>
    <row r="12" spans="1:22" ht="18" customHeight="1">
      <c r="A12" s="130" t="s">
        <v>18</v>
      </c>
      <c r="B12" s="176"/>
      <c r="C12" s="196" t="s">
        <v>56</v>
      </c>
      <c r="D12" s="197">
        <v>65.39</v>
      </c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</row>
    <row r="13" spans="1:22" ht="18" customHeight="1">
      <c r="A13" s="175" t="s">
        <v>10</v>
      </c>
      <c r="B13" s="177"/>
      <c r="C13" s="196" t="s">
        <v>57</v>
      </c>
      <c r="D13" s="197">
        <v>2.36</v>
      </c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</row>
    <row r="14" spans="1:22" ht="18" customHeight="1">
      <c r="A14" s="130" t="s">
        <v>21</v>
      </c>
      <c r="B14" s="177"/>
      <c r="C14" s="196" t="s">
        <v>58</v>
      </c>
      <c r="D14" s="197">
        <v>63.03</v>
      </c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</row>
    <row r="15" spans="2:22" ht="18" customHeight="1">
      <c r="B15" s="177"/>
      <c r="C15" s="196" t="s">
        <v>171</v>
      </c>
      <c r="D15" s="197">
        <v>27.09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</row>
    <row r="16" spans="1:22" ht="18" customHeight="1">
      <c r="A16" s="130"/>
      <c r="B16" s="177"/>
      <c r="C16" s="196" t="s">
        <v>172</v>
      </c>
      <c r="D16" s="197">
        <v>27.09</v>
      </c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</row>
    <row r="17" spans="1:22" ht="18" customHeight="1">
      <c r="A17" s="100"/>
      <c r="B17" s="177"/>
      <c r="C17" s="196" t="s">
        <v>61</v>
      </c>
      <c r="D17" s="197">
        <v>27.09</v>
      </c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</row>
    <row r="18" spans="1:22" ht="18" customHeight="1">
      <c r="A18" s="100"/>
      <c r="B18" s="177"/>
      <c r="C18" s="196" t="s">
        <v>62</v>
      </c>
      <c r="D18" s="197">
        <v>37.02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</row>
    <row r="19" spans="1:22" ht="18" customHeight="1">
      <c r="A19" s="100"/>
      <c r="B19" s="177"/>
      <c r="C19" s="196" t="s">
        <v>63</v>
      </c>
      <c r="D19" s="197">
        <v>37.02</v>
      </c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</row>
    <row r="20" spans="1:22" ht="18" customHeight="1">
      <c r="A20" s="100"/>
      <c r="B20" s="177"/>
      <c r="C20" s="196" t="s">
        <v>64</v>
      </c>
      <c r="D20" s="197">
        <v>37.02</v>
      </c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</row>
    <row r="21" spans="1:22" ht="18" customHeight="1">
      <c r="A21" s="100"/>
      <c r="B21" s="177"/>
      <c r="C21" s="100"/>
      <c r="D21" s="143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</row>
    <row r="22" spans="1:22" ht="18" customHeight="1">
      <c r="A22" s="100"/>
      <c r="B22" s="177"/>
      <c r="C22" s="100"/>
      <c r="D22" s="143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</row>
    <row r="23" spans="1:22" ht="18" customHeight="1">
      <c r="A23" s="100"/>
      <c r="B23" s="177"/>
      <c r="C23" s="123"/>
      <c r="D23" s="143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</row>
    <row r="24" spans="1:22" ht="18" customHeight="1">
      <c r="A24" s="130"/>
      <c r="B24" s="177"/>
      <c r="C24" s="123"/>
      <c r="D24" s="143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82"/>
    </row>
    <row r="25" spans="1:22" s="162" customFormat="1" ht="18" customHeight="1">
      <c r="A25" s="178" t="s">
        <v>27</v>
      </c>
      <c r="B25" s="149">
        <f>SUM(B6:B23)</f>
        <v>6494.81</v>
      </c>
      <c r="C25" s="178" t="s">
        <v>28</v>
      </c>
      <c r="D25" s="179">
        <v>6494.81</v>
      </c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</row>
    <row r="26" spans="1:4" ht="14.25">
      <c r="A26" s="181"/>
      <c r="B26" s="181"/>
      <c r="C26" s="247"/>
      <c r="D26" s="247"/>
    </row>
    <row r="27" spans="3:4" ht="14.25">
      <c r="C27" s="247"/>
      <c r="D27" s="247"/>
    </row>
  </sheetData>
  <sheetProtection/>
  <mergeCells count="2">
    <mergeCell ref="A1:D1"/>
    <mergeCell ref="C26:D27"/>
  </mergeCells>
  <printOptions horizontalCentered="1" verticalCentered="1"/>
  <pageMargins left="0.75" right="0.75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18.33203125" style="48" customWidth="1"/>
    <col min="2" max="2" width="14.66015625" style="48" customWidth="1"/>
    <col min="3" max="3" width="13" style="48" customWidth="1"/>
    <col min="4" max="6" width="10.33203125" style="48" customWidth="1"/>
    <col min="7" max="7" width="9.33203125" style="48" customWidth="1"/>
    <col min="8" max="8" width="10.33203125" style="48" customWidth="1"/>
    <col min="9" max="9" width="6.66015625" style="48" customWidth="1"/>
    <col min="10" max="10" width="12.66015625" style="48" customWidth="1"/>
    <col min="11" max="11" width="10" style="0" customWidth="1"/>
    <col min="12" max="12" width="14" style="48" customWidth="1"/>
    <col min="13" max="13" width="12.5" style="48" customWidth="1"/>
    <col min="14" max="16" width="14.16015625" style="48" customWidth="1"/>
    <col min="17" max="254" width="9.16015625" style="48" customWidth="1"/>
  </cols>
  <sheetData>
    <row r="1" spans="1:17" ht="25.5" customHeight="1">
      <c r="A1" s="152" t="s">
        <v>173</v>
      </c>
      <c r="B1" s="152"/>
      <c r="C1" s="152"/>
      <c r="D1" s="152"/>
      <c r="E1" s="152"/>
      <c r="F1" s="152"/>
      <c r="G1" s="152"/>
      <c r="H1" s="152"/>
      <c r="I1" s="152"/>
      <c r="J1" s="152"/>
      <c r="K1" s="158"/>
      <c r="L1" s="152"/>
      <c r="M1" s="152"/>
      <c r="N1" s="152"/>
      <c r="O1" s="152"/>
      <c r="P1" s="152"/>
      <c r="Q1" s="153"/>
    </row>
    <row r="2" spans="15:18" ht="17.25" customHeight="1">
      <c r="O2" s="259" t="s">
        <v>29</v>
      </c>
      <c r="P2" s="259"/>
      <c r="Q2"/>
      <c r="R2"/>
    </row>
    <row r="3" spans="1:18" ht="17.25" customHeight="1">
      <c r="A3" s="35" t="s">
        <v>3</v>
      </c>
      <c r="O3" s="259" t="s">
        <v>4</v>
      </c>
      <c r="P3" s="260"/>
      <c r="Q3"/>
      <c r="R3"/>
    </row>
    <row r="4" spans="1:17" s="132" customFormat="1" ht="12">
      <c r="A4" s="254" t="s">
        <v>30</v>
      </c>
      <c r="B4" s="127" t="s">
        <v>31</v>
      </c>
      <c r="C4" s="128"/>
      <c r="D4" s="128"/>
      <c r="E4" s="128"/>
      <c r="F4" s="128"/>
      <c r="G4" s="128"/>
      <c r="H4" s="128"/>
      <c r="I4" s="128"/>
      <c r="J4" s="128"/>
      <c r="K4" s="118"/>
      <c r="L4" s="127" t="s">
        <v>32</v>
      </c>
      <c r="M4" s="128"/>
      <c r="N4" s="128"/>
      <c r="O4" s="128"/>
      <c r="P4" s="131"/>
      <c r="Q4" s="28"/>
    </row>
    <row r="5" spans="1:17" s="132" customFormat="1" ht="40.5" customHeight="1">
      <c r="A5" s="255"/>
      <c r="B5" s="254" t="s">
        <v>33</v>
      </c>
      <c r="C5" s="248" t="s">
        <v>9</v>
      </c>
      <c r="D5" s="249"/>
      <c r="E5" s="257" t="s">
        <v>12</v>
      </c>
      <c r="F5" s="257" t="s">
        <v>14</v>
      </c>
      <c r="G5" s="257" t="s">
        <v>16</v>
      </c>
      <c r="H5" s="257" t="s">
        <v>17</v>
      </c>
      <c r="I5" s="248" t="s">
        <v>18</v>
      </c>
      <c r="J5" s="249"/>
      <c r="K5" s="257" t="s">
        <v>21</v>
      </c>
      <c r="L5" s="257" t="s">
        <v>33</v>
      </c>
      <c r="M5" s="250" t="s">
        <v>34</v>
      </c>
      <c r="N5" s="251"/>
      <c r="O5" s="252"/>
      <c r="P5" s="257" t="s">
        <v>35</v>
      </c>
      <c r="Q5" s="28"/>
    </row>
    <row r="6" spans="1:17" s="132" customFormat="1" ht="62.25" customHeight="1">
      <c r="A6" s="256"/>
      <c r="B6" s="256"/>
      <c r="C6" s="6" t="s">
        <v>36</v>
      </c>
      <c r="D6" s="5" t="s">
        <v>37</v>
      </c>
      <c r="E6" s="258"/>
      <c r="F6" s="258"/>
      <c r="G6" s="258"/>
      <c r="H6" s="258"/>
      <c r="I6" s="6" t="s">
        <v>36</v>
      </c>
      <c r="J6" s="6" t="s">
        <v>37</v>
      </c>
      <c r="K6" s="258"/>
      <c r="L6" s="258"/>
      <c r="M6" s="86" t="s">
        <v>38</v>
      </c>
      <c r="N6" s="86" t="s">
        <v>39</v>
      </c>
      <c r="O6" s="86" t="s">
        <v>40</v>
      </c>
      <c r="P6" s="258"/>
      <c r="Q6" s="28"/>
    </row>
    <row r="7" spans="1:17" s="126" customFormat="1" ht="36" customHeight="1">
      <c r="A7" s="38" t="s">
        <v>33</v>
      </c>
      <c r="B7" s="141">
        <f>SUM(B8:B14)</f>
        <v>6494.81</v>
      </c>
      <c r="C7" s="141">
        <f>SUM(C8:C14)</f>
        <v>6494.81</v>
      </c>
      <c r="D7" s="141">
        <f aca="true" t="shared" si="0" ref="D7:P7">SUM(D8:D14)</f>
        <v>0</v>
      </c>
      <c r="E7" s="141">
        <f t="shared" si="0"/>
        <v>0</v>
      </c>
      <c r="F7" s="141">
        <f t="shared" si="0"/>
        <v>0</v>
      </c>
      <c r="G7" s="141">
        <f t="shared" si="0"/>
        <v>0</v>
      </c>
      <c r="H7" s="141">
        <f t="shared" si="0"/>
        <v>0</v>
      </c>
      <c r="I7" s="141">
        <f t="shared" si="0"/>
        <v>0</v>
      </c>
      <c r="J7" s="141">
        <f t="shared" si="0"/>
        <v>0</v>
      </c>
      <c r="K7" s="141">
        <f t="shared" si="0"/>
        <v>0</v>
      </c>
      <c r="L7" s="141">
        <f t="shared" si="0"/>
        <v>6494.8099999999995</v>
      </c>
      <c r="M7" s="141">
        <f t="shared" si="0"/>
        <v>464.2</v>
      </c>
      <c r="N7" s="141">
        <f t="shared" si="0"/>
        <v>2850.66</v>
      </c>
      <c r="O7" s="141">
        <f t="shared" si="0"/>
        <v>1.99</v>
      </c>
      <c r="P7" s="141">
        <f t="shared" si="0"/>
        <v>3177.96</v>
      </c>
      <c r="Q7"/>
    </row>
    <row r="8" spans="1:16" ht="31.5" customHeight="1">
      <c r="A8" s="70" t="s">
        <v>265</v>
      </c>
      <c r="B8" s="143">
        <f>SUM(C8:K8)</f>
        <v>6494.81</v>
      </c>
      <c r="C8" s="144">
        <v>6494.81</v>
      </c>
      <c r="D8" s="143">
        <v>0</v>
      </c>
      <c r="E8" s="143">
        <v>0</v>
      </c>
      <c r="F8" s="143">
        <v>0</v>
      </c>
      <c r="G8" s="143"/>
      <c r="H8" s="143"/>
      <c r="I8" s="143"/>
      <c r="J8" s="143"/>
      <c r="K8" s="159">
        <v>0</v>
      </c>
      <c r="L8" s="143">
        <f>SUM(M8:P8)</f>
        <v>6494.8099999999995</v>
      </c>
      <c r="M8" s="143">
        <v>464.2</v>
      </c>
      <c r="N8" s="143">
        <v>2850.66</v>
      </c>
      <c r="O8" s="143">
        <v>1.99</v>
      </c>
      <c r="P8" s="144">
        <v>3177.96</v>
      </c>
    </row>
    <row r="9" spans="1:16" ht="31.5" customHeight="1">
      <c r="A9" s="70"/>
      <c r="B9" s="143"/>
      <c r="C9" s="145"/>
      <c r="D9" s="145"/>
      <c r="E9" s="145"/>
      <c r="F9" s="145"/>
      <c r="G9" s="145"/>
      <c r="H9" s="145"/>
      <c r="I9" s="145"/>
      <c r="J9" s="145"/>
      <c r="K9" s="160"/>
      <c r="L9" s="143"/>
      <c r="M9" s="143"/>
      <c r="N9" s="143"/>
      <c r="O9" s="143"/>
      <c r="P9" s="145"/>
    </row>
    <row r="10" spans="1:16" ht="31.5" customHeight="1">
      <c r="A10" s="130"/>
      <c r="B10" s="143"/>
      <c r="C10" s="150"/>
      <c r="D10" s="150"/>
      <c r="E10" s="150"/>
      <c r="F10" s="150"/>
      <c r="G10" s="150"/>
      <c r="H10" s="150"/>
      <c r="I10" s="150"/>
      <c r="J10" s="150"/>
      <c r="K10" s="157"/>
      <c r="L10" s="143"/>
      <c r="M10" s="143"/>
      <c r="N10" s="143"/>
      <c r="O10" s="143"/>
      <c r="P10" s="146"/>
    </row>
    <row r="11" spans="1:16" ht="31.5" customHeight="1">
      <c r="A11" s="70"/>
      <c r="B11" s="143"/>
      <c r="C11" s="150"/>
      <c r="D11" s="150"/>
      <c r="E11" s="150"/>
      <c r="F11" s="146"/>
      <c r="G11" s="146"/>
      <c r="H11" s="146"/>
      <c r="I11" s="146"/>
      <c r="J11" s="146"/>
      <c r="K11" s="157"/>
      <c r="L11" s="143"/>
      <c r="M11" s="143"/>
      <c r="N11" s="143"/>
      <c r="O11" s="143"/>
      <c r="P11" s="146"/>
    </row>
    <row r="12" spans="1:16" ht="31.5" customHeight="1">
      <c r="A12" s="130"/>
      <c r="B12" s="143">
        <f>SUM(C12:K12)</f>
        <v>0</v>
      </c>
      <c r="C12" s="150"/>
      <c r="D12" s="150"/>
      <c r="E12" s="150"/>
      <c r="F12" s="146"/>
      <c r="G12" s="146"/>
      <c r="H12" s="146"/>
      <c r="I12" s="146"/>
      <c r="J12" s="146"/>
      <c r="K12" s="157"/>
      <c r="L12" s="143">
        <f>SUM(M12:P12)</f>
        <v>0</v>
      </c>
      <c r="M12" s="143"/>
      <c r="N12" s="143"/>
      <c r="O12" s="143"/>
      <c r="P12" s="146"/>
    </row>
    <row r="13" spans="1:16" ht="31.5" customHeight="1">
      <c r="A13" s="70"/>
      <c r="B13" s="143">
        <f>SUM(C13:K13)</f>
        <v>0</v>
      </c>
      <c r="C13" s="150"/>
      <c r="D13" s="150"/>
      <c r="E13" s="150"/>
      <c r="F13" s="150"/>
      <c r="G13" s="150"/>
      <c r="H13" s="150"/>
      <c r="I13" s="150"/>
      <c r="J13" s="150"/>
      <c r="K13" s="157"/>
      <c r="L13" s="143">
        <f>SUM(M13:P13)</f>
        <v>0</v>
      </c>
      <c r="M13" s="143"/>
      <c r="N13" s="143"/>
      <c r="O13" s="143"/>
      <c r="P13" s="146"/>
    </row>
    <row r="14" spans="1:16" ht="31.5" customHeight="1">
      <c r="A14" s="70"/>
      <c r="B14" s="143">
        <f>SUM(C14:K14)</f>
        <v>0</v>
      </c>
      <c r="C14" s="150"/>
      <c r="D14" s="150"/>
      <c r="E14" s="150"/>
      <c r="F14" s="150"/>
      <c r="G14" s="150"/>
      <c r="H14" s="150"/>
      <c r="I14" s="150"/>
      <c r="J14" s="150"/>
      <c r="K14" s="157"/>
      <c r="L14" s="143">
        <f>SUM(M14:P14)</f>
        <v>0</v>
      </c>
      <c r="M14" s="143"/>
      <c r="N14" s="143"/>
      <c r="O14" s="143"/>
      <c r="P14" s="146"/>
    </row>
    <row r="15" spans="1:16" ht="36.75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</row>
    <row r="16" spans="6:11" ht="10.5" customHeight="1">
      <c r="F16" s="62"/>
      <c r="G16" s="62"/>
      <c r="H16" s="62"/>
      <c r="I16" s="62"/>
      <c r="J16" s="62"/>
      <c r="K16" s="161"/>
    </row>
    <row r="17" ht="10.5" customHeight="1">
      <c r="C17" s="62"/>
    </row>
  </sheetData>
  <sheetProtection/>
  <mergeCells count="15">
    <mergeCell ref="G5:G6"/>
    <mergeCell ref="H5:H6"/>
    <mergeCell ref="L5:L6"/>
    <mergeCell ref="O2:P2"/>
    <mergeCell ref="O3:P3"/>
    <mergeCell ref="C5:D5"/>
    <mergeCell ref="I5:J5"/>
    <mergeCell ref="M5:O5"/>
    <mergeCell ref="A15:P15"/>
    <mergeCell ref="A4:A6"/>
    <mergeCell ref="B5:B6"/>
    <mergeCell ref="E5:E6"/>
    <mergeCell ref="F5:F6"/>
    <mergeCell ref="K5:K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2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9.16015625" style="48" customWidth="1"/>
    <col min="2" max="4" width="6.83203125" style="48" customWidth="1"/>
    <col min="5" max="5" width="41.83203125" style="48" customWidth="1"/>
    <col min="6" max="6" width="14.83203125" style="48" customWidth="1"/>
    <col min="7" max="7" width="18.83203125" style="48" customWidth="1"/>
    <col min="8" max="11" width="9.33203125" style="48" customWidth="1"/>
    <col min="12" max="12" width="9.33203125" style="0" customWidth="1"/>
    <col min="13" max="16" width="9.33203125" style="48" customWidth="1"/>
    <col min="17" max="249" width="9.16015625" style="48" customWidth="1"/>
  </cols>
  <sheetData>
    <row r="1" spans="1:15" ht="28.5" customHeight="1">
      <c r="A1" s="261" t="s">
        <v>174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3:15" ht="10.5" customHeight="1">
      <c r="M2"/>
      <c r="N2" s="154"/>
      <c r="O2" s="155" t="s">
        <v>41</v>
      </c>
    </row>
    <row r="3" spans="1:15" ht="17.25" customHeight="1">
      <c r="A3" s="35" t="s">
        <v>3</v>
      </c>
      <c r="B3" s="94"/>
      <c r="C3" s="94"/>
      <c r="D3" s="94"/>
      <c r="E3" s="94"/>
      <c r="M3"/>
      <c r="N3" s="262" t="s">
        <v>4</v>
      </c>
      <c r="O3" s="262"/>
    </row>
    <row r="4" spans="1:15" s="132" customFormat="1" ht="12">
      <c r="A4" s="254" t="s">
        <v>30</v>
      </c>
      <c r="B4" s="263" t="s">
        <v>42</v>
      </c>
      <c r="C4" s="263"/>
      <c r="D4" s="263"/>
      <c r="E4" s="269" t="s">
        <v>43</v>
      </c>
      <c r="F4" s="264" t="s">
        <v>31</v>
      </c>
      <c r="G4" s="264"/>
      <c r="H4" s="264"/>
      <c r="I4" s="264"/>
      <c r="J4" s="264"/>
      <c r="K4" s="264"/>
      <c r="L4" s="264"/>
      <c r="M4" s="264"/>
      <c r="N4" s="264"/>
      <c r="O4" s="264"/>
    </row>
    <row r="5" spans="1:15" s="132" customFormat="1" ht="63" customHeight="1">
      <c r="A5" s="255"/>
      <c r="B5" s="267" t="s">
        <v>44</v>
      </c>
      <c r="C5" s="267" t="s">
        <v>45</v>
      </c>
      <c r="D5" s="267" t="s">
        <v>46</v>
      </c>
      <c r="E5" s="270"/>
      <c r="F5" s="254" t="s">
        <v>33</v>
      </c>
      <c r="G5" s="265" t="s">
        <v>9</v>
      </c>
      <c r="H5" s="265"/>
      <c r="I5" s="265" t="s">
        <v>12</v>
      </c>
      <c r="J5" s="265" t="s">
        <v>14</v>
      </c>
      <c r="K5" s="265" t="s">
        <v>16</v>
      </c>
      <c r="L5" s="265" t="s">
        <v>17</v>
      </c>
      <c r="M5" s="265" t="s">
        <v>18</v>
      </c>
      <c r="N5" s="265"/>
      <c r="O5" s="265" t="s">
        <v>21</v>
      </c>
    </row>
    <row r="6" spans="1:15" s="132" customFormat="1" ht="51.75" customHeight="1">
      <c r="A6" s="256"/>
      <c r="B6" s="268"/>
      <c r="C6" s="268"/>
      <c r="D6" s="268"/>
      <c r="E6" s="271"/>
      <c r="F6" s="256"/>
      <c r="G6" s="6" t="s">
        <v>36</v>
      </c>
      <c r="H6" s="5" t="s">
        <v>37</v>
      </c>
      <c r="I6" s="265"/>
      <c r="J6" s="265"/>
      <c r="K6" s="265"/>
      <c r="L6" s="265"/>
      <c r="M6" s="6" t="s">
        <v>36</v>
      </c>
      <c r="N6" s="6" t="s">
        <v>37</v>
      </c>
      <c r="O6" s="265"/>
    </row>
    <row r="7" spans="1:249" s="28" customFormat="1" ht="30.75" customHeight="1">
      <c r="A7" s="95"/>
      <c r="B7" s="96"/>
      <c r="C7" s="96"/>
      <c r="D7" s="96"/>
      <c r="E7" s="97" t="s">
        <v>33</v>
      </c>
      <c r="F7" s="199">
        <v>6494.81</v>
      </c>
      <c r="G7" s="199">
        <v>6494.81</v>
      </c>
      <c r="H7" s="149">
        <v>0</v>
      </c>
      <c r="I7" s="149">
        <v>0</v>
      </c>
      <c r="J7" s="149">
        <v>0</v>
      </c>
      <c r="K7" s="149"/>
      <c r="L7" s="156">
        <v>0</v>
      </c>
      <c r="M7" s="103"/>
      <c r="N7" s="103"/>
      <c r="O7" s="103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</row>
    <row r="8" spans="1:15" ht="22.5" customHeight="1">
      <c r="A8" s="70" t="s">
        <v>265</v>
      </c>
      <c r="B8" s="108">
        <v>201</v>
      </c>
      <c r="C8" s="109"/>
      <c r="D8" s="109"/>
      <c r="E8" s="108" t="s">
        <v>47</v>
      </c>
      <c r="F8" s="199">
        <v>6365.31</v>
      </c>
      <c r="G8" s="199">
        <v>6365.31</v>
      </c>
      <c r="H8" s="150"/>
      <c r="I8" s="150"/>
      <c r="J8" s="150"/>
      <c r="K8" s="150"/>
      <c r="L8" s="157"/>
      <c r="M8" s="64"/>
      <c r="N8" s="64"/>
      <c r="O8" s="64"/>
    </row>
    <row r="9" spans="1:15" ht="22.5" customHeight="1">
      <c r="A9" s="70"/>
      <c r="B9" s="108"/>
      <c r="C9" s="109" t="s">
        <v>48</v>
      </c>
      <c r="D9" s="109"/>
      <c r="E9" s="111" t="s">
        <v>49</v>
      </c>
      <c r="F9" s="199">
        <v>6365.31</v>
      </c>
      <c r="G9" s="199">
        <v>6365.31</v>
      </c>
      <c r="H9" s="150"/>
      <c r="I9" s="150"/>
      <c r="J9" s="146"/>
      <c r="K9" s="146"/>
      <c r="L9" s="157"/>
      <c r="M9" s="64"/>
      <c r="N9" s="64"/>
      <c r="O9" s="64"/>
    </row>
    <row r="10" spans="1:15" ht="22.5" customHeight="1">
      <c r="A10" s="130"/>
      <c r="B10" s="108"/>
      <c r="C10" s="109"/>
      <c r="D10" s="109" t="s">
        <v>50</v>
      </c>
      <c r="E10" s="111" t="s">
        <v>51</v>
      </c>
      <c r="F10" s="199">
        <v>3187.35</v>
      </c>
      <c r="G10" s="199">
        <v>3187.35</v>
      </c>
      <c r="H10" s="150"/>
      <c r="I10" s="150"/>
      <c r="J10" s="150"/>
      <c r="K10" s="150"/>
      <c r="L10" s="157"/>
      <c r="M10" s="64"/>
      <c r="N10" s="64"/>
      <c r="O10" s="64"/>
    </row>
    <row r="11" spans="1:15" ht="22.5" customHeight="1">
      <c r="A11" s="70"/>
      <c r="B11" s="108"/>
      <c r="C11" s="109"/>
      <c r="D11" s="109" t="s">
        <v>52</v>
      </c>
      <c r="E11" s="111" t="s">
        <v>53</v>
      </c>
      <c r="F11" s="199">
        <v>3177.96</v>
      </c>
      <c r="G11" s="199">
        <v>3177.96</v>
      </c>
      <c r="H11" s="150"/>
      <c r="I11" s="150"/>
      <c r="J11" s="150"/>
      <c r="K11" s="150"/>
      <c r="L11" s="157"/>
      <c r="M11" s="64"/>
      <c r="N11" s="64"/>
      <c r="O11" s="64"/>
    </row>
    <row r="12" spans="1:15" ht="22.5" customHeight="1">
      <c r="A12" s="70"/>
      <c r="B12" s="108">
        <v>208</v>
      </c>
      <c r="C12" s="109"/>
      <c r="D12" s="109"/>
      <c r="E12" s="108" t="s">
        <v>54</v>
      </c>
      <c r="F12" s="199">
        <v>65.39</v>
      </c>
      <c r="G12" s="199">
        <v>65.39</v>
      </c>
      <c r="H12" s="150"/>
      <c r="I12" s="150"/>
      <c r="J12" s="150"/>
      <c r="K12" s="150"/>
      <c r="L12" s="157"/>
      <c r="M12" s="64"/>
      <c r="N12" s="64"/>
      <c r="O12" s="64"/>
    </row>
    <row r="13" spans="1:15" ht="22.5" customHeight="1">
      <c r="A13" s="70"/>
      <c r="B13" s="108"/>
      <c r="C13" s="109" t="s">
        <v>55</v>
      </c>
      <c r="D13" s="109"/>
      <c r="E13" s="108" t="s">
        <v>56</v>
      </c>
      <c r="F13" s="199">
        <v>65.39</v>
      </c>
      <c r="G13" s="199">
        <v>65.39</v>
      </c>
      <c r="H13" s="150"/>
      <c r="I13" s="150"/>
      <c r="J13" s="150"/>
      <c r="K13" s="150"/>
      <c r="L13" s="157"/>
      <c r="M13" s="64"/>
      <c r="N13" s="64"/>
      <c r="O13" s="64"/>
    </row>
    <row r="14" spans="1:15" ht="22.5" customHeight="1">
      <c r="A14" s="70"/>
      <c r="B14" s="108"/>
      <c r="C14" s="109"/>
      <c r="D14" s="109" t="s">
        <v>50</v>
      </c>
      <c r="E14" s="108" t="s">
        <v>57</v>
      </c>
      <c r="F14" s="199">
        <v>2.36</v>
      </c>
      <c r="G14" s="199">
        <v>2.36</v>
      </c>
      <c r="H14" s="150"/>
      <c r="I14" s="150"/>
      <c r="J14" s="150"/>
      <c r="K14" s="150"/>
      <c r="L14" s="157"/>
      <c r="M14" s="64"/>
      <c r="N14" s="64"/>
      <c r="O14" s="64"/>
    </row>
    <row r="15" spans="1:15" ht="22.5" customHeight="1">
      <c r="A15" s="70"/>
      <c r="B15" s="108"/>
      <c r="C15" s="109"/>
      <c r="D15" s="109" t="s">
        <v>55</v>
      </c>
      <c r="E15" s="124" t="s">
        <v>58</v>
      </c>
      <c r="F15" s="199">
        <v>63.03</v>
      </c>
      <c r="G15" s="199">
        <v>63.03</v>
      </c>
      <c r="H15" s="150"/>
      <c r="I15" s="150"/>
      <c r="J15" s="150"/>
      <c r="K15" s="150"/>
      <c r="L15" s="157"/>
      <c r="M15" s="64"/>
      <c r="N15" s="64"/>
      <c r="O15" s="64"/>
    </row>
    <row r="16" spans="1:15" ht="22.5" customHeight="1">
      <c r="A16" s="70"/>
      <c r="B16" s="108">
        <v>210</v>
      </c>
      <c r="C16" s="109"/>
      <c r="D16" s="109"/>
      <c r="E16" s="108" t="s">
        <v>171</v>
      </c>
      <c r="F16" s="199">
        <v>27.09</v>
      </c>
      <c r="G16" s="199">
        <v>27.09</v>
      </c>
      <c r="H16" s="150"/>
      <c r="I16" s="150"/>
      <c r="J16" s="150"/>
      <c r="K16" s="150"/>
      <c r="L16" s="157"/>
      <c r="M16" s="64"/>
      <c r="N16" s="64"/>
      <c r="O16" s="64"/>
    </row>
    <row r="17" spans="1:15" ht="22.5" customHeight="1">
      <c r="A17" s="70"/>
      <c r="B17" s="108"/>
      <c r="C17" s="109" t="s">
        <v>59</v>
      </c>
      <c r="D17" s="109"/>
      <c r="E17" s="108" t="s">
        <v>60</v>
      </c>
      <c r="F17" s="199">
        <v>27.09</v>
      </c>
      <c r="G17" s="199">
        <v>27.09</v>
      </c>
      <c r="H17" s="150"/>
      <c r="I17" s="150"/>
      <c r="J17" s="150"/>
      <c r="K17" s="150"/>
      <c r="L17" s="157"/>
      <c r="M17" s="64"/>
      <c r="N17" s="64"/>
      <c r="O17" s="64"/>
    </row>
    <row r="18" spans="1:15" ht="22.5" customHeight="1">
      <c r="A18" s="70"/>
      <c r="B18" s="108"/>
      <c r="C18" s="109"/>
      <c r="D18" s="109" t="s">
        <v>50</v>
      </c>
      <c r="E18" s="108" t="s">
        <v>61</v>
      </c>
      <c r="F18" s="199">
        <v>27.09</v>
      </c>
      <c r="G18" s="199">
        <v>27.09</v>
      </c>
      <c r="H18" s="150"/>
      <c r="I18" s="150"/>
      <c r="J18" s="150"/>
      <c r="K18" s="150"/>
      <c r="L18" s="157"/>
      <c r="M18" s="64"/>
      <c r="N18" s="64"/>
      <c r="O18" s="64"/>
    </row>
    <row r="19" spans="1:15" ht="22.5" customHeight="1">
      <c r="A19" s="70"/>
      <c r="B19" s="108">
        <v>221</v>
      </c>
      <c r="C19" s="109"/>
      <c r="D19" s="109"/>
      <c r="E19" s="108" t="s">
        <v>62</v>
      </c>
      <c r="F19" s="199">
        <v>37.02</v>
      </c>
      <c r="G19" s="199">
        <v>37.02</v>
      </c>
      <c r="H19" s="150"/>
      <c r="I19" s="150"/>
      <c r="J19" s="150"/>
      <c r="K19" s="150"/>
      <c r="L19" s="157"/>
      <c r="M19" s="64"/>
      <c r="N19" s="64"/>
      <c r="O19" s="64"/>
    </row>
    <row r="20" spans="1:15" ht="22.5" customHeight="1">
      <c r="A20" s="70"/>
      <c r="B20" s="108"/>
      <c r="C20" s="109" t="s">
        <v>52</v>
      </c>
      <c r="D20" s="109"/>
      <c r="E20" s="108" t="s">
        <v>63</v>
      </c>
      <c r="F20" s="199">
        <v>37.02</v>
      </c>
      <c r="G20" s="199">
        <v>37.02</v>
      </c>
      <c r="H20" s="150"/>
      <c r="I20" s="150"/>
      <c r="J20" s="150"/>
      <c r="K20" s="150"/>
      <c r="L20" s="157"/>
      <c r="M20" s="64"/>
      <c r="N20" s="64"/>
      <c r="O20" s="64"/>
    </row>
    <row r="21" spans="1:15" ht="22.5" customHeight="1">
      <c r="A21" s="70"/>
      <c r="B21" s="108"/>
      <c r="C21" s="109"/>
      <c r="D21" s="109" t="s">
        <v>50</v>
      </c>
      <c r="E21" s="108" t="s">
        <v>64</v>
      </c>
      <c r="F21" s="199">
        <v>37.02</v>
      </c>
      <c r="G21" s="199">
        <v>37.02</v>
      </c>
      <c r="H21" s="150"/>
      <c r="I21" s="150"/>
      <c r="J21" s="150"/>
      <c r="K21" s="150"/>
      <c r="L21" s="157"/>
      <c r="M21" s="64"/>
      <c r="N21" s="64"/>
      <c r="O21" s="64"/>
    </row>
    <row r="22" spans="1:15" ht="14.25">
      <c r="A22" s="266"/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</row>
  </sheetData>
  <sheetProtection/>
  <mergeCells count="18">
    <mergeCell ref="A22:O22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A1:O1"/>
    <mergeCell ref="N3:O3"/>
    <mergeCell ref="B4:D4"/>
    <mergeCell ref="F4:O4"/>
    <mergeCell ref="G5:H5"/>
    <mergeCell ref="M5:N5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96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7.66015625" style="48" customWidth="1"/>
    <col min="2" max="4" width="7.5" style="48" customWidth="1"/>
    <col min="5" max="5" width="42" style="48" bestFit="1" customWidth="1"/>
    <col min="6" max="10" width="13.16015625" style="48" customWidth="1"/>
    <col min="11" max="248" width="9.16015625" style="48" customWidth="1"/>
    <col min="249" max="254" width="9.16015625" style="0" customWidth="1"/>
  </cols>
  <sheetData>
    <row r="1" spans="1:11" ht="27">
      <c r="A1" s="152" t="s">
        <v>175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9:12" ht="12">
      <c r="I2" s="259" t="s">
        <v>65</v>
      </c>
      <c r="J2" s="259"/>
      <c r="K2"/>
      <c r="L2"/>
    </row>
    <row r="3" spans="1:12" ht="17.25" customHeight="1">
      <c r="A3" s="35" t="s">
        <v>3</v>
      </c>
      <c r="B3" s="94"/>
      <c r="C3" s="94"/>
      <c r="D3" s="94"/>
      <c r="E3" s="94"/>
      <c r="I3" s="259" t="s">
        <v>4</v>
      </c>
      <c r="J3" s="260"/>
      <c r="K3"/>
      <c r="L3"/>
    </row>
    <row r="4" spans="1:11" s="132" customFormat="1" ht="12">
      <c r="A4" s="272" t="s">
        <v>30</v>
      </c>
      <c r="B4" s="263" t="s">
        <v>42</v>
      </c>
      <c r="C4" s="263"/>
      <c r="D4" s="263"/>
      <c r="E4" s="275" t="s">
        <v>43</v>
      </c>
      <c r="F4" s="133" t="s">
        <v>32</v>
      </c>
      <c r="G4" s="134"/>
      <c r="H4" s="134"/>
      <c r="I4" s="134"/>
      <c r="J4" s="140"/>
      <c r="K4" s="28"/>
    </row>
    <row r="5" spans="1:11" s="132" customFormat="1" ht="12">
      <c r="A5" s="272"/>
      <c r="B5" s="273" t="s">
        <v>44</v>
      </c>
      <c r="C5" s="273" t="s">
        <v>45</v>
      </c>
      <c r="D5" s="273" t="s">
        <v>46</v>
      </c>
      <c r="E5" s="275"/>
      <c r="F5" s="257" t="s">
        <v>33</v>
      </c>
      <c r="G5" s="250" t="s">
        <v>34</v>
      </c>
      <c r="H5" s="251"/>
      <c r="I5" s="252"/>
      <c r="J5" s="257" t="s">
        <v>35</v>
      </c>
      <c r="K5" s="28"/>
    </row>
    <row r="6" spans="1:11" s="132" customFormat="1" ht="24">
      <c r="A6" s="272"/>
      <c r="B6" s="274"/>
      <c r="C6" s="274"/>
      <c r="D6" s="274"/>
      <c r="E6" s="275"/>
      <c r="F6" s="258"/>
      <c r="G6" s="86" t="s">
        <v>38</v>
      </c>
      <c r="H6" s="86" t="s">
        <v>39</v>
      </c>
      <c r="I6" s="86" t="s">
        <v>40</v>
      </c>
      <c r="J6" s="258"/>
      <c r="K6" s="28"/>
    </row>
    <row r="7" spans="1:248" s="28" customFormat="1" ht="18.75" customHeight="1">
      <c r="A7" s="95"/>
      <c r="B7" s="96"/>
      <c r="C7" s="96"/>
      <c r="D7" s="96"/>
      <c r="E7" s="97"/>
      <c r="F7" s="199">
        <v>6494.81</v>
      </c>
      <c r="G7" s="129">
        <v>464.2</v>
      </c>
      <c r="H7" s="129">
        <v>2850.66</v>
      </c>
      <c r="I7" s="129">
        <v>1.99</v>
      </c>
      <c r="J7" s="129">
        <v>3177.96</v>
      </c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</row>
    <row r="8" spans="1:10" ht="27.75" customHeight="1">
      <c r="A8" s="70" t="s">
        <v>265</v>
      </c>
      <c r="B8" s="108">
        <v>201</v>
      </c>
      <c r="C8" s="109"/>
      <c r="D8" s="109"/>
      <c r="E8" s="108" t="s">
        <v>47</v>
      </c>
      <c r="F8" s="199">
        <v>6365.31</v>
      </c>
      <c r="G8" s="129">
        <v>337.06</v>
      </c>
      <c r="H8" s="129">
        <v>2850.2</v>
      </c>
      <c r="I8" s="129">
        <v>0.09</v>
      </c>
      <c r="J8" s="129">
        <v>3177.96</v>
      </c>
    </row>
    <row r="9" spans="1:10" ht="27.75" customHeight="1">
      <c r="A9" s="70"/>
      <c r="B9" s="108"/>
      <c r="C9" s="109" t="s">
        <v>48</v>
      </c>
      <c r="D9" s="109"/>
      <c r="E9" s="111" t="s">
        <v>49</v>
      </c>
      <c r="F9" s="199">
        <v>6365.31</v>
      </c>
      <c r="G9" s="129">
        <v>337.06</v>
      </c>
      <c r="H9" s="129">
        <v>2850.2</v>
      </c>
      <c r="I9" s="129">
        <v>0.09</v>
      </c>
      <c r="J9" s="129">
        <v>3177.96</v>
      </c>
    </row>
    <row r="10" spans="1:10" ht="27.75" customHeight="1">
      <c r="A10" s="130"/>
      <c r="B10" s="108"/>
      <c r="C10" s="109"/>
      <c r="D10" s="109" t="s">
        <v>50</v>
      </c>
      <c r="E10" s="111" t="s">
        <v>51</v>
      </c>
      <c r="F10" s="199">
        <v>3187.35</v>
      </c>
      <c r="G10" s="129">
        <v>337.06</v>
      </c>
      <c r="H10" s="129">
        <v>2850.2</v>
      </c>
      <c r="I10" s="129">
        <v>0.09</v>
      </c>
      <c r="J10" s="84"/>
    </row>
    <row r="11" spans="1:10" ht="27.75" customHeight="1">
      <c r="A11" s="70"/>
      <c r="B11" s="108"/>
      <c r="C11" s="109"/>
      <c r="D11" s="109" t="s">
        <v>52</v>
      </c>
      <c r="E11" s="111" t="s">
        <v>53</v>
      </c>
      <c r="F11" s="199">
        <v>3177.96</v>
      </c>
      <c r="G11" s="129"/>
      <c r="H11" s="129"/>
      <c r="I11" s="129"/>
      <c r="J11" s="129">
        <v>3177.96</v>
      </c>
    </row>
    <row r="12" spans="1:10" ht="27.75" customHeight="1">
      <c r="A12" s="70"/>
      <c r="B12" s="108">
        <v>208</v>
      </c>
      <c r="C12" s="109"/>
      <c r="D12" s="109"/>
      <c r="E12" s="108" t="s">
        <v>54</v>
      </c>
      <c r="F12" s="199">
        <v>65.39</v>
      </c>
      <c r="G12" s="129">
        <v>63.03</v>
      </c>
      <c r="H12" s="129">
        <v>0.46</v>
      </c>
      <c r="I12" s="129">
        <v>1.9</v>
      </c>
      <c r="J12" s="129"/>
    </row>
    <row r="13" spans="1:10" ht="27.75" customHeight="1">
      <c r="A13" s="70"/>
      <c r="B13" s="108"/>
      <c r="C13" s="109" t="s">
        <v>55</v>
      </c>
      <c r="D13" s="109"/>
      <c r="E13" s="108" t="s">
        <v>56</v>
      </c>
      <c r="F13" s="199">
        <v>65.39</v>
      </c>
      <c r="G13" s="129">
        <v>63.03</v>
      </c>
      <c r="H13" s="129">
        <v>0.46</v>
      </c>
      <c r="I13" s="129">
        <v>1.9</v>
      </c>
      <c r="J13" s="129"/>
    </row>
    <row r="14" spans="1:10" ht="27.75" customHeight="1">
      <c r="A14" s="70"/>
      <c r="B14" s="108"/>
      <c r="C14" s="109"/>
      <c r="D14" s="109" t="s">
        <v>50</v>
      </c>
      <c r="E14" s="108" t="s">
        <v>57</v>
      </c>
      <c r="F14" s="199">
        <v>2.36</v>
      </c>
      <c r="G14" s="129"/>
      <c r="H14" s="129">
        <v>0.46</v>
      </c>
      <c r="I14" s="129">
        <v>1.9</v>
      </c>
      <c r="J14" s="129"/>
    </row>
    <row r="15" spans="1:10" ht="27.75" customHeight="1">
      <c r="A15" s="70"/>
      <c r="B15" s="108"/>
      <c r="C15" s="109"/>
      <c r="D15" s="109" t="s">
        <v>55</v>
      </c>
      <c r="E15" s="124" t="s">
        <v>58</v>
      </c>
      <c r="F15" s="199">
        <v>63.03</v>
      </c>
      <c r="G15" s="129">
        <v>63.03</v>
      </c>
      <c r="H15" s="129"/>
      <c r="I15" s="129"/>
      <c r="J15" s="129"/>
    </row>
    <row r="16" spans="1:10" ht="27.75" customHeight="1">
      <c r="A16" s="70"/>
      <c r="B16" s="108">
        <v>210</v>
      </c>
      <c r="C16" s="109"/>
      <c r="D16" s="109"/>
      <c r="E16" s="108" t="s">
        <v>171</v>
      </c>
      <c r="F16" s="199">
        <v>27.09</v>
      </c>
      <c r="G16" s="129">
        <v>27.09</v>
      </c>
      <c r="H16" s="129"/>
      <c r="I16" s="129"/>
      <c r="J16" s="129"/>
    </row>
    <row r="17" spans="1:10" ht="27.75" customHeight="1">
      <c r="A17" s="70"/>
      <c r="B17" s="108"/>
      <c r="C17" s="109" t="s">
        <v>59</v>
      </c>
      <c r="D17" s="109"/>
      <c r="E17" s="108" t="s">
        <v>60</v>
      </c>
      <c r="F17" s="199">
        <v>27.09</v>
      </c>
      <c r="G17" s="129">
        <v>27.09</v>
      </c>
      <c r="H17" s="129"/>
      <c r="I17" s="129"/>
      <c r="J17" s="129"/>
    </row>
    <row r="18" spans="1:10" ht="27.75" customHeight="1">
      <c r="A18" s="70"/>
      <c r="B18" s="108"/>
      <c r="C18" s="109"/>
      <c r="D18" s="109" t="s">
        <v>50</v>
      </c>
      <c r="E18" s="108" t="s">
        <v>61</v>
      </c>
      <c r="F18" s="199">
        <v>27.09</v>
      </c>
      <c r="G18" s="129">
        <v>27.09</v>
      </c>
      <c r="H18" s="129"/>
      <c r="I18" s="129"/>
      <c r="J18" s="129"/>
    </row>
    <row r="19" spans="1:10" ht="27.75" customHeight="1">
      <c r="A19" s="70"/>
      <c r="B19" s="108">
        <v>221</v>
      </c>
      <c r="C19" s="109"/>
      <c r="D19" s="109"/>
      <c r="E19" s="108" t="s">
        <v>62</v>
      </c>
      <c r="F19" s="199">
        <v>37.02</v>
      </c>
      <c r="G19" s="129">
        <v>37.02</v>
      </c>
      <c r="H19" s="129"/>
      <c r="I19" s="129"/>
      <c r="J19" s="129"/>
    </row>
    <row r="20" spans="1:10" ht="27.75" customHeight="1">
      <c r="A20" s="70"/>
      <c r="B20" s="108"/>
      <c r="C20" s="109" t="s">
        <v>52</v>
      </c>
      <c r="D20" s="109"/>
      <c r="E20" s="108" t="s">
        <v>63</v>
      </c>
      <c r="F20" s="199">
        <v>37.02</v>
      </c>
      <c r="G20" s="129">
        <v>37.02</v>
      </c>
      <c r="H20" s="129"/>
      <c r="I20" s="129"/>
      <c r="J20" s="129"/>
    </row>
    <row r="21" spans="1:10" ht="27.75" customHeight="1">
      <c r="A21" s="70"/>
      <c r="B21" s="108"/>
      <c r="C21" s="109"/>
      <c r="D21" s="109" t="s">
        <v>50</v>
      </c>
      <c r="E21" s="108" t="s">
        <v>64</v>
      </c>
      <c r="F21" s="199">
        <v>37.02</v>
      </c>
      <c r="G21" s="129">
        <v>37.02</v>
      </c>
      <c r="H21" s="129"/>
      <c r="I21" s="129"/>
      <c r="J21" s="129"/>
    </row>
    <row r="22" spans="239:246" ht="18.75" customHeight="1">
      <c r="IE22"/>
      <c r="IF22"/>
      <c r="IG22"/>
      <c r="IH22"/>
      <c r="II22"/>
      <c r="IJ22"/>
      <c r="IK22"/>
      <c r="IL22"/>
    </row>
    <row r="23" spans="239:246" ht="18.75" customHeight="1">
      <c r="IE23"/>
      <c r="IF23"/>
      <c r="IG23"/>
      <c r="IH23"/>
      <c r="II23"/>
      <c r="IJ23"/>
      <c r="IK23"/>
      <c r="IL23"/>
    </row>
    <row r="24" spans="239:246" ht="18.75" customHeight="1">
      <c r="IE24"/>
      <c r="IF24"/>
      <c r="IG24"/>
      <c r="IH24"/>
      <c r="II24"/>
      <c r="IJ24"/>
      <c r="IK24"/>
      <c r="IL24"/>
    </row>
    <row r="25" spans="239:246" ht="18.75" customHeight="1">
      <c r="IE25"/>
      <c r="IF25"/>
      <c r="IG25"/>
      <c r="IH25"/>
      <c r="II25"/>
      <c r="IJ25"/>
      <c r="IK25"/>
      <c r="IL25"/>
    </row>
    <row r="26" spans="239:246" ht="18.75" customHeight="1">
      <c r="IE26"/>
      <c r="IF26"/>
      <c r="IG26"/>
      <c r="IH26"/>
      <c r="II26"/>
      <c r="IJ26"/>
      <c r="IK26"/>
      <c r="IL26"/>
    </row>
    <row r="27" spans="239:246" ht="18.75" customHeight="1">
      <c r="IE27"/>
      <c r="IF27"/>
      <c r="IG27"/>
      <c r="IH27"/>
      <c r="II27"/>
      <c r="IJ27"/>
      <c r="IK27"/>
      <c r="IL27"/>
    </row>
    <row r="28" spans="239:246" ht="18.75" customHeight="1">
      <c r="IE28"/>
      <c r="IF28"/>
      <c r="IG28"/>
      <c r="IH28"/>
      <c r="II28"/>
      <c r="IJ28"/>
      <c r="IK28"/>
      <c r="IL28"/>
    </row>
    <row r="29" spans="239:246" ht="18.75" customHeight="1">
      <c r="IE29"/>
      <c r="IF29"/>
      <c r="IG29"/>
      <c r="IH29"/>
      <c r="II29"/>
      <c r="IJ29"/>
      <c r="IK29"/>
      <c r="IL29"/>
    </row>
    <row r="30" spans="239:246" ht="18.75" customHeight="1">
      <c r="IE30"/>
      <c r="IF30"/>
      <c r="IG30"/>
      <c r="IH30"/>
      <c r="II30"/>
      <c r="IJ30"/>
      <c r="IK30"/>
      <c r="IL30"/>
    </row>
    <row r="31" spans="239:246" ht="18.75" customHeight="1">
      <c r="IE31"/>
      <c r="IF31"/>
      <c r="IG31"/>
      <c r="IH31"/>
      <c r="II31"/>
      <c r="IJ31"/>
      <c r="IK31"/>
      <c r="IL31"/>
    </row>
    <row r="32" spans="239:246" ht="18.75" customHeight="1">
      <c r="IE32"/>
      <c r="IF32"/>
      <c r="IG32"/>
      <c r="IH32"/>
      <c r="II32"/>
      <c r="IJ32"/>
      <c r="IK32"/>
      <c r="IL32"/>
    </row>
    <row r="33" spans="239:246" ht="18.75" customHeight="1">
      <c r="IE33"/>
      <c r="IF33"/>
      <c r="IG33"/>
      <c r="IH33"/>
      <c r="II33"/>
      <c r="IJ33"/>
      <c r="IK33"/>
      <c r="IL33"/>
    </row>
    <row r="34" spans="239:246" ht="18.75" customHeight="1">
      <c r="IE34"/>
      <c r="IF34"/>
      <c r="IG34"/>
      <c r="IH34"/>
      <c r="II34"/>
      <c r="IJ34"/>
      <c r="IK34"/>
      <c r="IL34"/>
    </row>
    <row r="35" spans="239:246" ht="18.75" customHeight="1">
      <c r="IE35"/>
      <c r="IF35"/>
      <c r="IG35"/>
      <c r="IH35"/>
      <c r="II35"/>
      <c r="IJ35"/>
      <c r="IK35"/>
      <c r="IL35"/>
    </row>
    <row r="36" spans="239:246" ht="18.75" customHeight="1">
      <c r="IE36"/>
      <c r="IF36"/>
      <c r="IG36"/>
      <c r="IH36"/>
      <c r="II36"/>
      <c r="IJ36"/>
      <c r="IK36"/>
      <c r="IL36"/>
    </row>
    <row r="37" spans="239:246" ht="18.75" customHeight="1">
      <c r="IE37"/>
      <c r="IF37"/>
      <c r="IG37"/>
      <c r="IH37"/>
      <c r="II37"/>
      <c r="IJ37"/>
      <c r="IK37"/>
      <c r="IL37"/>
    </row>
    <row r="38" spans="239:246" ht="18.75" customHeight="1">
      <c r="IE38"/>
      <c r="IF38"/>
      <c r="IG38"/>
      <c r="IH38"/>
      <c r="II38"/>
      <c r="IJ38"/>
      <c r="IK38"/>
      <c r="IL38"/>
    </row>
    <row r="39" spans="239:246" ht="18.75" customHeight="1">
      <c r="IE39"/>
      <c r="IF39"/>
      <c r="IG39"/>
      <c r="IH39"/>
      <c r="II39"/>
      <c r="IJ39"/>
      <c r="IK39"/>
      <c r="IL39"/>
    </row>
    <row r="40" spans="239:246" ht="18.75" customHeight="1">
      <c r="IE40"/>
      <c r="IF40"/>
      <c r="IG40"/>
      <c r="IH40"/>
      <c r="II40"/>
      <c r="IJ40"/>
      <c r="IK40"/>
      <c r="IL40"/>
    </row>
    <row r="41" spans="239:246" ht="18.75" customHeight="1">
      <c r="IE41"/>
      <c r="IF41"/>
      <c r="IG41"/>
      <c r="IH41"/>
      <c r="II41"/>
      <c r="IJ41"/>
      <c r="IK41"/>
      <c r="IL41"/>
    </row>
    <row r="42" spans="239:246" ht="18.75" customHeight="1">
      <c r="IE42"/>
      <c r="IF42"/>
      <c r="IG42"/>
      <c r="IH42"/>
      <c r="II42"/>
      <c r="IJ42"/>
      <c r="IK42"/>
      <c r="IL42"/>
    </row>
    <row r="43" spans="239:246" ht="18.75" customHeight="1">
      <c r="IE43"/>
      <c r="IF43"/>
      <c r="IG43"/>
      <c r="IH43"/>
      <c r="II43"/>
      <c r="IJ43"/>
      <c r="IK43"/>
      <c r="IL43"/>
    </row>
    <row r="44" spans="239:246" ht="18.75" customHeight="1">
      <c r="IE44"/>
      <c r="IF44"/>
      <c r="IG44"/>
      <c r="IH44"/>
      <c r="II44"/>
      <c r="IJ44"/>
      <c r="IK44"/>
      <c r="IL44"/>
    </row>
    <row r="45" spans="239:246" ht="18.75" customHeight="1">
      <c r="IE45"/>
      <c r="IF45"/>
      <c r="IG45"/>
      <c r="IH45"/>
      <c r="II45"/>
      <c r="IJ45"/>
      <c r="IK45"/>
      <c r="IL45"/>
    </row>
    <row r="46" spans="239:246" ht="18.75" customHeight="1">
      <c r="IE46"/>
      <c r="IF46"/>
      <c r="IG46"/>
      <c r="IH46"/>
      <c r="II46"/>
      <c r="IJ46"/>
      <c r="IK46"/>
      <c r="IL46"/>
    </row>
    <row r="47" spans="239:246" ht="18.75" customHeight="1">
      <c r="IE47"/>
      <c r="IF47"/>
      <c r="IG47"/>
      <c r="IH47"/>
      <c r="II47"/>
      <c r="IJ47"/>
      <c r="IK47"/>
      <c r="IL47"/>
    </row>
    <row r="48" spans="239:246" ht="18.75" customHeight="1">
      <c r="IE48"/>
      <c r="IF48"/>
      <c r="IG48"/>
      <c r="IH48"/>
      <c r="II48"/>
      <c r="IJ48"/>
      <c r="IK48"/>
      <c r="IL48"/>
    </row>
    <row r="49" spans="239:246" ht="18.75" customHeight="1">
      <c r="IE49"/>
      <c r="IF49"/>
      <c r="IG49"/>
      <c r="IH49"/>
      <c r="II49"/>
      <c r="IJ49"/>
      <c r="IK49"/>
      <c r="IL49"/>
    </row>
    <row r="50" spans="239:246" ht="18.75" customHeight="1">
      <c r="IE50"/>
      <c r="IF50"/>
      <c r="IG50"/>
      <c r="IH50"/>
      <c r="II50"/>
      <c r="IJ50"/>
      <c r="IK50"/>
      <c r="IL50"/>
    </row>
    <row r="51" spans="239:246" ht="18.75" customHeight="1">
      <c r="IE51"/>
      <c r="IF51"/>
      <c r="IG51"/>
      <c r="IH51"/>
      <c r="II51"/>
      <c r="IJ51"/>
      <c r="IK51"/>
      <c r="IL51"/>
    </row>
    <row r="52" spans="239:246" ht="18.75" customHeight="1">
      <c r="IE52"/>
      <c r="IF52"/>
      <c r="IG52"/>
      <c r="IH52"/>
      <c r="II52"/>
      <c r="IJ52"/>
      <c r="IK52"/>
      <c r="IL52"/>
    </row>
    <row r="53" spans="239:246" ht="18.75" customHeight="1">
      <c r="IE53"/>
      <c r="IF53"/>
      <c r="IG53"/>
      <c r="IH53"/>
      <c r="II53"/>
      <c r="IJ53"/>
      <c r="IK53"/>
      <c r="IL53"/>
    </row>
    <row r="54" spans="239:246" ht="18.75" customHeight="1">
      <c r="IE54"/>
      <c r="IF54"/>
      <c r="IG54"/>
      <c r="IH54"/>
      <c r="II54"/>
      <c r="IJ54"/>
      <c r="IK54"/>
      <c r="IL54"/>
    </row>
    <row r="55" spans="239:246" ht="18.75" customHeight="1">
      <c r="IE55"/>
      <c r="IF55"/>
      <c r="IG55"/>
      <c r="IH55"/>
      <c r="II55"/>
      <c r="IJ55"/>
      <c r="IK55"/>
      <c r="IL55"/>
    </row>
    <row r="56" spans="239:246" ht="18.75" customHeight="1">
      <c r="IE56"/>
      <c r="IF56"/>
      <c r="IG56"/>
      <c r="IH56"/>
      <c r="II56"/>
      <c r="IJ56"/>
      <c r="IK56"/>
      <c r="IL56"/>
    </row>
    <row r="57" spans="239:246" ht="18.75" customHeight="1">
      <c r="IE57"/>
      <c r="IF57"/>
      <c r="IG57"/>
      <c r="IH57"/>
      <c r="II57"/>
      <c r="IJ57"/>
      <c r="IK57"/>
      <c r="IL57"/>
    </row>
    <row r="58" spans="239:246" ht="18.75" customHeight="1">
      <c r="IE58"/>
      <c r="IF58"/>
      <c r="IG58"/>
      <c r="IH58"/>
      <c r="II58"/>
      <c r="IJ58"/>
      <c r="IK58"/>
      <c r="IL58"/>
    </row>
    <row r="59" spans="239:246" ht="18.75" customHeight="1">
      <c r="IE59"/>
      <c r="IF59"/>
      <c r="IG59"/>
      <c r="IH59"/>
      <c r="II59"/>
      <c r="IJ59"/>
      <c r="IK59"/>
      <c r="IL59"/>
    </row>
    <row r="60" spans="239:246" ht="18.75" customHeight="1">
      <c r="IE60"/>
      <c r="IF60"/>
      <c r="IG60"/>
      <c r="IH60"/>
      <c r="II60"/>
      <c r="IJ60"/>
      <c r="IK60"/>
      <c r="IL60"/>
    </row>
    <row r="61" spans="239:246" ht="18.75" customHeight="1">
      <c r="IE61"/>
      <c r="IF61"/>
      <c r="IG61"/>
      <c r="IH61"/>
      <c r="II61"/>
      <c r="IJ61"/>
      <c r="IK61"/>
      <c r="IL61"/>
    </row>
    <row r="62" spans="239:246" ht="18.75" customHeight="1">
      <c r="IE62"/>
      <c r="IF62"/>
      <c r="IG62"/>
      <c r="IH62"/>
      <c r="II62"/>
      <c r="IJ62"/>
      <c r="IK62"/>
      <c r="IL62"/>
    </row>
    <row r="63" spans="239:246" ht="18.75" customHeight="1">
      <c r="IE63"/>
      <c r="IF63"/>
      <c r="IG63"/>
      <c r="IH63"/>
      <c r="II63"/>
      <c r="IJ63"/>
      <c r="IK63"/>
      <c r="IL63"/>
    </row>
    <row r="64" spans="239:246" ht="18.75" customHeight="1">
      <c r="IE64"/>
      <c r="IF64"/>
      <c r="IG64"/>
      <c r="IH64"/>
      <c r="II64"/>
      <c r="IJ64"/>
      <c r="IK64"/>
      <c r="IL64"/>
    </row>
    <row r="65" spans="239:246" ht="18.75" customHeight="1">
      <c r="IE65"/>
      <c r="IF65"/>
      <c r="IG65"/>
      <c r="IH65"/>
      <c r="II65"/>
      <c r="IJ65"/>
      <c r="IK65"/>
      <c r="IL65"/>
    </row>
    <row r="66" spans="239:246" ht="18.75" customHeight="1">
      <c r="IE66"/>
      <c r="IF66"/>
      <c r="IG66"/>
      <c r="IH66"/>
      <c r="II66"/>
      <c r="IJ66"/>
      <c r="IK66"/>
      <c r="IL66"/>
    </row>
    <row r="67" spans="239:246" ht="18.75" customHeight="1">
      <c r="IE67"/>
      <c r="IF67"/>
      <c r="IG67"/>
      <c r="IH67"/>
      <c r="II67"/>
      <c r="IJ67"/>
      <c r="IK67"/>
      <c r="IL67"/>
    </row>
    <row r="68" spans="239:246" ht="18.75" customHeight="1">
      <c r="IE68"/>
      <c r="IF68"/>
      <c r="IG68"/>
      <c r="IH68"/>
      <c r="II68"/>
      <c r="IJ68"/>
      <c r="IK68"/>
      <c r="IL68"/>
    </row>
    <row r="69" spans="239:246" ht="18.75" customHeight="1">
      <c r="IE69"/>
      <c r="IF69"/>
      <c r="IG69"/>
      <c r="IH69"/>
      <c r="II69"/>
      <c r="IJ69"/>
      <c r="IK69"/>
      <c r="IL69"/>
    </row>
    <row r="70" spans="239:246" ht="18.75" customHeight="1">
      <c r="IE70"/>
      <c r="IF70"/>
      <c r="IG70"/>
      <c r="IH70"/>
      <c r="II70"/>
      <c r="IJ70"/>
      <c r="IK70"/>
      <c r="IL70"/>
    </row>
    <row r="71" spans="239:246" ht="18.75" customHeight="1">
      <c r="IE71"/>
      <c r="IF71"/>
      <c r="IG71"/>
      <c r="IH71"/>
      <c r="II71"/>
      <c r="IJ71"/>
      <c r="IK71"/>
      <c r="IL71"/>
    </row>
    <row r="72" spans="239:246" ht="18.75" customHeight="1">
      <c r="IE72"/>
      <c r="IF72"/>
      <c r="IG72"/>
      <c r="IH72"/>
      <c r="II72"/>
      <c r="IJ72"/>
      <c r="IK72"/>
      <c r="IL72"/>
    </row>
    <row r="73" spans="239:246" ht="18.75" customHeight="1">
      <c r="IE73"/>
      <c r="IF73"/>
      <c r="IG73"/>
      <c r="IH73"/>
      <c r="II73"/>
      <c r="IJ73"/>
      <c r="IK73"/>
      <c r="IL73"/>
    </row>
    <row r="74" spans="239:246" ht="18.75" customHeight="1">
      <c r="IE74"/>
      <c r="IF74"/>
      <c r="IG74"/>
      <c r="IH74"/>
      <c r="II74"/>
      <c r="IJ74"/>
      <c r="IK74"/>
      <c r="IL74"/>
    </row>
    <row r="75" spans="239:246" ht="18.75" customHeight="1">
      <c r="IE75"/>
      <c r="IF75"/>
      <c r="IG75"/>
      <c r="IH75"/>
      <c r="II75"/>
      <c r="IJ75"/>
      <c r="IK75"/>
      <c r="IL75"/>
    </row>
    <row r="76" spans="239:246" ht="18.75" customHeight="1">
      <c r="IE76"/>
      <c r="IF76"/>
      <c r="IG76"/>
      <c r="IH76"/>
      <c r="II76"/>
      <c r="IJ76"/>
      <c r="IK76"/>
      <c r="IL76"/>
    </row>
    <row r="77" spans="239:246" ht="18.75" customHeight="1">
      <c r="IE77"/>
      <c r="IF77"/>
      <c r="IG77"/>
      <c r="IH77"/>
      <c r="II77"/>
      <c r="IJ77"/>
      <c r="IK77"/>
      <c r="IL77"/>
    </row>
    <row r="78" spans="239:246" ht="18.75" customHeight="1">
      <c r="IE78"/>
      <c r="IF78"/>
      <c r="IG78"/>
      <c r="IH78"/>
      <c r="II78"/>
      <c r="IJ78"/>
      <c r="IK78"/>
      <c r="IL78"/>
    </row>
    <row r="79" spans="239:246" ht="18.75" customHeight="1">
      <c r="IE79"/>
      <c r="IF79"/>
      <c r="IG79"/>
      <c r="IH79"/>
      <c r="II79"/>
      <c r="IJ79"/>
      <c r="IK79"/>
      <c r="IL79"/>
    </row>
    <row r="80" spans="239:246" ht="18.75" customHeight="1">
      <c r="IE80"/>
      <c r="IF80"/>
      <c r="IG80"/>
      <c r="IH80"/>
      <c r="II80"/>
      <c r="IJ80"/>
      <c r="IK80"/>
      <c r="IL80"/>
    </row>
    <row r="81" spans="239:246" ht="18.75" customHeight="1">
      <c r="IE81"/>
      <c r="IF81"/>
      <c r="IG81"/>
      <c r="IH81"/>
      <c r="II81"/>
      <c r="IJ81"/>
      <c r="IK81"/>
      <c r="IL81"/>
    </row>
    <row r="82" spans="239:246" ht="18.75" customHeight="1">
      <c r="IE82"/>
      <c r="IF82"/>
      <c r="IG82"/>
      <c r="IH82"/>
      <c r="II82"/>
      <c r="IJ82"/>
      <c r="IK82"/>
      <c r="IL82"/>
    </row>
    <row r="83" spans="239:246" ht="18.75" customHeight="1">
      <c r="IE83"/>
      <c r="IF83"/>
      <c r="IG83"/>
      <c r="IH83"/>
      <c r="II83"/>
      <c r="IJ83"/>
      <c r="IK83"/>
      <c r="IL83"/>
    </row>
    <row r="84" spans="239:246" ht="18.75" customHeight="1">
      <c r="IE84"/>
      <c r="IF84"/>
      <c r="IG84"/>
      <c r="IH84"/>
      <c r="II84"/>
      <c r="IJ84"/>
      <c r="IK84"/>
      <c r="IL84"/>
    </row>
    <row r="85" spans="239:246" ht="18.75" customHeight="1">
      <c r="IE85"/>
      <c r="IF85"/>
      <c r="IG85"/>
      <c r="IH85"/>
      <c r="II85"/>
      <c r="IJ85"/>
      <c r="IK85"/>
      <c r="IL85"/>
    </row>
    <row r="86" spans="239:246" ht="18.75" customHeight="1">
      <c r="IE86"/>
      <c r="IF86"/>
      <c r="IG86"/>
      <c r="IH86"/>
      <c r="II86"/>
      <c r="IJ86"/>
      <c r="IK86"/>
      <c r="IL86"/>
    </row>
    <row r="87" spans="239:246" ht="18.75" customHeight="1">
      <c r="IE87"/>
      <c r="IF87"/>
      <c r="IG87"/>
      <c r="IH87"/>
      <c r="II87"/>
      <c r="IJ87"/>
      <c r="IK87"/>
      <c r="IL87"/>
    </row>
    <row r="88" spans="239:246" ht="18.75" customHeight="1">
      <c r="IE88"/>
      <c r="IF88"/>
      <c r="IG88"/>
      <c r="IH88"/>
      <c r="II88"/>
      <c r="IJ88"/>
      <c r="IK88"/>
      <c r="IL88"/>
    </row>
    <row r="89" spans="239:246" ht="18.75" customHeight="1">
      <c r="IE89"/>
      <c r="IF89"/>
      <c r="IG89"/>
      <c r="IH89"/>
      <c r="II89"/>
      <c r="IJ89"/>
      <c r="IK89"/>
      <c r="IL89"/>
    </row>
    <row r="90" spans="239:246" ht="18.75" customHeight="1">
      <c r="IE90"/>
      <c r="IF90"/>
      <c r="IG90"/>
      <c r="IH90"/>
      <c r="II90"/>
      <c r="IJ90"/>
      <c r="IK90"/>
      <c r="IL90"/>
    </row>
    <row r="91" spans="239:246" ht="18.75" customHeight="1">
      <c r="IE91"/>
      <c r="IF91"/>
      <c r="IG91"/>
      <c r="IH91"/>
      <c r="II91"/>
      <c r="IJ91"/>
      <c r="IK91"/>
      <c r="IL91"/>
    </row>
    <row r="92" spans="239:246" ht="18.75" customHeight="1">
      <c r="IE92"/>
      <c r="IF92"/>
      <c r="IG92"/>
      <c r="IH92"/>
      <c r="II92"/>
      <c r="IJ92"/>
      <c r="IK92"/>
      <c r="IL92"/>
    </row>
    <row r="93" spans="239:246" ht="18.75" customHeight="1">
      <c r="IE93"/>
      <c r="IF93"/>
      <c r="IG93"/>
      <c r="IH93"/>
      <c r="II93"/>
      <c r="IJ93"/>
      <c r="IK93"/>
      <c r="IL93"/>
    </row>
    <row r="94" spans="1:246" ht="18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</row>
    <row r="95" s="48" customFormat="1" ht="19.5" customHeight="1">
      <c r="IE95"/>
    </row>
    <row r="96" spans="239:246" ht="12">
      <c r="IE96"/>
      <c r="IF96"/>
      <c r="IG96"/>
      <c r="IH96"/>
      <c r="II96"/>
      <c r="IJ96"/>
      <c r="IK96"/>
      <c r="IL96"/>
    </row>
  </sheetData>
  <sheetProtection/>
  <mergeCells count="11">
    <mergeCell ref="F5:F6"/>
    <mergeCell ref="J5:J6"/>
    <mergeCell ref="I2:J2"/>
    <mergeCell ref="I3:J3"/>
    <mergeCell ref="B4:D4"/>
    <mergeCell ref="G5:I5"/>
    <mergeCell ref="A4:A6"/>
    <mergeCell ref="B5:B6"/>
    <mergeCell ref="C5:C6"/>
    <mergeCell ref="D5:D6"/>
    <mergeCell ref="E4:E6"/>
  </mergeCells>
  <printOptions horizontalCentered="1" verticalCentered="1"/>
  <pageMargins left="0.35" right="0.35" top="0.98" bottom="0.59" header="0.51" footer="0.51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61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6.16015625" style="48" customWidth="1"/>
    <col min="2" max="2" width="5.16015625" style="48" customWidth="1"/>
    <col min="3" max="3" width="4.66015625" style="48" customWidth="1"/>
    <col min="4" max="4" width="38.33203125" style="48" customWidth="1"/>
    <col min="5" max="5" width="15.33203125" style="48" customWidth="1"/>
    <col min="6" max="6" width="16.33203125" style="48" customWidth="1"/>
    <col min="7" max="9" width="17" style="48" customWidth="1"/>
    <col min="10" max="10" width="12.16015625" style="48" customWidth="1"/>
    <col min="11" max="11" width="17" style="48" customWidth="1"/>
    <col min="12" max="12" width="10.83203125" style="48" customWidth="1"/>
    <col min="13" max="13" width="9.16015625" style="48" customWidth="1"/>
    <col min="14" max="14" width="13.83203125" style="48" customWidth="1"/>
    <col min="15" max="247" width="9.16015625" style="48" customWidth="1"/>
    <col min="248" max="253" width="9.16015625" style="0" customWidth="1"/>
  </cols>
  <sheetData>
    <row r="1" spans="1:14" ht="25.5" customHeight="1">
      <c r="A1" s="261" t="s">
        <v>176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4" ht="17.2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L2"/>
      <c r="N2" s="112" t="s">
        <v>66</v>
      </c>
    </row>
    <row r="3" spans="1:14" ht="17.25" customHeight="1">
      <c r="A3" s="35" t="s">
        <v>3</v>
      </c>
      <c r="B3" s="94"/>
      <c r="C3" s="94"/>
      <c r="D3" s="94"/>
      <c r="I3" s="151"/>
      <c r="J3" s="151"/>
      <c r="L3"/>
      <c r="N3" s="125" t="s">
        <v>4</v>
      </c>
    </row>
    <row r="4" spans="1:14" s="132" customFormat="1" ht="12">
      <c r="A4" s="263" t="s">
        <v>42</v>
      </c>
      <c r="B4" s="263"/>
      <c r="C4" s="263"/>
      <c r="D4" s="269" t="s">
        <v>43</v>
      </c>
      <c r="E4" s="265" t="s">
        <v>67</v>
      </c>
      <c r="F4" s="265"/>
      <c r="G4" s="265"/>
      <c r="H4" s="265"/>
      <c r="I4" s="265"/>
      <c r="J4" s="265"/>
      <c r="K4" s="265"/>
      <c r="L4" s="265"/>
      <c r="M4" s="265"/>
      <c r="N4" s="265"/>
    </row>
    <row r="5" spans="1:14" s="132" customFormat="1" ht="25.5" customHeight="1">
      <c r="A5" s="273" t="s">
        <v>44</v>
      </c>
      <c r="B5" s="273" t="s">
        <v>45</v>
      </c>
      <c r="C5" s="273" t="s">
        <v>46</v>
      </c>
      <c r="D5" s="270"/>
      <c r="E5" s="265" t="s">
        <v>33</v>
      </c>
      <c r="F5" s="265" t="s">
        <v>9</v>
      </c>
      <c r="G5" s="265"/>
      <c r="H5" s="265" t="s">
        <v>12</v>
      </c>
      <c r="I5" s="265" t="s">
        <v>14</v>
      </c>
      <c r="J5" s="265" t="s">
        <v>16</v>
      </c>
      <c r="K5" s="265" t="s">
        <v>17</v>
      </c>
      <c r="L5" s="265" t="s">
        <v>18</v>
      </c>
      <c r="M5" s="265"/>
      <c r="N5" s="265" t="s">
        <v>21</v>
      </c>
    </row>
    <row r="6" spans="1:14" s="132" customFormat="1" ht="25.5" customHeight="1">
      <c r="A6" s="274"/>
      <c r="B6" s="274"/>
      <c r="C6" s="274"/>
      <c r="D6" s="271"/>
      <c r="E6" s="265"/>
      <c r="F6" s="6" t="s">
        <v>36</v>
      </c>
      <c r="G6" s="5" t="s">
        <v>37</v>
      </c>
      <c r="H6" s="265"/>
      <c r="I6" s="265"/>
      <c r="J6" s="265"/>
      <c r="K6" s="265"/>
      <c r="L6" s="6" t="s">
        <v>36</v>
      </c>
      <c r="M6" s="6" t="s">
        <v>37</v>
      </c>
      <c r="N6" s="265"/>
    </row>
    <row r="7" spans="1:14" ht="18.75" customHeight="1">
      <c r="A7" s="96"/>
      <c r="B7" s="96"/>
      <c r="C7" s="96"/>
      <c r="D7" s="97" t="s">
        <v>33</v>
      </c>
      <c r="E7" s="199">
        <v>6494.81</v>
      </c>
      <c r="F7" s="199">
        <v>6494.81</v>
      </c>
      <c r="G7" s="149">
        <v>0</v>
      </c>
      <c r="H7" s="149">
        <v>0</v>
      </c>
      <c r="I7" s="149">
        <v>0</v>
      </c>
      <c r="J7" s="149">
        <v>48.74</v>
      </c>
      <c r="K7" s="64"/>
      <c r="L7" s="64"/>
      <c r="M7" s="64"/>
      <c r="N7" s="64"/>
    </row>
    <row r="8" spans="1:14" ht="18.75" customHeight="1">
      <c r="A8" s="108">
        <v>201</v>
      </c>
      <c r="B8" s="109"/>
      <c r="C8" s="109"/>
      <c r="D8" s="100" t="s">
        <v>68</v>
      </c>
      <c r="E8" s="199">
        <v>6365.31</v>
      </c>
      <c r="F8" s="199">
        <v>6365.31</v>
      </c>
      <c r="G8" s="150"/>
      <c r="H8" s="150"/>
      <c r="I8" s="150"/>
      <c r="J8" s="150"/>
      <c r="K8" s="64"/>
      <c r="L8" s="64"/>
      <c r="M8" s="64"/>
      <c r="N8" s="64"/>
    </row>
    <row r="9" spans="1:14" ht="18.75" customHeight="1">
      <c r="A9" s="108"/>
      <c r="B9" s="109" t="s">
        <v>48</v>
      </c>
      <c r="C9" s="109"/>
      <c r="D9" s="100" t="s">
        <v>11</v>
      </c>
      <c r="E9" s="199">
        <v>6365.31</v>
      </c>
      <c r="F9" s="199">
        <v>6365.31</v>
      </c>
      <c r="G9" s="150"/>
      <c r="H9" s="150"/>
      <c r="I9" s="146"/>
      <c r="J9" s="146"/>
      <c r="K9" s="64"/>
      <c r="L9" s="64"/>
      <c r="M9" s="64"/>
      <c r="N9" s="64"/>
    </row>
    <row r="10" spans="1:14" ht="18.75" customHeight="1">
      <c r="A10" s="108"/>
      <c r="B10" s="109"/>
      <c r="C10" s="109" t="s">
        <v>50</v>
      </c>
      <c r="D10" s="100" t="s">
        <v>13</v>
      </c>
      <c r="E10" s="199">
        <v>3187.35</v>
      </c>
      <c r="F10" s="199">
        <v>3187.35</v>
      </c>
      <c r="G10" s="150"/>
      <c r="H10" s="150"/>
      <c r="I10" s="150"/>
      <c r="J10" s="150"/>
      <c r="K10" s="64"/>
      <c r="L10" s="64"/>
      <c r="M10" s="64"/>
      <c r="N10" s="64"/>
    </row>
    <row r="11" spans="1:14" ht="18.75" customHeight="1">
      <c r="A11" s="108"/>
      <c r="B11" s="109"/>
      <c r="C11" s="109" t="s">
        <v>52</v>
      </c>
      <c r="D11" s="100" t="s">
        <v>15</v>
      </c>
      <c r="E11" s="199">
        <v>3177.96</v>
      </c>
      <c r="F11" s="199">
        <v>3177.96</v>
      </c>
      <c r="G11" s="150"/>
      <c r="H11" s="150"/>
      <c r="I11" s="150"/>
      <c r="J11" s="150"/>
      <c r="K11" s="64"/>
      <c r="L11" s="64"/>
      <c r="M11" s="64"/>
      <c r="N11" s="64"/>
    </row>
    <row r="12" spans="1:14" ht="18.75" customHeight="1">
      <c r="A12" s="108">
        <v>208</v>
      </c>
      <c r="B12" s="109"/>
      <c r="C12" s="109"/>
      <c r="D12" s="100" t="s">
        <v>54</v>
      </c>
      <c r="E12" s="199">
        <v>65.39</v>
      </c>
      <c r="F12" s="199">
        <v>65.39</v>
      </c>
      <c r="G12" s="150"/>
      <c r="H12" s="150"/>
      <c r="I12" s="150"/>
      <c r="J12" s="150"/>
      <c r="K12" s="64"/>
      <c r="L12" s="64"/>
      <c r="M12" s="64"/>
      <c r="N12" s="64"/>
    </row>
    <row r="13" spans="1:14" ht="18.75" customHeight="1">
      <c r="A13" s="108"/>
      <c r="B13" s="109" t="s">
        <v>55</v>
      </c>
      <c r="C13" s="109"/>
      <c r="D13" s="100" t="s">
        <v>19</v>
      </c>
      <c r="E13" s="199">
        <v>65.39</v>
      </c>
      <c r="F13" s="199">
        <v>65.39</v>
      </c>
      <c r="G13" s="150"/>
      <c r="H13" s="150"/>
      <c r="I13" s="150"/>
      <c r="J13" s="150"/>
      <c r="K13" s="64"/>
      <c r="L13" s="64"/>
      <c r="M13" s="64"/>
      <c r="N13" s="64"/>
    </row>
    <row r="14" spans="1:14" ht="18" customHeight="1">
      <c r="A14" s="108"/>
      <c r="B14" s="109"/>
      <c r="C14" s="109" t="s">
        <v>50</v>
      </c>
      <c r="D14" s="100" t="s">
        <v>20</v>
      </c>
      <c r="E14" s="199">
        <v>2.36</v>
      </c>
      <c r="F14" s="199">
        <v>2.36</v>
      </c>
      <c r="G14" s="150"/>
      <c r="H14" s="150"/>
      <c r="I14" s="150"/>
      <c r="J14" s="150"/>
      <c r="K14" s="64"/>
      <c r="L14" s="64"/>
      <c r="M14" s="64"/>
      <c r="N14" s="64"/>
    </row>
    <row r="15" spans="1:14" ht="18.75" customHeight="1">
      <c r="A15" s="108"/>
      <c r="B15" s="109"/>
      <c r="C15" s="109" t="s">
        <v>55</v>
      </c>
      <c r="D15" s="124" t="s">
        <v>22</v>
      </c>
      <c r="E15" s="199">
        <v>63.03</v>
      </c>
      <c r="F15" s="199">
        <v>63.03</v>
      </c>
      <c r="G15" s="150"/>
      <c r="H15" s="150"/>
      <c r="I15" s="150"/>
      <c r="J15" s="150"/>
      <c r="K15" s="64"/>
      <c r="L15" s="64"/>
      <c r="M15" s="64"/>
      <c r="N15" s="64"/>
    </row>
    <row r="16" spans="1:14" ht="18.75" customHeight="1">
      <c r="A16" s="108">
        <v>210</v>
      </c>
      <c r="B16" s="109"/>
      <c r="C16" s="109"/>
      <c r="D16" s="100" t="s">
        <v>171</v>
      </c>
      <c r="E16" s="199">
        <v>27.09</v>
      </c>
      <c r="F16" s="199">
        <v>27.09</v>
      </c>
      <c r="G16" s="150"/>
      <c r="H16" s="150"/>
      <c r="I16" s="150"/>
      <c r="J16" s="150"/>
      <c r="K16" s="64"/>
      <c r="L16" s="64"/>
      <c r="M16" s="64"/>
      <c r="N16" s="64"/>
    </row>
    <row r="17" spans="1:14" ht="18.75" customHeight="1">
      <c r="A17" s="108"/>
      <c r="B17" s="109" t="s">
        <v>59</v>
      </c>
      <c r="C17" s="109"/>
      <c r="D17" s="100" t="s">
        <v>23</v>
      </c>
      <c r="E17" s="199">
        <v>27.09</v>
      </c>
      <c r="F17" s="199">
        <v>27.09</v>
      </c>
      <c r="G17" s="150"/>
      <c r="H17" s="150"/>
      <c r="I17" s="150"/>
      <c r="J17" s="150"/>
      <c r="K17" s="64"/>
      <c r="L17" s="64"/>
      <c r="M17" s="64"/>
      <c r="N17" s="64"/>
    </row>
    <row r="18" spans="1:14" ht="18.75" customHeight="1">
      <c r="A18" s="108"/>
      <c r="B18" s="109"/>
      <c r="C18" s="109" t="s">
        <v>50</v>
      </c>
      <c r="D18" s="100" t="s">
        <v>24</v>
      </c>
      <c r="E18" s="199">
        <v>27.09</v>
      </c>
      <c r="F18" s="199">
        <v>27.09</v>
      </c>
      <c r="G18" s="150"/>
      <c r="H18" s="150"/>
      <c r="I18" s="150"/>
      <c r="J18" s="150"/>
      <c r="K18" s="64"/>
      <c r="L18" s="64"/>
      <c r="M18" s="64"/>
      <c r="N18" s="64"/>
    </row>
    <row r="19" spans="1:14" ht="18.75" customHeight="1">
      <c r="A19" s="108">
        <v>221</v>
      </c>
      <c r="B19" s="109"/>
      <c r="C19" s="109"/>
      <c r="D19" s="100" t="s">
        <v>62</v>
      </c>
      <c r="E19" s="199">
        <v>37.02</v>
      </c>
      <c r="F19" s="199">
        <v>37.02</v>
      </c>
      <c r="G19" s="150"/>
      <c r="H19" s="150"/>
      <c r="I19" s="150"/>
      <c r="J19" s="150"/>
      <c r="K19" s="64"/>
      <c r="L19" s="64"/>
      <c r="M19" s="64"/>
      <c r="N19" s="64"/>
    </row>
    <row r="20" spans="1:248" s="48" customFormat="1" ht="18.75" customHeight="1">
      <c r="A20" s="108"/>
      <c r="B20" s="109" t="s">
        <v>52</v>
      </c>
      <c r="C20" s="109"/>
      <c r="D20" s="100" t="s">
        <v>25</v>
      </c>
      <c r="E20" s="199">
        <v>37.02</v>
      </c>
      <c r="F20" s="199">
        <v>37.02</v>
      </c>
      <c r="G20" s="150"/>
      <c r="H20" s="150"/>
      <c r="I20" s="150"/>
      <c r="J20" s="150"/>
      <c r="K20" s="64"/>
      <c r="L20" s="64"/>
      <c r="M20" s="64"/>
      <c r="N20" s="64"/>
      <c r="IN20"/>
    </row>
    <row r="21" spans="1:248" s="48" customFormat="1" ht="18.75" customHeight="1">
      <c r="A21" s="108"/>
      <c r="B21" s="109"/>
      <c r="C21" s="109" t="s">
        <v>50</v>
      </c>
      <c r="D21" s="100" t="s">
        <v>26</v>
      </c>
      <c r="E21" s="199">
        <v>37.02</v>
      </c>
      <c r="F21" s="199">
        <v>37.02</v>
      </c>
      <c r="G21" s="150"/>
      <c r="H21" s="150"/>
      <c r="I21" s="150"/>
      <c r="J21" s="150"/>
      <c r="K21" s="64"/>
      <c r="L21" s="64"/>
      <c r="M21" s="64"/>
      <c r="N21" s="64"/>
      <c r="IN21"/>
    </row>
    <row r="22" s="48" customFormat="1" ht="18.75" customHeight="1">
      <c r="HZ22"/>
    </row>
    <row r="23" s="48" customFormat="1" ht="18.75" customHeight="1">
      <c r="HZ23"/>
    </row>
    <row r="24" s="48" customFormat="1" ht="18.75" customHeight="1">
      <c r="HZ24"/>
    </row>
    <row r="25" s="48" customFormat="1" ht="18.75" customHeight="1">
      <c r="HZ25"/>
    </row>
    <row r="26" s="48" customFormat="1" ht="18.75" customHeight="1">
      <c r="HZ26"/>
    </row>
    <row r="27" s="48" customFormat="1" ht="18.75" customHeight="1">
      <c r="HZ27"/>
    </row>
    <row r="28" s="48" customFormat="1" ht="18.75" customHeight="1">
      <c r="HZ28"/>
    </row>
    <row r="29" s="48" customFormat="1" ht="18.75" customHeight="1">
      <c r="HZ29"/>
    </row>
    <row r="30" s="48" customFormat="1" ht="18.75" customHeight="1">
      <c r="HZ30"/>
    </row>
    <row r="31" s="48" customFormat="1" ht="18.75" customHeight="1">
      <c r="HZ31"/>
    </row>
    <row r="32" s="48" customFormat="1" ht="18.75" customHeight="1">
      <c r="HZ32"/>
    </row>
    <row r="33" s="48" customFormat="1" ht="18.75" customHeight="1">
      <c r="HZ33"/>
    </row>
    <row r="34" s="48" customFormat="1" ht="18.75" customHeight="1">
      <c r="HZ34"/>
    </row>
    <row r="35" s="48" customFormat="1" ht="18.75" customHeight="1">
      <c r="HZ35"/>
    </row>
    <row r="36" s="48" customFormat="1" ht="18.75" customHeight="1">
      <c r="HZ36"/>
    </row>
    <row r="37" s="48" customFormat="1" ht="18.75" customHeight="1">
      <c r="HZ37"/>
    </row>
    <row r="38" s="48" customFormat="1" ht="18.75" customHeight="1">
      <c r="HZ38"/>
    </row>
    <row r="39" s="48" customFormat="1" ht="18.75" customHeight="1">
      <c r="HZ39"/>
    </row>
    <row r="40" s="48" customFormat="1" ht="18.75" customHeight="1">
      <c r="HZ40"/>
    </row>
    <row r="41" s="48" customFormat="1" ht="18.75" customHeight="1">
      <c r="HZ41"/>
    </row>
    <row r="42" s="48" customFormat="1" ht="18.75" customHeight="1">
      <c r="HZ42"/>
    </row>
    <row r="43" s="48" customFormat="1" ht="18.75" customHeight="1">
      <c r="HZ43"/>
    </row>
    <row r="44" s="48" customFormat="1" ht="18.75" customHeight="1">
      <c r="HZ44"/>
    </row>
    <row r="45" s="48" customFormat="1" ht="18.75" customHeight="1">
      <c r="HZ45"/>
    </row>
    <row r="46" s="48" customFormat="1" ht="18.75" customHeight="1">
      <c r="HZ46"/>
    </row>
    <row r="47" s="48" customFormat="1" ht="18.75" customHeight="1">
      <c r="HZ47"/>
    </row>
    <row r="48" s="48" customFormat="1" ht="18.75" customHeight="1">
      <c r="HZ48"/>
    </row>
    <row r="49" s="48" customFormat="1" ht="18.75" customHeight="1">
      <c r="HZ49"/>
    </row>
    <row r="50" s="48" customFormat="1" ht="18.75" customHeight="1">
      <c r="HZ50"/>
    </row>
    <row r="51" s="48" customFormat="1" ht="18.75" customHeight="1">
      <c r="HZ51"/>
    </row>
    <row r="52" s="48" customFormat="1" ht="18.75" customHeight="1">
      <c r="HZ52"/>
    </row>
    <row r="53" s="48" customFormat="1" ht="18.75" customHeight="1">
      <c r="HZ53"/>
    </row>
    <row r="54" s="48" customFormat="1" ht="18.75" customHeight="1">
      <c r="HZ54"/>
    </row>
    <row r="55" s="48" customFormat="1" ht="18.75" customHeight="1">
      <c r="HZ55"/>
    </row>
    <row r="56" s="48" customFormat="1" ht="18.75" customHeight="1">
      <c r="HZ56"/>
    </row>
    <row r="57" s="48" customFormat="1" ht="18.75" customHeight="1">
      <c r="HZ57"/>
    </row>
    <row r="58" s="48" customFormat="1" ht="18.75" customHeight="1">
      <c r="HZ58"/>
    </row>
    <row r="59" s="48" customFormat="1" ht="18.75" customHeight="1">
      <c r="HZ59"/>
    </row>
    <row r="60" s="48" customFormat="1" ht="18.75" customHeight="1">
      <c r="HZ60"/>
    </row>
    <row r="61" spans="1:14" ht="14.25">
      <c r="A61" s="266"/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</row>
  </sheetData>
  <sheetProtection/>
  <mergeCells count="16">
    <mergeCell ref="E5:E6"/>
    <mergeCell ref="H5:H6"/>
    <mergeCell ref="I5:I6"/>
    <mergeCell ref="J5:J6"/>
    <mergeCell ref="K5:K6"/>
    <mergeCell ref="N5:N6"/>
    <mergeCell ref="A1:N1"/>
    <mergeCell ref="A4:C4"/>
    <mergeCell ref="E4:N4"/>
    <mergeCell ref="F5:G5"/>
    <mergeCell ref="L5:M5"/>
    <mergeCell ref="A61:N61"/>
    <mergeCell ref="A5:A6"/>
    <mergeCell ref="B5:B6"/>
    <mergeCell ref="C5:C6"/>
    <mergeCell ref="D4:D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20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7.5" style="48" customWidth="1"/>
    <col min="2" max="2" width="13.16015625" style="48" customWidth="1"/>
    <col min="3" max="3" width="13.33203125" style="48" customWidth="1"/>
    <col min="4" max="6" width="14.16015625" style="48" bestFit="1" customWidth="1"/>
    <col min="7" max="7" width="9.83203125" style="48" bestFit="1" customWidth="1"/>
    <col min="8" max="8" width="14.16015625" style="48" bestFit="1" customWidth="1"/>
    <col min="9" max="9" width="8.83203125" style="48" customWidth="1"/>
    <col min="10" max="10" width="12.16015625" style="48" customWidth="1"/>
    <col min="11" max="11" width="13.33203125" style="48" customWidth="1"/>
    <col min="12" max="12" width="12.66015625" style="48" customWidth="1"/>
    <col min="13" max="13" width="14.66015625" style="48" customWidth="1"/>
    <col min="14" max="14" width="13" style="48" customWidth="1"/>
    <col min="15" max="15" width="13.83203125" style="48" customWidth="1"/>
    <col min="16" max="16384" width="9.16015625" style="48" customWidth="1"/>
  </cols>
  <sheetData>
    <row r="1" spans="1:15" ht="36.75" customHeight="1">
      <c r="A1" s="276" t="s">
        <v>177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4:15" ht="15.75" customHeight="1">
      <c r="N2" s="259" t="s">
        <v>69</v>
      </c>
      <c r="O2" s="259"/>
    </row>
    <row r="3" spans="1:15" ht="18" customHeight="1">
      <c r="A3" s="35" t="s">
        <v>3</v>
      </c>
      <c r="B3" s="94"/>
      <c r="C3" s="94"/>
      <c r="D3" s="94"/>
      <c r="E3" s="94"/>
      <c r="F3" s="94"/>
      <c r="G3" s="94"/>
      <c r="H3" s="94"/>
      <c r="I3" s="94"/>
      <c r="J3" s="94"/>
      <c r="K3" s="94"/>
      <c r="N3" s="260" t="s">
        <v>4</v>
      </c>
      <c r="O3" s="260"/>
    </row>
    <row r="4" spans="1:16" s="132" customFormat="1" ht="21" customHeight="1">
      <c r="A4" s="254" t="s">
        <v>30</v>
      </c>
      <c r="B4" s="133" t="s">
        <v>70</v>
      </c>
      <c r="C4" s="134"/>
      <c r="D4" s="134"/>
      <c r="E4" s="134"/>
      <c r="F4" s="134"/>
      <c r="G4" s="134"/>
      <c r="H4" s="134"/>
      <c r="I4" s="139"/>
      <c r="J4" s="139"/>
      <c r="K4" s="133" t="s">
        <v>71</v>
      </c>
      <c r="L4" s="134"/>
      <c r="M4" s="134"/>
      <c r="N4" s="134"/>
      <c r="O4" s="140"/>
      <c r="P4" s="28"/>
    </row>
    <row r="5" spans="1:16" s="132" customFormat="1" ht="12" customHeight="1">
      <c r="A5" s="255"/>
      <c r="B5" s="254" t="s">
        <v>33</v>
      </c>
      <c r="C5" s="265" t="s">
        <v>9</v>
      </c>
      <c r="D5" s="265"/>
      <c r="E5" s="265" t="s">
        <v>12</v>
      </c>
      <c r="F5" s="265" t="s">
        <v>14</v>
      </c>
      <c r="G5" s="265" t="s">
        <v>16</v>
      </c>
      <c r="H5" s="265" t="s">
        <v>17</v>
      </c>
      <c r="I5" s="265" t="s">
        <v>18</v>
      </c>
      <c r="J5" s="265"/>
      <c r="K5" s="257" t="s">
        <v>33</v>
      </c>
      <c r="L5" s="250" t="s">
        <v>34</v>
      </c>
      <c r="M5" s="251"/>
      <c r="N5" s="252"/>
      <c r="O5" s="257" t="s">
        <v>35</v>
      </c>
      <c r="P5" s="28"/>
    </row>
    <row r="6" spans="1:16" s="132" customFormat="1" ht="36">
      <c r="A6" s="256"/>
      <c r="B6" s="256"/>
      <c r="C6" s="6" t="s">
        <v>36</v>
      </c>
      <c r="D6" s="5" t="s">
        <v>37</v>
      </c>
      <c r="E6" s="265"/>
      <c r="F6" s="265"/>
      <c r="G6" s="265"/>
      <c r="H6" s="265"/>
      <c r="I6" s="6" t="s">
        <v>36</v>
      </c>
      <c r="J6" s="6" t="s">
        <v>37</v>
      </c>
      <c r="K6" s="258"/>
      <c r="L6" s="86" t="s">
        <v>38</v>
      </c>
      <c r="M6" s="86" t="s">
        <v>39</v>
      </c>
      <c r="N6" s="86" t="s">
        <v>40</v>
      </c>
      <c r="O6" s="258"/>
      <c r="P6" s="28"/>
    </row>
    <row r="7" spans="1:16" s="126" customFormat="1" ht="39" customHeight="1">
      <c r="A7" s="38" t="s">
        <v>33</v>
      </c>
      <c r="B7" s="135">
        <f>B8+B9+B10+B11</f>
        <v>6494.81</v>
      </c>
      <c r="C7" s="136">
        <f>C8+C9+C10+C11</f>
        <v>6494.81</v>
      </c>
      <c r="D7" s="136">
        <f>SUM(D8:D14)</f>
        <v>0</v>
      </c>
      <c r="E7" s="136">
        <f>SUM(E8:E14)</f>
        <v>0</v>
      </c>
      <c r="F7" s="136"/>
      <c r="G7" s="136"/>
      <c r="H7" s="136"/>
      <c r="I7" s="136"/>
      <c r="J7" s="136"/>
      <c r="K7" s="141">
        <f>SUM(K8:K14)</f>
        <v>6494.8099999999995</v>
      </c>
      <c r="L7" s="141">
        <f>SUM(L8:L14)</f>
        <v>464.2</v>
      </c>
      <c r="M7" s="141">
        <f>SUM(M8:M14)</f>
        <v>2850.66</v>
      </c>
      <c r="N7" s="141">
        <f>SUM(N8:N14)</f>
        <v>1.99</v>
      </c>
      <c r="O7" s="141">
        <v>3490</v>
      </c>
      <c r="P7"/>
    </row>
    <row r="8" spans="1:15" ht="39" customHeight="1">
      <c r="A8" s="70" t="s">
        <v>265</v>
      </c>
      <c r="B8" s="46">
        <f aca="true" t="shared" si="0" ref="B8:B14">SUM(C8:H8)</f>
        <v>6494.81</v>
      </c>
      <c r="C8" s="89">
        <v>6494.81</v>
      </c>
      <c r="D8" s="46">
        <v>0</v>
      </c>
      <c r="E8" s="46">
        <v>0</v>
      </c>
      <c r="F8" s="46"/>
      <c r="G8" s="46"/>
      <c r="H8" s="46"/>
      <c r="I8" s="142"/>
      <c r="J8" s="142"/>
      <c r="K8" s="143">
        <f>SUM(L8:O8)</f>
        <v>6494.8099999999995</v>
      </c>
      <c r="L8" s="143">
        <v>464.2</v>
      </c>
      <c r="M8" s="143">
        <v>2850.66</v>
      </c>
      <c r="N8" s="143">
        <v>1.99</v>
      </c>
      <c r="O8" s="144">
        <v>3177.96</v>
      </c>
    </row>
    <row r="9" spans="1:15" ht="39" customHeight="1">
      <c r="A9" s="70"/>
      <c r="B9" s="46"/>
      <c r="C9" s="89"/>
      <c r="D9" s="89"/>
      <c r="E9" s="89"/>
      <c r="F9" s="89"/>
      <c r="G9" s="89"/>
      <c r="H9" s="89"/>
      <c r="I9" s="89"/>
      <c r="J9" s="89"/>
      <c r="K9" s="143"/>
      <c r="L9" s="143"/>
      <c r="M9" s="143"/>
      <c r="N9" s="143"/>
      <c r="O9" s="145"/>
    </row>
    <row r="10" spans="1:15" ht="39" customHeight="1">
      <c r="A10" s="70"/>
      <c r="B10" s="46"/>
      <c r="C10" s="89"/>
      <c r="D10" s="90"/>
      <c r="E10" s="90"/>
      <c r="F10" s="90"/>
      <c r="G10" s="90"/>
      <c r="H10" s="90"/>
      <c r="I10" s="90"/>
      <c r="J10" s="90"/>
      <c r="K10" s="143"/>
      <c r="L10" s="143"/>
      <c r="M10" s="143"/>
      <c r="N10" s="143"/>
      <c r="O10" s="146"/>
    </row>
    <row r="11" spans="1:15" ht="39" customHeight="1">
      <c r="A11" s="137"/>
      <c r="B11" s="46"/>
      <c r="C11" s="89"/>
      <c r="D11" s="90"/>
      <c r="E11" s="90"/>
      <c r="F11" s="90"/>
      <c r="G11" s="90"/>
      <c r="H11" s="90"/>
      <c r="I11" s="90"/>
      <c r="J11" s="90"/>
      <c r="K11" s="143"/>
      <c r="L11" s="143"/>
      <c r="M11" s="143"/>
      <c r="N11" s="143"/>
      <c r="O11" s="146"/>
    </row>
    <row r="12" spans="1:15" ht="39" customHeight="1">
      <c r="A12" s="130"/>
      <c r="B12" s="46"/>
      <c r="C12" s="89"/>
      <c r="D12" s="90"/>
      <c r="E12" s="89"/>
      <c r="F12" s="89"/>
      <c r="G12" s="89"/>
      <c r="H12" s="89"/>
      <c r="I12" s="90"/>
      <c r="J12" s="90"/>
      <c r="K12" s="46"/>
      <c r="L12" s="46"/>
      <c r="M12" s="46"/>
      <c r="N12" s="46"/>
      <c r="O12" s="90"/>
    </row>
    <row r="13" spans="1:15" ht="39" customHeight="1">
      <c r="A13" s="130"/>
      <c r="B13" s="46">
        <f t="shared" si="0"/>
        <v>0</v>
      </c>
      <c r="C13" s="89"/>
      <c r="D13" s="90"/>
      <c r="E13" s="90"/>
      <c r="F13" s="90"/>
      <c r="G13" s="90"/>
      <c r="H13" s="90"/>
      <c r="I13" s="90"/>
      <c r="J13" s="90"/>
      <c r="K13" s="46">
        <f>SUM(L13:O13)</f>
        <v>0</v>
      </c>
      <c r="L13" s="46"/>
      <c r="M13" s="46"/>
      <c r="N13" s="46"/>
      <c r="O13" s="90"/>
    </row>
    <row r="14" spans="1:15" ht="39" customHeight="1">
      <c r="A14" s="70"/>
      <c r="B14" s="46">
        <f t="shared" si="0"/>
        <v>0</v>
      </c>
      <c r="C14" s="90"/>
      <c r="D14" s="90"/>
      <c r="E14" s="90"/>
      <c r="F14" s="90"/>
      <c r="G14" s="90"/>
      <c r="H14" s="90"/>
      <c r="I14" s="90"/>
      <c r="J14" s="90"/>
      <c r="K14" s="46">
        <f>SUM(L14:O14)</f>
        <v>0</v>
      </c>
      <c r="L14" s="46"/>
      <c r="M14" s="46"/>
      <c r="N14" s="46"/>
      <c r="O14" s="90"/>
    </row>
    <row r="15" spans="1:15" ht="13.5" customHeight="1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47"/>
      <c r="M15" s="147"/>
      <c r="N15" s="147"/>
      <c r="O15" s="147"/>
    </row>
    <row r="16" ht="12">
      <c r="D16" s="62"/>
    </row>
    <row r="20" ht="12">
      <c r="A20" s="62"/>
    </row>
  </sheetData>
  <sheetProtection/>
  <mergeCells count="14"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40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24.16015625" style="48" customWidth="1"/>
    <col min="2" max="4" width="7.5" style="48" customWidth="1"/>
    <col min="5" max="5" width="37.83203125" style="48" customWidth="1"/>
    <col min="6" max="6" width="18.16015625" style="48" customWidth="1"/>
    <col min="7" max="10" width="14.83203125" style="48" customWidth="1"/>
    <col min="11" max="16384" width="9.16015625" style="48" customWidth="1"/>
  </cols>
  <sheetData>
    <row r="1" spans="1:10" ht="33" customHeight="1">
      <c r="A1" s="276" t="s">
        <v>178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9:10" ht="15.75" customHeight="1">
      <c r="I2" s="259" t="s">
        <v>72</v>
      </c>
      <c r="J2" s="259"/>
    </row>
    <row r="3" spans="1:10" ht="18" customHeight="1">
      <c r="A3" s="35" t="s">
        <v>3</v>
      </c>
      <c r="B3" s="94"/>
      <c r="C3" s="94"/>
      <c r="D3" s="94"/>
      <c r="E3" s="94"/>
      <c r="F3" s="94"/>
      <c r="G3" s="94"/>
      <c r="H3" s="94"/>
      <c r="I3" s="260" t="s">
        <v>4</v>
      </c>
      <c r="J3" s="260"/>
    </row>
    <row r="4" spans="1:10" s="47" customFormat="1" ht="18" customHeight="1">
      <c r="A4" s="273" t="s">
        <v>30</v>
      </c>
      <c r="B4" s="263" t="s">
        <v>42</v>
      </c>
      <c r="C4" s="263"/>
      <c r="D4" s="263"/>
      <c r="E4" s="269" t="s">
        <v>43</v>
      </c>
      <c r="F4" s="277" t="s">
        <v>73</v>
      </c>
      <c r="G4" s="278"/>
      <c r="H4" s="278"/>
      <c r="I4" s="278"/>
      <c r="J4" s="279"/>
    </row>
    <row r="5" spans="1:10" s="47" customFormat="1" ht="12">
      <c r="A5" s="280"/>
      <c r="B5" s="273" t="s">
        <v>44</v>
      </c>
      <c r="C5" s="273" t="s">
        <v>45</v>
      </c>
      <c r="D5" s="273" t="s">
        <v>46</v>
      </c>
      <c r="E5" s="270"/>
      <c r="F5" s="257" t="s">
        <v>33</v>
      </c>
      <c r="G5" s="250" t="s">
        <v>34</v>
      </c>
      <c r="H5" s="251"/>
      <c r="I5" s="252"/>
      <c r="J5" s="257" t="s">
        <v>35</v>
      </c>
    </row>
    <row r="6" spans="1:12" s="47" customFormat="1" ht="28.5" customHeight="1">
      <c r="A6" s="274"/>
      <c r="B6" s="274"/>
      <c r="C6" s="274"/>
      <c r="D6" s="274"/>
      <c r="E6" s="271"/>
      <c r="F6" s="258"/>
      <c r="G6" s="86" t="s">
        <v>38</v>
      </c>
      <c r="H6" s="86" t="s">
        <v>39</v>
      </c>
      <c r="I6" s="86" t="s">
        <v>40</v>
      </c>
      <c r="J6" s="258"/>
      <c r="K6" s="54"/>
      <c r="L6" s="54"/>
    </row>
    <row r="7" spans="1:12" s="47" customFormat="1" ht="28.5" customHeight="1">
      <c r="A7" s="95"/>
      <c r="B7" s="96"/>
      <c r="C7" s="96"/>
      <c r="D7" s="96"/>
      <c r="E7" s="97"/>
      <c r="F7" s="199">
        <v>6494.81</v>
      </c>
      <c r="G7" s="129">
        <v>464.2</v>
      </c>
      <c r="H7" s="129">
        <v>2850.66</v>
      </c>
      <c r="I7" s="129">
        <v>1.99</v>
      </c>
      <c r="J7" s="129">
        <v>3177.96</v>
      </c>
      <c r="K7" s="54"/>
      <c r="L7" s="54"/>
    </row>
    <row r="8" spans="1:10" ht="28.5" customHeight="1">
      <c r="A8" s="70" t="s">
        <v>265</v>
      </c>
      <c r="B8" s="108">
        <v>201</v>
      </c>
      <c r="C8" s="109"/>
      <c r="D8" s="109"/>
      <c r="E8" s="108" t="s">
        <v>47</v>
      </c>
      <c r="F8" s="199">
        <v>6365.31</v>
      </c>
      <c r="G8" s="129">
        <v>337.06</v>
      </c>
      <c r="H8" s="129">
        <v>2850.2</v>
      </c>
      <c r="I8" s="129">
        <v>0.09</v>
      </c>
      <c r="J8" s="129">
        <v>3177.96</v>
      </c>
    </row>
    <row r="9" spans="1:10" ht="28.5" customHeight="1">
      <c r="A9" s="70"/>
      <c r="B9" s="108"/>
      <c r="C9" s="109" t="s">
        <v>48</v>
      </c>
      <c r="D9" s="109"/>
      <c r="E9" s="111" t="s">
        <v>49</v>
      </c>
      <c r="F9" s="199">
        <v>6365.31</v>
      </c>
      <c r="G9" s="129">
        <v>337.06</v>
      </c>
      <c r="H9" s="129">
        <v>2850.2</v>
      </c>
      <c r="I9" s="129">
        <v>0.09</v>
      </c>
      <c r="J9" s="129">
        <v>3177.96</v>
      </c>
    </row>
    <row r="10" spans="1:10" ht="28.5" customHeight="1">
      <c r="A10" s="130"/>
      <c r="B10" s="108"/>
      <c r="C10" s="109"/>
      <c r="D10" s="109" t="s">
        <v>50</v>
      </c>
      <c r="E10" s="111" t="s">
        <v>51</v>
      </c>
      <c r="F10" s="199">
        <v>3187.35</v>
      </c>
      <c r="G10" s="129">
        <v>337.06</v>
      </c>
      <c r="H10" s="129">
        <v>2850.2</v>
      </c>
      <c r="I10" s="129">
        <v>0.09</v>
      </c>
      <c r="J10" s="84"/>
    </row>
    <row r="11" spans="1:10" ht="28.5" customHeight="1">
      <c r="A11" s="70"/>
      <c r="B11" s="108"/>
      <c r="C11" s="109"/>
      <c r="D11" s="109" t="s">
        <v>52</v>
      </c>
      <c r="E11" s="111" t="s">
        <v>53</v>
      </c>
      <c r="F11" s="199">
        <v>3177.96</v>
      </c>
      <c r="G11" s="129"/>
      <c r="H11" s="129"/>
      <c r="I11" s="129"/>
      <c r="J11" s="129">
        <v>3177.96</v>
      </c>
    </row>
    <row r="12" spans="1:10" ht="28.5" customHeight="1">
      <c r="A12" s="70"/>
      <c r="B12" s="108">
        <v>208</v>
      </c>
      <c r="C12" s="109"/>
      <c r="D12" s="109"/>
      <c r="E12" s="108" t="s">
        <v>54</v>
      </c>
      <c r="F12" s="199">
        <v>65.39</v>
      </c>
      <c r="G12" s="129">
        <v>63.03</v>
      </c>
      <c r="H12" s="129">
        <v>0.46</v>
      </c>
      <c r="I12" s="129">
        <v>1.9</v>
      </c>
      <c r="J12" s="129"/>
    </row>
    <row r="13" spans="1:10" ht="28.5" customHeight="1">
      <c r="A13" s="70"/>
      <c r="B13" s="108"/>
      <c r="C13" s="109" t="s">
        <v>55</v>
      </c>
      <c r="D13" s="109"/>
      <c r="E13" s="108" t="s">
        <v>56</v>
      </c>
      <c r="F13" s="199">
        <v>65.39</v>
      </c>
      <c r="G13" s="129">
        <v>63.03</v>
      </c>
      <c r="H13" s="129">
        <v>0.46</v>
      </c>
      <c r="I13" s="129">
        <v>1.9</v>
      </c>
      <c r="J13" s="129"/>
    </row>
    <row r="14" spans="1:10" ht="28.5" customHeight="1">
      <c r="A14" s="70"/>
      <c r="B14" s="108"/>
      <c r="C14" s="109"/>
      <c r="D14" s="109" t="s">
        <v>50</v>
      </c>
      <c r="E14" s="108" t="s">
        <v>57</v>
      </c>
      <c r="F14" s="199">
        <v>2.36</v>
      </c>
      <c r="G14" s="129"/>
      <c r="H14" s="129">
        <v>0.46</v>
      </c>
      <c r="I14" s="129">
        <v>1.9</v>
      </c>
      <c r="J14" s="129"/>
    </row>
    <row r="15" spans="1:10" ht="28.5" customHeight="1">
      <c r="A15" s="70"/>
      <c r="B15" s="108"/>
      <c r="C15" s="109"/>
      <c r="D15" s="109" t="s">
        <v>55</v>
      </c>
      <c r="E15" s="124" t="s">
        <v>58</v>
      </c>
      <c r="F15" s="199">
        <v>63.03</v>
      </c>
      <c r="G15" s="129">
        <v>63.03</v>
      </c>
      <c r="H15" s="129"/>
      <c r="I15" s="129"/>
      <c r="J15" s="129"/>
    </row>
    <row r="16" spans="1:10" ht="28.5" customHeight="1">
      <c r="A16" s="70"/>
      <c r="B16" s="108">
        <v>210</v>
      </c>
      <c r="C16" s="109"/>
      <c r="D16" s="109"/>
      <c r="E16" s="108" t="s">
        <v>171</v>
      </c>
      <c r="F16" s="199">
        <v>27.09</v>
      </c>
      <c r="G16" s="129">
        <v>27.09</v>
      </c>
      <c r="H16" s="129"/>
      <c r="I16" s="129"/>
      <c r="J16" s="129"/>
    </row>
    <row r="17" spans="1:10" ht="28.5" customHeight="1">
      <c r="A17" s="70"/>
      <c r="B17" s="108"/>
      <c r="C17" s="109" t="s">
        <v>59</v>
      </c>
      <c r="D17" s="109"/>
      <c r="E17" s="108" t="s">
        <v>60</v>
      </c>
      <c r="F17" s="199">
        <v>27.09</v>
      </c>
      <c r="G17" s="129">
        <v>27.09</v>
      </c>
      <c r="H17" s="129"/>
      <c r="I17" s="129"/>
      <c r="J17" s="129"/>
    </row>
    <row r="18" spans="1:10" ht="28.5" customHeight="1">
      <c r="A18" s="70"/>
      <c r="B18" s="108"/>
      <c r="C18" s="109"/>
      <c r="D18" s="109" t="s">
        <v>50</v>
      </c>
      <c r="E18" s="108" t="s">
        <v>61</v>
      </c>
      <c r="F18" s="199">
        <v>27.09</v>
      </c>
      <c r="G18" s="129">
        <v>27.09</v>
      </c>
      <c r="H18" s="129"/>
      <c r="I18" s="129"/>
      <c r="J18" s="129"/>
    </row>
    <row r="19" spans="1:10" ht="28.5" customHeight="1">
      <c r="A19" s="70"/>
      <c r="B19" s="108">
        <v>221</v>
      </c>
      <c r="C19" s="109"/>
      <c r="D19" s="109"/>
      <c r="E19" s="108" t="s">
        <v>62</v>
      </c>
      <c r="F19" s="199">
        <v>37.02</v>
      </c>
      <c r="G19" s="129">
        <v>37.02</v>
      </c>
      <c r="H19" s="129"/>
      <c r="I19" s="129"/>
      <c r="J19" s="129"/>
    </row>
    <row r="20" spans="1:10" ht="28.5" customHeight="1">
      <c r="A20" s="70"/>
      <c r="B20" s="108"/>
      <c r="C20" s="109" t="s">
        <v>52</v>
      </c>
      <c r="D20" s="109"/>
      <c r="E20" s="108" t="s">
        <v>63</v>
      </c>
      <c r="F20" s="199">
        <v>37.02</v>
      </c>
      <c r="G20" s="129">
        <v>37.02</v>
      </c>
      <c r="H20" s="129"/>
      <c r="I20" s="129"/>
      <c r="J20" s="129"/>
    </row>
    <row r="21" spans="1:10" ht="28.5" customHeight="1">
      <c r="A21" s="70"/>
      <c r="B21" s="108"/>
      <c r="C21" s="109"/>
      <c r="D21" s="109" t="s">
        <v>50</v>
      </c>
      <c r="E21" s="108" t="s">
        <v>64</v>
      </c>
      <c r="F21" s="199">
        <v>37.02</v>
      </c>
      <c r="G21" s="129">
        <v>37.02</v>
      </c>
      <c r="H21" s="129"/>
      <c r="I21" s="129"/>
      <c r="J21" s="129"/>
    </row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spans="1:10" ht="14.25">
      <c r="A40" s="266"/>
      <c r="B40" s="266"/>
      <c r="C40" s="266"/>
      <c r="D40" s="266"/>
      <c r="E40" s="266"/>
      <c r="F40" s="266"/>
      <c r="G40" s="266"/>
      <c r="H40" s="266"/>
      <c r="I40" s="266"/>
      <c r="J40" s="266"/>
    </row>
  </sheetData>
  <sheetProtection/>
  <mergeCells count="14">
    <mergeCell ref="A40:J40"/>
    <mergeCell ref="A4:A6"/>
    <mergeCell ref="B5:B6"/>
    <mergeCell ref="C5:C6"/>
    <mergeCell ref="D5:D6"/>
    <mergeCell ref="E4:E6"/>
    <mergeCell ref="F5:F6"/>
    <mergeCell ref="J5:J6"/>
    <mergeCell ref="A1:J1"/>
    <mergeCell ref="I2:J2"/>
    <mergeCell ref="I3:J3"/>
    <mergeCell ref="B4:D4"/>
    <mergeCell ref="F4:J4"/>
    <mergeCell ref="G5:I5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76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24.66015625" style="48" customWidth="1"/>
    <col min="2" max="2" width="7.5" style="48" customWidth="1"/>
    <col min="3" max="3" width="8" style="48" customWidth="1"/>
    <col min="4" max="4" width="9.33203125" style="48" customWidth="1"/>
    <col min="5" max="5" width="53.83203125" style="48" customWidth="1"/>
    <col min="6" max="8" width="16.83203125" style="48" customWidth="1"/>
    <col min="9" max="9" width="11.66015625" style="48" customWidth="1"/>
    <col min="10" max="10" width="9.16015625" style="48" customWidth="1"/>
    <col min="11" max="11" width="11.16015625" style="48" customWidth="1"/>
    <col min="12" max="16384" width="9.16015625" style="48" customWidth="1"/>
  </cols>
  <sheetData>
    <row r="1" spans="1:13" ht="31.5" customHeight="1">
      <c r="A1" s="284" t="s">
        <v>383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3" ht="15.75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85" t="s">
        <v>74</v>
      </c>
      <c r="M2" s="285"/>
    </row>
    <row r="3" spans="1:13" ht="15.75" customHeight="1">
      <c r="A3" s="218" t="s">
        <v>382</v>
      </c>
      <c r="B3" s="219"/>
      <c r="C3" s="219"/>
      <c r="D3" s="219"/>
      <c r="E3" s="219"/>
      <c r="F3" s="219"/>
      <c r="G3" s="219"/>
      <c r="H3" s="219"/>
      <c r="I3" s="216"/>
      <c r="J3" s="216"/>
      <c r="K3" s="216"/>
      <c r="L3" s="286" t="s">
        <v>4</v>
      </c>
      <c r="M3" s="286"/>
    </row>
    <row r="4" spans="1:13" ht="25.5" customHeight="1">
      <c r="A4" s="282" t="s">
        <v>30</v>
      </c>
      <c r="B4" s="282" t="s">
        <v>42</v>
      </c>
      <c r="C4" s="282"/>
      <c r="D4" s="282"/>
      <c r="E4" s="283" t="s">
        <v>43</v>
      </c>
      <c r="F4" s="283" t="s">
        <v>73</v>
      </c>
      <c r="G4" s="283"/>
      <c r="H4" s="283"/>
      <c r="I4" s="283"/>
      <c r="J4" s="283"/>
      <c r="K4" s="283"/>
      <c r="L4" s="283"/>
      <c r="M4" s="283"/>
    </row>
    <row r="5" spans="1:13" s="47" customFormat="1" ht="48.75" customHeight="1">
      <c r="A5" s="282"/>
      <c r="B5" s="220" t="s">
        <v>44</v>
      </c>
      <c r="C5" s="220" t="s">
        <v>45</v>
      </c>
      <c r="D5" s="221" t="s">
        <v>46</v>
      </c>
      <c r="E5" s="283"/>
      <c r="F5" s="221" t="s">
        <v>33</v>
      </c>
      <c r="G5" s="222" t="s">
        <v>75</v>
      </c>
      <c r="H5" s="222" t="s">
        <v>76</v>
      </c>
      <c r="I5" s="222" t="s">
        <v>77</v>
      </c>
      <c r="J5" s="222" t="s">
        <v>78</v>
      </c>
      <c r="K5" s="222" t="s">
        <v>79</v>
      </c>
      <c r="L5" s="222" t="s">
        <v>80</v>
      </c>
      <c r="M5" s="222" t="s">
        <v>81</v>
      </c>
    </row>
    <row r="6" spans="1:13" s="47" customFormat="1" ht="18" customHeight="1">
      <c r="A6" s="223" t="s">
        <v>384</v>
      </c>
      <c r="B6" s="217"/>
      <c r="C6" s="217"/>
      <c r="D6" s="217"/>
      <c r="E6" s="224" t="s">
        <v>33</v>
      </c>
      <c r="F6" s="226">
        <f>SUM(G6:M6)</f>
        <v>6494.8099999999995</v>
      </c>
      <c r="G6" s="226">
        <f>G7</f>
        <v>464.2</v>
      </c>
      <c r="H6" s="226">
        <f>H23</f>
        <v>5207.75</v>
      </c>
      <c r="I6" s="226">
        <f>I66</f>
        <v>1.99</v>
      </c>
      <c r="J6" s="226"/>
      <c r="K6" s="226">
        <f>K72</f>
        <v>820.87</v>
      </c>
      <c r="L6" s="226"/>
      <c r="M6" s="226"/>
    </row>
    <row r="7" spans="1:13" ht="18" customHeight="1">
      <c r="A7" s="231"/>
      <c r="B7" s="232" t="s">
        <v>82</v>
      </c>
      <c r="C7" s="232"/>
      <c r="D7" s="232"/>
      <c r="E7" s="233" t="s">
        <v>38</v>
      </c>
      <c r="F7" s="226">
        <f>G7</f>
        <v>464.2</v>
      </c>
      <c r="G7" s="227">
        <v>464.2</v>
      </c>
      <c r="H7" s="227"/>
      <c r="I7" s="227"/>
      <c r="J7" s="227"/>
      <c r="K7" s="227"/>
      <c r="L7" s="227"/>
      <c r="M7" s="227"/>
    </row>
    <row r="8" spans="1:13" ht="18" customHeight="1">
      <c r="A8" s="231"/>
      <c r="B8" s="232"/>
      <c r="C8" s="233" t="s">
        <v>266</v>
      </c>
      <c r="D8" s="232"/>
      <c r="E8" s="233" t="s">
        <v>267</v>
      </c>
      <c r="F8" s="226">
        <f aca="true" t="shared" si="0" ref="F8:F22">G8</f>
        <v>195.09</v>
      </c>
      <c r="G8" s="227">
        <v>195.09</v>
      </c>
      <c r="H8" s="227"/>
      <c r="I8" s="227"/>
      <c r="J8" s="227"/>
      <c r="K8" s="227"/>
      <c r="L8" s="227"/>
      <c r="M8" s="227"/>
    </row>
    <row r="9" spans="1:13" ht="18" customHeight="1">
      <c r="A9" s="231"/>
      <c r="B9" s="232"/>
      <c r="C9" s="233" t="s">
        <v>83</v>
      </c>
      <c r="D9" s="233" t="s">
        <v>268</v>
      </c>
      <c r="E9" s="233" t="s">
        <v>269</v>
      </c>
      <c r="F9" s="226">
        <f t="shared" si="0"/>
        <v>195.09</v>
      </c>
      <c r="G9" s="227">
        <v>195.09</v>
      </c>
      <c r="H9" s="227"/>
      <c r="I9" s="227"/>
      <c r="J9" s="227"/>
      <c r="K9" s="227"/>
      <c r="L9" s="227"/>
      <c r="M9" s="227"/>
    </row>
    <row r="10" spans="1:13" ht="18" customHeight="1">
      <c r="A10" s="231"/>
      <c r="B10" s="232"/>
      <c r="C10" s="233" t="s">
        <v>270</v>
      </c>
      <c r="D10" s="233"/>
      <c r="E10" s="233" t="s">
        <v>271</v>
      </c>
      <c r="F10" s="226">
        <f t="shared" si="0"/>
        <v>125.71</v>
      </c>
      <c r="G10" s="227">
        <v>125.71</v>
      </c>
      <c r="H10" s="227"/>
      <c r="I10" s="227"/>
      <c r="J10" s="227"/>
      <c r="K10" s="227"/>
      <c r="L10" s="227"/>
      <c r="M10" s="227"/>
    </row>
    <row r="11" spans="1:13" ht="18" customHeight="1">
      <c r="A11" s="231"/>
      <c r="B11" s="232"/>
      <c r="C11" s="233" t="s">
        <v>83</v>
      </c>
      <c r="D11" s="233" t="s">
        <v>272</v>
      </c>
      <c r="E11" s="233" t="s">
        <v>273</v>
      </c>
      <c r="F11" s="226">
        <f t="shared" si="0"/>
        <v>113.09</v>
      </c>
      <c r="G11" s="227">
        <v>113.09</v>
      </c>
      <c r="H11" s="227"/>
      <c r="I11" s="227"/>
      <c r="J11" s="227"/>
      <c r="K11" s="227"/>
      <c r="L11" s="227"/>
      <c r="M11" s="227"/>
    </row>
    <row r="12" spans="1:13" ht="18" customHeight="1">
      <c r="A12" s="231"/>
      <c r="B12" s="232"/>
      <c r="C12" s="233" t="s">
        <v>83</v>
      </c>
      <c r="D12" s="233" t="s">
        <v>274</v>
      </c>
      <c r="E12" s="233" t="s">
        <v>275</v>
      </c>
      <c r="F12" s="226">
        <f t="shared" si="0"/>
        <v>12.62</v>
      </c>
      <c r="G12" s="227">
        <v>12.62</v>
      </c>
      <c r="H12" s="227"/>
      <c r="I12" s="227"/>
      <c r="J12" s="227"/>
      <c r="K12" s="227"/>
      <c r="L12" s="227"/>
      <c r="M12" s="227"/>
    </row>
    <row r="13" spans="1:13" ht="18" customHeight="1">
      <c r="A13" s="231"/>
      <c r="B13" s="232"/>
      <c r="C13" s="233" t="s">
        <v>276</v>
      </c>
      <c r="D13" s="233"/>
      <c r="E13" s="233" t="s">
        <v>277</v>
      </c>
      <c r="F13" s="226">
        <f t="shared" si="0"/>
        <v>16.26</v>
      </c>
      <c r="G13" s="227">
        <v>16.26</v>
      </c>
      <c r="H13" s="227"/>
      <c r="I13" s="227"/>
      <c r="J13" s="227"/>
      <c r="K13" s="227"/>
      <c r="L13" s="227"/>
      <c r="M13" s="227"/>
    </row>
    <row r="14" spans="1:13" ht="18" customHeight="1">
      <c r="A14" s="231"/>
      <c r="B14" s="232"/>
      <c r="C14" s="233" t="s">
        <v>83</v>
      </c>
      <c r="D14" s="233" t="s">
        <v>278</v>
      </c>
      <c r="E14" s="233" t="s">
        <v>279</v>
      </c>
      <c r="F14" s="226">
        <f t="shared" si="0"/>
        <v>16.26</v>
      </c>
      <c r="G14" s="227">
        <v>16.26</v>
      </c>
      <c r="H14" s="227"/>
      <c r="I14" s="227"/>
      <c r="J14" s="227"/>
      <c r="K14" s="227"/>
      <c r="L14" s="227"/>
      <c r="M14" s="227"/>
    </row>
    <row r="15" spans="1:13" ht="18" customHeight="1">
      <c r="A15" s="231"/>
      <c r="B15" s="232"/>
      <c r="C15" s="233" t="s">
        <v>280</v>
      </c>
      <c r="D15" s="233"/>
      <c r="E15" s="233" t="s">
        <v>281</v>
      </c>
      <c r="F15" s="226">
        <f t="shared" si="0"/>
        <v>63.03</v>
      </c>
      <c r="G15" s="227">
        <v>63.03</v>
      </c>
      <c r="H15" s="227"/>
      <c r="I15" s="227"/>
      <c r="J15" s="227"/>
      <c r="K15" s="227"/>
      <c r="L15" s="227"/>
      <c r="M15" s="227"/>
    </row>
    <row r="16" spans="1:13" ht="18" customHeight="1">
      <c r="A16" s="231"/>
      <c r="B16" s="232"/>
      <c r="C16" s="233" t="s">
        <v>83</v>
      </c>
      <c r="D16" s="233" t="s">
        <v>282</v>
      </c>
      <c r="E16" s="233" t="s">
        <v>283</v>
      </c>
      <c r="F16" s="226">
        <f t="shared" si="0"/>
        <v>63.03</v>
      </c>
      <c r="G16" s="227">
        <v>63.03</v>
      </c>
      <c r="H16" s="227"/>
      <c r="I16" s="227"/>
      <c r="J16" s="227"/>
      <c r="K16" s="227"/>
      <c r="L16" s="227"/>
      <c r="M16" s="227"/>
    </row>
    <row r="17" spans="1:13" ht="18" customHeight="1">
      <c r="A17" s="231"/>
      <c r="B17" s="232"/>
      <c r="C17" s="233" t="s">
        <v>284</v>
      </c>
      <c r="D17" s="233"/>
      <c r="E17" s="233" t="s">
        <v>285</v>
      </c>
      <c r="F17" s="226">
        <f t="shared" si="0"/>
        <v>26.53</v>
      </c>
      <c r="G17" s="227">
        <v>26.53</v>
      </c>
      <c r="H17" s="227"/>
      <c r="I17" s="227"/>
      <c r="J17" s="227"/>
      <c r="K17" s="227"/>
      <c r="L17" s="227"/>
      <c r="M17" s="227"/>
    </row>
    <row r="18" spans="1:13" ht="18" customHeight="1">
      <c r="A18" s="231"/>
      <c r="B18" s="232"/>
      <c r="C18" s="233" t="s">
        <v>83</v>
      </c>
      <c r="D18" s="233" t="s">
        <v>286</v>
      </c>
      <c r="E18" s="233" t="s">
        <v>287</v>
      </c>
      <c r="F18" s="226">
        <f t="shared" si="0"/>
        <v>26.53</v>
      </c>
      <c r="G18" s="227">
        <v>26.53</v>
      </c>
      <c r="H18" s="227"/>
      <c r="I18" s="227"/>
      <c r="J18" s="227"/>
      <c r="K18" s="227"/>
      <c r="L18" s="227"/>
      <c r="M18" s="227"/>
    </row>
    <row r="19" spans="1:13" ht="18" customHeight="1">
      <c r="A19" s="231"/>
      <c r="B19" s="232"/>
      <c r="C19" s="233" t="s">
        <v>288</v>
      </c>
      <c r="D19" s="233"/>
      <c r="E19" s="233" t="s">
        <v>289</v>
      </c>
      <c r="F19" s="226">
        <f t="shared" si="0"/>
        <v>0.56</v>
      </c>
      <c r="G19" s="227">
        <v>0.56</v>
      </c>
      <c r="H19" s="227"/>
      <c r="I19" s="227"/>
      <c r="J19" s="227"/>
      <c r="K19" s="227"/>
      <c r="L19" s="227"/>
      <c r="M19" s="227"/>
    </row>
    <row r="20" spans="1:13" ht="18" customHeight="1">
      <c r="A20" s="231"/>
      <c r="B20" s="232"/>
      <c r="C20" s="233" t="s">
        <v>83</v>
      </c>
      <c r="D20" s="233" t="s">
        <v>290</v>
      </c>
      <c r="E20" s="233" t="s">
        <v>291</v>
      </c>
      <c r="F20" s="226">
        <f t="shared" si="0"/>
        <v>0.56</v>
      </c>
      <c r="G20" s="227">
        <v>0.56</v>
      </c>
      <c r="H20" s="227"/>
      <c r="I20" s="227"/>
      <c r="J20" s="227"/>
      <c r="K20" s="227"/>
      <c r="L20" s="227"/>
      <c r="M20" s="227"/>
    </row>
    <row r="21" spans="1:13" ht="18" customHeight="1">
      <c r="A21" s="231"/>
      <c r="B21" s="232"/>
      <c r="C21" s="233" t="s">
        <v>292</v>
      </c>
      <c r="D21" s="233"/>
      <c r="E21" s="233" t="s">
        <v>293</v>
      </c>
      <c r="F21" s="226">
        <f t="shared" si="0"/>
        <v>37.02</v>
      </c>
      <c r="G21" s="227">
        <v>37.02</v>
      </c>
      <c r="H21" s="227"/>
      <c r="I21" s="227"/>
      <c r="J21" s="227"/>
      <c r="K21" s="227"/>
      <c r="L21" s="227"/>
      <c r="M21" s="227"/>
    </row>
    <row r="22" spans="1:13" ht="18" customHeight="1">
      <c r="A22" s="231"/>
      <c r="B22" s="232"/>
      <c r="C22" s="232"/>
      <c r="D22" s="233" t="s">
        <v>294</v>
      </c>
      <c r="E22" s="233" t="s">
        <v>295</v>
      </c>
      <c r="F22" s="226">
        <f t="shared" si="0"/>
        <v>37.02</v>
      </c>
      <c r="G22" s="227">
        <v>37.02</v>
      </c>
      <c r="H22" s="227"/>
      <c r="I22" s="227"/>
      <c r="J22" s="227"/>
      <c r="K22" s="227"/>
      <c r="L22" s="227"/>
      <c r="M22" s="227"/>
    </row>
    <row r="23" spans="1:13" ht="18" customHeight="1">
      <c r="A23" s="231"/>
      <c r="B23" s="232" t="s">
        <v>84</v>
      </c>
      <c r="C23" s="232"/>
      <c r="D23" s="232"/>
      <c r="E23" s="234" t="s">
        <v>39</v>
      </c>
      <c r="F23" s="226">
        <f>H23</f>
        <v>5207.75</v>
      </c>
      <c r="G23" s="227"/>
      <c r="H23" s="228">
        <v>5207.75</v>
      </c>
      <c r="I23" s="229"/>
      <c r="J23" s="229"/>
      <c r="K23" s="229"/>
      <c r="L23" s="230"/>
      <c r="M23" s="227"/>
    </row>
    <row r="24" spans="1:13" ht="18" customHeight="1">
      <c r="A24" s="231"/>
      <c r="B24" s="232"/>
      <c r="C24" s="234" t="s">
        <v>296</v>
      </c>
      <c r="D24" s="234"/>
      <c r="E24" s="234" t="s">
        <v>297</v>
      </c>
      <c r="F24" s="226">
        <f aca="true" t="shared" si="1" ref="F24:F65">H24</f>
        <v>217.62</v>
      </c>
      <c r="G24" s="227"/>
      <c r="H24" s="228">
        <v>217.62</v>
      </c>
      <c r="I24" s="229"/>
      <c r="J24" s="230"/>
      <c r="K24" s="229"/>
      <c r="L24" s="230"/>
      <c r="M24" s="227"/>
    </row>
    <row r="25" spans="1:13" ht="18" customHeight="1">
      <c r="A25" s="231"/>
      <c r="B25" s="232"/>
      <c r="C25" s="234" t="s">
        <v>83</v>
      </c>
      <c r="D25" s="234" t="s">
        <v>298</v>
      </c>
      <c r="E25" s="234" t="s">
        <v>299</v>
      </c>
      <c r="F25" s="226">
        <f t="shared" si="1"/>
        <v>17.62</v>
      </c>
      <c r="G25" s="227"/>
      <c r="H25" s="228">
        <v>17.62</v>
      </c>
      <c r="I25" s="229"/>
      <c r="J25" s="230"/>
      <c r="K25" s="230"/>
      <c r="L25" s="230"/>
      <c r="M25" s="227"/>
    </row>
    <row r="26" spans="1:13" ht="18" customHeight="1">
      <c r="A26" s="231"/>
      <c r="B26" s="232"/>
      <c r="C26" s="234" t="s">
        <v>83</v>
      </c>
      <c r="D26" s="234" t="s">
        <v>300</v>
      </c>
      <c r="E26" s="234" t="s">
        <v>301</v>
      </c>
      <c r="F26" s="226">
        <f t="shared" si="1"/>
        <v>200</v>
      </c>
      <c r="G26" s="227"/>
      <c r="H26" s="228">
        <v>200</v>
      </c>
      <c r="I26" s="229"/>
      <c r="J26" s="230"/>
      <c r="K26" s="230"/>
      <c r="L26" s="230"/>
      <c r="M26" s="227"/>
    </row>
    <row r="27" spans="1:13" ht="18" customHeight="1">
      <c r="A27" s="231"/>
      <c r="B27" s="232"/>
      <c r="C27" s="234" t="s">
        <v>302</v>
      </c>
      <c r="D27" s="234"/>
      <c r="E27" s="234" t="s">
        <v>303</v>
      </c>
      <c r="F27" s="226">
        <f t="shared" si="1"/>
        <v>6</v>
      </c>
      <c r="G27" s="227"/>
      <c r="H27" s="228">
        <v>6</v>
      </c>
      <c r="I27" s="229"/>
      <c r="J27" s="230"/>
      <c r="K27" s="230"/>
      <c r="L27" s="230"/>
      <c r="M27" s="227"/>
    </row>
    <row r="28" spans="1:13" ht="18" customHeight="1">
      <c r="A28" s="231"/>
      <c r="B28" s="232"/>
      <c r="C28" s="234" t="s">
        <v>83</v>
      </c>
      <c r="D28" s="234" t="s">
        <v>304</v>
      </c>
      <c r="E28" s="234" t="s">
        <v>305</v>
      </c>
      <c r="F28" s="226">
        <f t="shared" si="1"/>
        <v>6</v>
      </c>
      <c r="G28" s="227"/>
      <c r="H28" s="228">
        <v>6</v>
      </c>
      <c r="I28" s="229"/>
      <c r="J28" s="230"/>
      <c r="K28" s="230"/>
      <c r="L28" s="230"/>
      <c r="M28" s="227"/>
    </row>
    <row r="29" spans="1:13" ht="18" customHeight="1">
      <c r="A29" s="231"/>
      <c r="B29" s="232"/>
      <c r="C29" s="234" t="s">
        <v>306</v>
      </c>
      <c r="D29" s="234"/>
      <c r="E29" s="234" t="s">
        <v>307</v>
      </c>
      <c r="F29" s="226">
        <f t="shared" si="1"/>
        <v>120</v>
      </c>
      <c r="G29" s="227"/>
      <c r="H29" s="228">
        <v>120</v>
      </c>
      <c r="I29" s="229"/>
      <c r="J29" s="230"/>
      <c r="K29" s="230"/>
      <c r="L29" s="230"/>
      <c r="M29" s="227"/>
    </row>
    <row r="30" spans="1:13" ht="18" customHeight="1">
      <c r="A30" s="231"/>
      <c r="B30" s="232"/>
      <c r="C30" s="234" t="s">
        <v>83</v>
      </c>
      <c r="D30" s="234" t="s">
        <v>308</v>
      </c>
      <c r="E30" s="234" t="s">
        <v>309</v>
      </c>
      <c r="F30" s="226">
        <f t="shared" si="1"/>
        <v>120</v>
      </c>
      <c r="G30" s="227"/>
      <c r="H30" s="228">
        <v>120</v>
      </c>
      <c r="I30" s="229"/>
      <c r="J30" s="230"/>
      <c r="K30" s="230"/>
      <c r="L30" s="230"/>
      <c r="M30" s="227"/>
    </row>
    <row r="31" spans="1:13" ht="18" customHeight="1">
      <c r="A31" s="231"/>
      <c r="B31" s="232"/>
      <c r="C31" s="234" t="s">
        <v>310</v>
      </c>
      <c r="D31" s="234"/>
      <c r="E31" s="234" t="s">
        <v>311</v>
      </c>
      <c r="F31" s="226">
        <f t="shared" si="1"/>
        <v>820</v>
      </c>
      <c r="G31" s="227"/>
      <c r="H31" s="228">
        <v>820</v>
      </c>
      <c r="I31" s="229"/>
      <c r="J31" s="230"/>
      <c r="K31" s="230"/>
      <c r="L31" s="230"/>
      <c r="M31" s="227"/>
    </row>
    <row r="32" spans="1:13" ht="18" customHeight="1">
      <c r="A32" s="231"/>
      <c r="B32" s="232"/>
      <c r="C32" s="234" t="s">
        <v>83</v>
      </c>
      <c r="D32" s="234" t="s">
        <v>312</v>
      </c>
      <c r="E32" s="234" t="s">
        <v>313</v>
      </c>
      <c r="F32" s="226">
        <f t="shared" si="1"/>
        <v>820</v>
      </c>
      <c r="G32" s="227"/>
      <c r="H32" s="228">
        <v>820</v>
      </c>
      <c r="I32" s="229"/>
      <c r="J32" s="230"/>
      <c r="K32" s="230"/>
      <c r="L32" s="230"/>
      <c r="M32" s="227"/>
    </row>
    <row r="33" spans="1:13" ht="18" customHeight="1">
      <c r="A33" s="231"/>
      <c r="B33" s="232"/>
      <c r="C33" s="234" t="s">
        <v>314</v>
      </c>
      <c r="D33" s="234"/>
      <c r="E33" s="234" t="s">
        <v>315</v>
      </c>
      <c r="F33" s="226">
        <f t="shared" si="1"/>
        <v>26.5</v>
      </c>
      <c r="G33" s="227"/>
      <c r="H33" s="228">
        <v>26.5</v>
      </c>
      <c r="I33" s="229"/>
      <c r="J33" s="230"/>
      <c r="K33" s="230"/>
      <c r="L33" s="230"/>
      <c r="M33" s="227"/>
    </row>
    <row r="34" spans="1:13" ht="18" customHeight="1">
      <c r="A34" s="231"/>
      <c r="B34" s="232"/>
      <c r="C34" s="234"/>
      <c r="D34" s="234">
        <v>3020501</v>
      </c>
      <c r="E34" s="234" t="s">
        <v>388</v>
      </c>
      <c r="F34" s="226">
        <f t="shared" si="1"/>
        <v>1.5</v>
      </c>
      <c r="G34" s="227"/>
      <c r="H34" s="228">
        <v>1.5</v>
      </c>
      <c r="I34" s="229"/>
      <c r="J34" s="230"/>
      <c r="K34" s="230"/>
      <c r="L34" s="230"/>
      <c r="M34" s="227"/>
    </row>
    <row r="35" spans="1:13" ht="18" customHeight="1">
      <c r="A35" s="231"/>
      <c r="B35" s="232"/>
      <c r="C35" s="234" t="s">
        <v>83</v>
      </c>
      <c r="D35" s="234" t="s">
        <v>316</v>
      </c>
      <c r="E35" s="234" t="s">
        <v>317</v>
      </c>
      <c r="F35" s="226">
        <f t="shared" si="1"/>
        <v>25</v>
      </c>
      <c r="G35" s="227"/>
      <c r="H35" s="228">
        <v>25</v>
      </c>
      <c r="I35" s="229"/>
      <c r="J35" s="230"/>
      <c r="K35" s="230"/>
      <c r="L35" s="230"/>
      <c r="M35" s="227"/>
    </row>
    <row r="36" spans="1:13" ht="18" customHeight="1">
      <c r="A36" s="231"/>
      <c r="B36" s="232"/>
      <c r="C36" s="237">
        <v>30208</v>
      </c>
      <c r="D36" s="234"/>
      <c r="E36" s="234" t="s">
        <v>385</v>
      </c>
      <c r="F36" s="226">
        <f t="shared" si="1"/>
        <v>1396.57</v>
      </c>
      <c r="G36" s="227"/>
      <c r="H36" s="228">
        <v>1396.57</v>
      </c>
      <c r="I36" s="229"/>
      <c r="J36" s="230"/>
      <c r="K36" s="230"/>
      <c r="L36" s="230"/>
      <c r="M36" s="227"/>
    </row>
    <row r="37" spans="1:13" ht="18" customHeight="1">
      <c r="A37" s="231"/>
      <c r="B37" s="232"/>
      <c r="C37" s="234"/>
      <c r="D37" s="234">
        <v>2080801</v>
      </c>
      <c r="E37" s="234" t="s">
        <v>387</v>
      </c>
      <c r="F37" s="226">
        <f t="shared" si="1"/>
        <v>1391.07</v>
      </c>
      <c r="G37" s="227"/>
      <c r="H37" s="228">
        <v>1391.07</v>
      </c>
      <c r="I37" s="229"/>
      <c r="J37" s="230"/>
      <c r="K37" s="230"/>
      <c r="L37" s="230"/>
      <c r="M37" s="227"/>
    </row>
    <row r="38" spans="1:13" ht="18" customHeight="1">
      <c r="A38" s="231"/>
      <c r="B38" s="232"/>
      <c r="C38" s="234"/>
      <c r="D38" s="234">
        <v>3020850</v>
      </c>
      <c r="E38" s="234" t="s">
        <v>386</v>
      </c>
      <c r="F38" s="226">
        <f t="shared" si="1"/>
        <v>5.5</v>
      </c>
      <c r="G38" s="227"/>
      <c r="H38" s="228">
        <v>5.5</v>
      </c>
      <c r="I38" s="229"/>
      <c r="J38" s="230"/>
      <c r="K38" s="230"/>
      <c r="L38" s="230"/>
      <c r="M38" s="227"/>
    </row>
    <row r="39" spans="1:13" ht="18" customHeight="1">
      <c r="A39" s="231"/>
      <c r="B39" s="232"/>
      <c r="C39" s="234" t="s">
        <v>318</v>
      </c>
      <c r="D39" s="234"/>
      <c r="E39" s="234" t="s">
        <v>319</v>
      </c>
      <c r="F39" s="226">
        <f t="shared" si="1"/>
        <v>460</v>
      </c>
      <c r="G39" s="227"/>
      <c r="H39" s="228">
        <v>460</v>
      </c>
      <c r="I39" s="229"/>
      <c r="J39" s="230"/>
      <c r="K39" s="230"/>
      <c r="L39" s="230"/>
      <c r="M39" s="227"/>
    </row>
    <row r="40" spans="1:13" ht="18" customHeight="1">
      <c r="A40" s="231"/>
      <c r="B40" s="232"/>
      <c r="C40" s="234" t="s">
        <v>83</v>
      </c>
      <c r="D40" s="234" t="s">
        <v>320</v>
      </c>
      <c r="E40" s="234" t="s">
        <v>321</v>
      </c>
      <c r="F40" s="226">
        <f t="shared" si="1"/>
        <v>460</v>
      </c>
      <c r="G40" s="227"/>
      <c r="H40" s="228">
        <v>460</v>
      </c>
      <c r="I40" s="229"/>
      <c r="J40" s="229"/>
      <c r="K40" s="230"/>
      <c r="L40" s="230"/>
      <c r="M40" s="227"/>
    </row>
    <row r="41" spans="1:13" ht="18" customHeight="1">
      <c r="A41" s="231"/>
      <c r="B41" s="232"/>
      <c r="C41" s="234" t="s">
        <v>322</v>
      </c>
      <c r="D41" s="234"/>
      <c r="E41" s="234" t="s">
        <v>323</v>
      </c>
      <c r="F41" s="226">
        <f t="shared" si="1"/>
        <v>82.51</v>
      </c>
      <c r="G41" s="227"/>
      <c r="H41" s="228">
        <v>82.51</v>
      </c>
      <c r="I41" s="229"/>
      <c r="J41" s="229"/>
      <c r="K41" s="229"/>
      <c r="L41" s="230"/>
      <c r="M41" s="227"/>
    </row>
    <row r="42" spans="1:13" ht="18" customHeight="1">
      <c r="A42" s="231"/>
      <c r="B42" s="232"/>
      <c r="C42" s="234" t="s">
        <v>83</v>
      </c>
      <c r="D42" s="234" t="s">
        <v>324</v>
      </c>
      <c r="E42" s="234" t="s">
        <v>325</v>
      </c>
      <c r="F42" s="226">
        <f t="shared" si="1"/>
        <v>2</v>
      </c>
      <c r="G42" s="227"/>
      <c r="H42" s="228">
        <v>2</v>
      </c>
      <c r="I42" s="229"/>
      <c r="J42" s="230"/>
      <c r="K42" s="229"/>
      <c r="L42" s="230"/>
      <c r="M42" s="227"/>
    </row>
    <row r="43" spans="1:13" ht="18" customHeight="1">
      <c r="A43" s="231"/>
      <c r="B43" s="232"/>
      <c r="C43" s="234" t="s">
        <v>326</v>
      </c>
      <c r="D43" s="234"/>
      <c r="E43" s="234" t="s">
        <v>327</v>
      </c>
      <c r="F43" s="226">
        <f t="shared" si="1"/>
        <v>391.99</v>
      </c>
      <c r="G43" s="227"/>
      <c r="H43" s="228">
        <v>391.99</v>
      </c>
      <c r="I43" s="229"/>
      <c r="J43" s="230"/>
      <c r="K43" s="230"/>
      <c r="L43" s="230"/>
      <c r="M43" s="227"/>
    </row>
    <row r="44" spans="1:13" ht="18" customHeight="1">
      <c r="A44" s="231"/>
      <c r="B44" s="232"/>
      <c r="C44" s="234" t="s">
        <v>83</v>
      </c>
      <c r="D44" s="234" t="s">
        <v>328</v>
      </c>
      <c r="E44" s="234" t="s">
        <v>329</v>
      </c>
      <c r="F44" s="226">
        <f t="shared" si="1"/>
        <v>391.99</v>
      </c>
      <c r="G44" s="227"/>
      <c r="H44" s="228">
        <v>391.99</v>
      </c>
      <c r="I44" s="229"/>
      <c r="J44" s="230"/>
      <c r="K44" s="230"/>
      <c r="L44" s="230"/>
      <c r="M44" s="227"/>
    </row>
    <row r="45" spans="1:13" ht="18" customHeight="1">
      <c r="A45" s="231"/>
      <c r="B45" s="232"/>
      <c r="C45" s="234" t="s">
        <v>330</v>
      </c>
      <c r="D45" s="234"/>
      <c r="E45" s="234" t="s">
        <v>331</v>
      </c>
      <c r="F45" s="226">
        <f t="shared" si="1"/>
        <v>35</v>
      </c>
      <c r="G45" s="227"/>
      <c r="H45" s="228">
        <v>35</v>
      </c>
      <c r="I45" s="229"/>
      <c r="J45" s="230"/>
      <c r="K45" s="230"/>
      <c r="L45" s="230"/>
      <c r="M45" s="227"/>
    </row>
    <row r="46" spans="1:13" ht="18" customHeight="1">
      <c r="A46" s="231"/>
      <c r="B46" s="232"/>
      <c r="C46" s="234" t="s">
        <v>83</v>
      </c>
      <c r="D46" s="234" t="s">
        <v>332</v>
      </c>
      <c r="E46" s="234" t="s">
        <v>333</v>
      </c>
      <c r="F46" s="226">
        <f t="shared" si="1"/>
        <v>35</v>
      </c>
      <c r="G46" s="227"/>
      <c r="H46" s="228">
        <v>35</v>
      </c>
      <c r="I46" s="229"/>
      <c r="J46" s="230"/>
      <c r="K46" s="230"/>
      <c r="L46" s="230"/>
      <c r="M46" s="227"/>
    </row>
    <row r="47" spans="1:13" ht="18" customHeight="1">
      <c r="A47" s="231"/>
      <c r="B47" s="232"/>
      <c r="C47" s="234" t="s">
        <v>334</v>
      </c>
      <c r="D47" s="234"/>
      <c r="E47" s="234" t="s">
        <v>335</v>
      </c>
      <c r="F47" s="226">
        <f t="shared" si="1"/>
        <v>1.6</v>
      </c>
      <c r="G47" s="227"/>
      <c r="H47" s="228">
        <v>1.6</v>
      </c>
      <c r="I47" s="229"/>
      <c r="J47" s="230"/>
      <c r="K47" s="230"/>
      <c r="L47" s="230"/>
      <c r="M47" s="227"/>
    </row>
    <row r="48" spans="1:13" ht="18" customHeight="1">
      <c r="A48" s="231"/>
      <c r="B48" s="232"/>
      <c r="C48" s="234" t="s">
        <v>83</v>
      </c>
      <c r="D48" s="234" t="s">
        <v>336</v>
      </c>
      <c r="E48" s="234" t="s">
        <v>389</v>
      </c>
      <c r="F48" s="226">
        <f t="shared" si="1"/>
        <v>1.6</v>
      </c>
      <c r="G48" s="227"/>
      <c r="H48" s="228">
        <v>1.6</v>
      </c>
      <c r="I48" s="229"/>
      <c r="J48" s="230"/>
      <c r="K48" s="230"/>
      <c r="L48" s="230"/>
      <c r="M48" s="227"/>
    </row>
    <row r="49" spans="1:13" ht="18" customHeight="1">
      <c r="A49" s="231"/>
      <c r="B49" s="232"/>
      <c r="C49" s="234" t="s">
        <v>337</v>
      </c>
      <c r="D49" s="234"/>
      <c r="E49" s="234" t="s">
        <v>338</v>
      </c>
      <c r="F49" s="226">
        <f t="shared" si="1"/>
        <v>270</v>
      </c>
      <c r="G49" s="227"/>
      <c r="H49" s="228">
        <v>270</v>
      </c>
      <c r="I49" s="229"/>
      <c r="J49" s="230"/>
      <c r="K49" s="230"/>
      <c r="L49" s="230"/>
      <c r="M49" s="227"/>
    </row>
    <row r="50" spans="1:13" ht="18" customHeight="1">
      <c r="A50" s="231"/>
      <c r="B50" s="232"/>
      <c r="C50" s="234" t="s">
        <v>83</v>
      </c>
      <c r="D50" s="234">
        <v>3021750</v>
      </c>
      <c r="E50" s="234" t="s">
        <v>390</v>
      </c>
      <c r="F50" s="226">
        <f t="shared" si="1"/>
        <v>270</v>
      </c>
      <c r="G50" s="227"/>
      <c r="H50" s="228">
        <v>270</v>
      </c>
      <c r="I50" s="229"/>
      <c r="J50" s="230"/>
      <c r="K50" s="230"/>
      <c r="L50" s="230"/>
      <c r="M50" s="227"/>
    </row>
    <row r="51" spans="1:13" ht="18" customHeight="1">
      <c r="A51" s="231"/>
      <c r="B51" s="232"/>
      <c r="C51" s="234" t="s">
        <v>339</v>
      </c>
      <c r="D51" s="234"/>
      <c r="E51" s="234" t="s">
        <v>340</v>
      </c>
      <c r="F51" s="226">
        <f t="shared" si="1"/>
        <v>1219.42</v>
      </c>
      <c r="G51" s="227"/>
      <c r="H51" s="228">
        <v>1219.42</v>
      </c>
      <c r="I51" s="229"/>
      <c r="J51" s="230"/>
      <c r="K51" s="230"/>
      <c r="L51" s="230"/>
      <c r="M51" s="227"/>
    </row>
    <row r="52" spans="1:13" ht="18" customHeight="1">
      <c r="A52" s="231"/>
      <c r="B52" s="232"/>
      <c r="C52" s="234" t="s">
        <v>83</v>
      </c>
      <c r="D52" s="234" t="s">
        <v>341</v>
      </c>
      <c r="E52" s="234" t="s">
        <v>342</v>
      </c>
      <c r="F52" s="226">
        <f t="shared" si="1"/>
        <v>1217.42</v>
      </c>
      <c r="G52" s="227"/>
      <c r="H52" s="228">
        <v>1217.42</v>
      </c>
      <c r="I52" s="229"/>
      <c r="J52" s="230"/>
      <c r="K52" s="230"/>
      <c r="L52" s="230"/>
      <c r="M52" s="227"/>
    </row>
    <row r="53" spans="1:13" ht="18" customHeight="1">
      <c r="A53" s="231"/>
      <c r="B53" s="232"/>
      <c r="C53" s="234" t="s">
        <v>83</v>
      </c>
      <c r="D53" s="234" t="s">
        <v>343</v>
      </c>
      <c r="E53" s="234" t="s">
        <v>344</v>
      </c>
      <c r="F53" s="226">
        <f t="shared" si="1"/>
        <v>2</v>
      </c>
      <c r="G53" s="227"/>
      <c r="H53" s="228">
        <v>2</v>
      </c>
      <c r="I53" s="229"/>
      <c r="J53" s="230"/>
      <c r="K53" s="230"/>
      <c r="L53" s="230"/>
      <c r="M53" s="227"/>
    </row>
    <row r="54" spans="1:13" ht="18" customHeight="1">
      <c r="A54" s="231"/>
      <c r="B54" s="232"/>
      <c r="C54" s="234" t="s">
        <v>345</v>
      </c>
      <c r="D54" s="234"/>
      <c r="E54" s="234" t="s">
        <v>346</v>
      </c>
      <c r="F54" s="226">
        <f t="shared" si="1"/>
        <v>20</v>
      </c>
      <c r="G54" s="227"/>
      <c r="H54" s="228">
        <v>20</v>
      </c>
      <c r="I54" s="229"/>
      <c r="J54" s="230"/>
      <c r="K54" s="230"/>
      <c r="L54" s="230"/>
      <c r="M54" s="227"/>
    </row>
    <row r="55" spans="1:13" ht="18" customHeight="1">
      <c r="A55" s="231"/>
      <c r="B55" s="232"/>
      <c r="C55" s="234" t="s">
        <v>83</v>
      </c>
      <c r="D55" s="234" t="s">
        <v>347</v>
      </c>
      <c r="E55" s="234" t="s">
        <v>348</v>
      </c>
      <c r="F55" s="226">
        <f t="shared" si="1"/>
        <v>20</v>
      </c>
      <c r="G55" s="227"/>
      <c r="H55" s="228">
        <v>20</v>
      </c>
      <c r="I55" s="229"/>
      <c r="J55" s="230"/>
      <c r="K55" s="230"/>
      <c r="L55" s="230"/>
      <c r="M55" s="227"/>
    </row>
    <row r="56" spans="1:13" ht="18" customHeight="1">
      <c r="A56" s="231"/>
      <c r="B56" s="232"/>
      <c r="C56" s="234" t="s">
        <v>349</v>
      </c>
      <c r="D56" s="234"/>
      <c r="E56" s="234" t="s">
        <v>350</v>
      </c>
      <c r="F56" s="226">
        <f t="shared" si="1"/>
        <v>5.58</v>
      </c>
      <c r="G56" s="227"/>
      <c r="H56" s="228">
        <v>5.58</v>
      </c>
      <c r="I56" s="229"/>
      <c r="J56" s="230"/>
      <c r="K56" s="230"/>
      <c r="L56" s="230"/>
      <c r="M56" s="227"/>
    </row>
    <row r="57" spans="1:13" ht="18" customHeight="1">
      <c r="A57" s="231"/>
      <c r="B57" s="232"/>
      <c r="C57" s="234" t="s">
        <v>83</v>
      </c>
      <c r="D57" s="234" t="s">
        <v>351</v>
      </c>
      <c r="E57" s="234" t="s">
        <v>352</v>
      </c>
      <c r="F57" s="226">
        <f t="shared" si="1"/>
        <v>1.88</v>
      </c>
      <c r="G57" s="227"/>
      <c r="H57" s="228">
        <v>1.88</v>
      </c>
      <c r="I57" s="229"/>
      <c r="J57" s="230"/>
      <c r="K57" s="230"/>
      <c r="L57" s="230"/>
      <c r="M57" s="227"/>
    </row>
    <row r="58" spans="1:13" ht="18" customHeight="1">
      <c r="A58" s="231"/>
      <c r="B58" s="232"/>
      <c r="C58" s="234" t="s">
        <v>83</v>
      </c>
      <c r="D58" s="234" t="s">
        <v>353</v>
      </c>
      <c r="E58" s="234" t="s">
        <v>354</v>
      </c>
      <c r="F58" s="226">
        <f t="shared" si="1"/>
        <v>3.7</v>
      </c>
      <c r="G58" s="227"/>
      <c r="H58" s="228">
        <v>3.7</v>
      </c>
      <c r="I58" s="229"/>
      <c r="J58" s="230"/>
      <c r="K58" s="230"/>
      <c r="L58" s="230"/>
      <c r="M58" s="227"/>
    </row>
    <row r="59" spans="1:13" ht="18" customHeight="1">
      <c r="A59" s="231"/>
      <c r="B59" s="232"/>
      <c r="C59" s="234" t="s">
        <v>355</v>
      </c>
      <c r="D59" s="234"/>
      <c r="E59" s="234" t="s">
        <v>356</v>
      </c>
      <c r="F59" s="226">
        <f t="shared" si="1"/>
        <v>160.8</v>
      </c>
      <c r="G59" s="227"/>
      <c r="H59" s="228">
        <v>160.8</v>
      </c>
      <c r="I59" s="229"/>
      <c r="J59" s="230"/>
      <c r="K59" s="230"/>
      <c r="L59" s="230"/>
      <c r="M59" s="227"/>
    </row>
    <row r="60" spans="1:13" ht="18" customHeight="1">
      <c r="A60" s="231"/>
      <c r="B60" s="232"/>
      <c r="C60" s="234" t="s">
        <v>83</v>
      </c>
      <c r="D60" s="234" t="s">
        <v>357</v>
      </c>
      <c r="E60" s="234" t="s">
        <v>358</v>
      </c>
      <c r="F60" s="226">
        <f t="shared" si="1"/>
        <v>160.8</v>
      </c>
      <c r="G60" s="227"/>
      <c r="H60" s="228">
        <v>160.8</v>
      </c>
      <c r="I60" s="229"/>
      <c r="J60" s="230"/>
      <c r="K60" s="230"/>
      <c r="L60" s="230"/>
      <c r="M60" s="227"/>
    </row>
    <row r="61" spans="1:13" ht="18" customHeight="1">
      <c r="A61" s="231"/>
      <c r="B61" s="232"/>
      <c r="C61" s="234" t="s">
        <v>359</v>
      </c>
      <c r="D61" s="234"/>
      <c r="E61" s="234" t="s">
        <v>360</v>
      </c>
      <c r="F61" s="226">
        <f t="shared" si="1"/>
        <v>40.49</v>
      </c>
      <c r="G61" s="227"/>
      <c r="H61" s="228">
        <v>40.49</v>
      </c>
      <c r="I61" s="229"/>
      <c r="J61" s="230"/>
      <c r="K61" s="230"/>
      <c r="L61" s="230"/>
      <c r="M61" s="227"/>
    </row>
    <row r="62" spans="1:13" ht="18" customHeight="1">
      <c r="A62" s="231"/>
      <c r="B62" s="232"/>
      <c r="C62" s="234" t="s">
        <v>83</v>
      </c>
      <c r="D62" s="234" t="s">
        <v>361</v>
      </c>
      <c r="E62" s="234" t="s">
        <v>362</v>
      </c>
      <c r="F62" s="226">
        <f t="shared" si="1"/>
        <v>40.49</v>
      </c>
      <c r="G62" s="227"/>
      <c r="H62" s="228">
        <v>40.49</v>
      </c>
      <c r="I62" s="229"/>
      <c r="J62" s="230"/>
      <c r="K62" s="230"/>
      <c r="L62" s="230"/>
      <c r="M62" s="227"/>
    </row>
    <row r="63" spans="1:13" ht="18" customHeight="1">
      <c r="A63" s="231"/>
      <c r="B63" s="232"/>
      <c r="C63" s="234" t="s">
        <v>363</v>
      </c>
      <c r="D63" s="234"/>
      <c r="E63" s="234" t="s">
        <v>364</v>
      </c>
      <c r="F63" s="226">
        <f t="shared" si="1"/>
        <v>14.18</v>
      </c>
      <c r="G63" s="227"/>
      <c r="H63" s="228">
        <v>14.18</v>
      </c>
      <c r="I63" s="229"/>
      <c r="J63" s="230"/>
      <c r="K63" s="230"/>
      <c r="L63" s="230"/>
      <c r="M63" s="227"/>
    </row>
    <row r="64" spans="1:13" ht="18" customHeight="1">
      <c r="A64" s="231"/>
      <c r="B64" s="232"/>
      <c r="C64" s="234" t="s">
        <v>83</v>
      </c>
      <c r="D64" s="234" t="s">
        <v>365</v>
      </c>
      <c r="E64" s="234" t="s">
        <v>366</v>
      </c>
      <c r="F64" s="226">
        <f t="shared" si="1"/>
        <v>0.46</v>
      </c>
      <c r="G64" s="227"/>
      <c r="H64" s="228">
        <v>0.46</v>
      </c>
      <c r="I64" s="229"/>
      <c r="J64" s="230"/>
      <c r="K64" s="230"/>
      <c r="L64" s="230"/>
      <c r="M64" s="227"/>
    </row>
    <row r="65" spans="1:13" ht="18" customHeight="1">
      <c r="A65" s="231"/>
      <c r="B65" s="232"/>
      <c r="C65" s="234" t="s">
        <v>83</v>
      </c>
      <c r="D65" s="234" t="s">
        <v>367</v>
      </c>
      <c r="E65" s="234" t="s">
        <v>368</v>
      </c>
      <c r="F65" s="226">
        <f t="shared" si="1"/>
        <v>13.72</v>
      </c>
      <c r="G65" s="227"/>
      <c r="H65" s="228">
        <v>13.72</v>
      </c>
      <c r="I65" s="229"/>
      <c r="J65" s="230"/>
      <c r="K65" s="230"/>
      <c r="L65" s="230"/>
      <c r="M65" s="227"/>
    </row>
    <row r="66" spans="1:13" ht="18" customHeight="1">
      <c r="A66" s="231"/>
      <c r="B66" s="232">
        <v>303</v>
      </c>
      <c r="C66" s="234"/>
      <c r="D66" s="234"/>
      <c r="E66" s="234" t="s">
        <v>40</v>
      </c>
      <c r="F66" s="226">
        <f aca="true" t="shared" si="2" ref="F66:F71">I66</f>
        <v>1.99</v>
      </c>
      <c r="G66" s="235"/>
      <c r="H66" s="236"/>
      <c r="I66" s="228">
        <v>1.99</v>
      </c>
      <c r="J66" s="233"/>
      <c r="K66" s="233"/>
      <c r="L66" s="233"/>
      <c r="M66" s="235"/>
    </row>
    <row r="67" spans="1:13" ht="18" customHeight="1">
      <c r="A67" s="231"/>
      <c r="B67" s="232"/>
      <c r="C67" s="234" t="s">
        <v>369</v>
      </c>
      <c r="D67" s="234"/>
      <c r="E67" s="234" t="s">
        <v>370</v>
      </c>
      <c r="F67" s="226">
        <f t="shared" si="2"/>
        <v>1.9</v>
      </c>
      <c r="G67" s="235"/>
      <c r="H67" s="236"/>
      <c r="I67" s="228">
        <v>1.9</v>
      </c>
      <c r="J67" s="233"/>
      <c r="K67" s="233"/>
      <c r="L67" s="233"/>
      <c r="M67" s="235"/>
    </row>
    <row r="68" spans="1:13" ht="18" customHeight="1">
      <c r="A68" s="231"/>
      <c r="B68" s="232"/>
      <c r="C68" s="234" t="s">
        <v>83</v>
      </c>
      <c r="D68" s="234" t="s">
        <v>371</v>
      </c>
      <c r="E68" s="234" t="s">
        <v>372</v>
      </c>
      <c r="F68" s="226">
        <f t="shared" si="2"/>
        <v>0.04</v>
      </c>
      <c r="G68" s="235"/>
      <c r="H68" s="236"/>
      <c r="I68" s="228">
        <v>0.04</v>
      </c>
      <c r="J68" s="233"/>
      <c r="K68" s="233"/>
      <c r="L68" s="233"/>
      <c r="M68" s="235"/>
    </row>
    <row r="69" spans="1:13" ht="18" customHeight="1">
      <c r="A69" s="231"/>
      <c r="B69" s="232"/>
      <c r="C69" s="234" t="s">
        <v>83</v>
      </c>
      <c r="D69" s="234" t="s">
        <v>373</v>
      </c>
      <c r="E69" s="234" t="s">
        <v>374</v>
      </c>
      <c r="F69" s="226">
        <f t="shared" si="2"/>
        <v>1.86</v>
      </c>
      <c r="G69" s="235"/>
      <c r="H69" s="236"/>
      <c r="I69" s="228">
        <v>1.86</v>
      </c>
      <c r="J69" s="233"/>
      <c r="K69" s="233"/>
      <c r="L69" s="233"/>
      <c r="M69" s="235"/>
    </row>
    <row r="70" spans="1:13" ht="18" customHeight="1">
      <c r="A70" s="231"/>
      <c r="B70" s="232"/>
      <c r="C70" s="234" t="s">
        <v>375</v>
      </c>
      <c r="D70" s="234"/>
      <c r="E70" s="234" t="s">
        <v>376</v>
      </c>
      <c r="F70" s="226">
        <f t="shared" si="2"/>
        <v>0.09</v>
      </c>
      <c r="G70" s="235"/>
      <c r="H70" s="236"/>
      <c r="I70" s="228">
        <v>0.09</v>
      </c>
      <c r="J70" s="233"/>
      <c r="K70" s="233"/>
      <c r="L70" s="233"/>
      <c r="M70" s="235"/>
    </row>
    <row r="71" spans="1:13" ht="18" customHeight="1">
      <c r="A71" s="231"/>
      <c r="B71" s="232"/>
      <c r="C71" s="234" t="s">
        <v>83</v>
      </c>
      <c r="D71" s="234" t="s">
        <v>377</v>
      </c>
      <c r="E71" s="234" t="s">
        <v>378</v>
      </c>
      <c r="F71" s="226">
        <f t="shared" si="2"/>
        <v>0.09</v>
      </c>
      <c r="G71" s="235"/>
      <c r="H71" s="236"/>
      <c r="I71" s="228">
        <v>0.09</v>
      </c>
      <c r="J71" s="233"/>
      <c r="K71" s="233"/>
      <c r="L71" s="233"/>
      <c r="M71" s="235"/>
    </row>
    <row r="72" spans="1:13" ht="18" customHeight="1">
      <c r="A72" s="231"/>
      <c r="B72" s="232">
        <v>310</v>
      </c>
      <c r="C72" s="234"/>
      <c r="D72" s="234"/>
      <c r="E72" s="234" t="s">
        <v>379</v>
      </c>
      <c r="F72" s="226">
        <f>K72</f>
        <v>820.87</v>
      </c>
      <c r="G72" s="235"/>
      <c r="H72" s="236"/>
      <c r="I72" s="232"/>
      <c r="J72" s="233"/>
      <c r="K72" s="236">
        <v>820.87</v>
      </c>
      <c r="L72" s="233"/>
      <c r="M72" s="235"/>
    </row>
    <row r="73" spans="1:13" ht="18" customHeight="1">
      <c r="A73" s="231"/>
      <c r="B73" s="232"/>
      <c r="C73" s="234" t="s">
        <v>380</v>
      </c>
      <c r="D73" s="234"/>
      <c r="E73" s="234" t="s">
        <v>381</v>
      </c>
      <c r="F73" s="226">
        <f>K73</f>
        <v>820.87</v>
      </c>
      <c r="G73" s="235"/>
      <c r="H73" s="236"/>
      <c r="I73" s="232"/>
      <c r="J73" s="233"/>
      <c r="K73" s="236">
        <v>820.87</v>
      </c>
      <c r="L73" s="233"/>
      <c r="M73" s="235"/>
    </row>
    <row r="74" spans="1:13" ht="18" customHeight="1">
      <c r="A74" s="231"/>
      <c r="B74" s="232"/>
      <c r="C74" s="234" t="s">
        <v>83</v>
      </c>
      <c r="D74" s="234">
        <v>3100250</v>
      </c>
      <c r="E74" s="238" t="s">
        <v>391</v>
      </c>
      <c r="F74" s="226">
        <f>K74</f>
        <v>820.87</v>
      </c>
      <c r="G74" s="235"/>
      <c r="H74" s="236"/>
      <c r="I74" s="232"/>
      <c r="J74" s="233"/>
      <c r="K74" s="236">
        <v>820.87</v>
      </c>
      <c r="L74" s="233"/>
      <c r="M74" s="235"/>
    </row>
    <row r="75" spans="1:13" ht="14.25">
      <c r="A75" s="281"/>
      <c r="B75" s="281"/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</row>
    <row r="76" spans="1:13" ht="12">
      <c r="A76" s="225"/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</row>
  </sheetData>
  <sheetProtection/>
  <mergeCells count="8">
    <mergeCell ref="A75:M75"/>
    <mergeCell ref="A4:A5"/>
    <mergeCell ref="B4:D4"/>
    <mergeCell ref="E4:E5"/>
    <mergeCell ref="F4:M4"/>
    <mergeCell ref="A1:M1"/>
    <mergeCell ref="L2:M2"/>
    <mergeCell ref="L3:M3"/>
  </mergeCells>
  <printOptions horizontalCentered="1"/>
  <pageMargins left="0.75" right="0.75" top="0.98" bottom="0.98" header="0.51" footer="0.51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0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7.83203125" style="48" customWidth="1"/>
    <col min="2" max="2" width="7.5" style="48" customWidth="1"/>
    <col min="3" max="3" width="8.83203125" style="48" customWidth="1"/>
    <col min="4" max="4" width="43.5" style="48" customWidth="1"/>
    <col min="5" max="5" width="12.5" style="48" customWidth="1"/>
    <col min="6" max="6" width="15.5" style="48" customWidth="1"/>
    <col min="7" max="7" width="13.33203125" style="48" customWidth="1"/>
    <col min="8" max="8" width="15.33203125" style="48" customWidth="1"/>
    <col min="9" max="9" width="11.16015625" style="48" customWidth="1"/>
    <col min="10" max="10" width="10.33203125" style="48" customWidth="1"/>
    <col min="11" max="11" width="12.66015625" style="48" customWidth="1"/>
    <col min="12" max="240" width="9.16015625" style="48" customWidth="1"/>
    <col min="241" max="16384" width="9.33203125" style="48" customWidth="1"/>
  </cols>
  <sheetData>
    <row r="1" spans="1:11" ht="30" customHeight="1">
      <c r="A1" s="276" t="s">
        <v>179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5.75" customHeight="1">
      <c r="A2"/>
      <c r="B2"/>
      <c r="C2"/>
      <c r="D2"/>
      <c r="E2"/>
      <c r="F2"/>
      <c r="G2"/>
      <c r="K2" s="101" t="s">
        <v>88</v>
      </c>
    </row>
    <row r="3" spans="1:11" ht="18" customHeight="1">
      <c r="A3" s="35" t="s">
        <v>3</v>
      </c>
      <c r="B3" s="94"/>
      <c r="C3" s="94"/>
      <c r="D3" s="94"/>
      <c r="E3" s="120"/>
      <c r="F3"/>
      <c r="G3" s="121"/>
      <c r="K3" s="125" t="s">
        <v>4</v>
      </c>
    </row>
    <row r="4" spans="1:11" s="47" customFormat="1" ht="12">
      <c r="A4" s="263" t="s">
        <v>42</v>
      </c>
      <c r="B4" s="263"/>
      <c r="C4" s="263"/>
      <c r="D4" s="269" t="s">
        <v>43</v>
      </c>
      <c r="E4" s="265" t="s">
        <v>67</v>
      </c>
      <c r="F4" s="265"/>
      <c r="G4" s="265"/>
      <c r="H4" s="265"/>
      <c r="I4" s="265"/>
      <c r="J4" s="265"/>
      <c r="K4" s="265"/>
    </row>
    <row r="5" spans="1:11" s="47" customFormat="1" ht="12" customHeight="1">
      <c r="A5" s="273" t="s">
        <v>44</v>
      </c>
      <c r="B5" s="273" t="s">
        <v>45</v>
      </c>
      <c r="C5" s="273" t="s">
        <v>46</v>
      </c>
      <c r="D5" s="270"/>
      <c r="E5" s="265" t="s">
        <v>33</v>
      </c>
      <c r="F5" s="265" t="s">
        <v>9</v>
      </c>
      <c r="G5" s="265"/>
      <c r="H5" s="265" t="s">
        <v>12</v>
      </c>
      <c r="I5" s="265" t="s">
        <v>14</v>
      </c>
      <c r="J5" s="265" t="s">
        <v>16</v>
      </c>
      <c r="K5" s="265" t="s">
        <v>17</v>
      </c>
    </row>
    <row r="6" spans="1:11" s="47" customFormat="1" ht="57.75" customHeight="1">
      <c r="A6" s="274"/>
      <c r="B6" s="274"/>
      <c r="C6" s="274"/>
      <c r="D6" s="271"/>
      <c r="E6" s="265"/>
      <c r="F6" s="5" t="s">
        <v>36</v>
      </c>
      <c r="G6" s="5" t="s">
        <v>37</v>
      </c>
      <c r="H6" s="265"/>
      <c r="I6" s="265"/>
      <c r="J6" s="265"/>
      <c r="K6" s="265"/>
    </row>
    <row r="7" spans="1:11" s="47" customFormat="1" ht="27" customHeight="1">
      <c r="A7" s="96"/>
      <c r="B7" s="96"/>
      <c r="C7" s="96"/>
      <c r="D7" s="97" t="s">
        <v>33</v>
      </c>
      <c r="E7" s="199">
        <v>3316.85</v>
      </c>
      <c r="F7" s="199">
        <v>3316.85</v>
      </c>
      <c r="G7" s="11"/>
      <c r="H7" s="11"/>
      <c r="I7" s="11"/>
      <c r="J7" s="11"/>
      <c r="K7" s="11"/>
    </row>
    <row r="8" spans="1:11" ht="27" customHeight="1">
      <c r="A8" s="122">
        <v>201</v>
      </c>
      <c r="B8" s="88"/>
      <c r="C8" s="88"/>
      <c r="D8" s="100" t="s">
        <v>68</v>
      </c>
      <c r="E8" s="199">
        <v>3187.35</v>
      </c>
      <c r="F8" s="199">
        <v>3187.35</v>
      </c>
      <c r="G8" s="89"/>
      <c r="H8" s="89"/>
      <c r="I8" s="89"/>
      <c r="J8" s="90"/>
      <c r="K8" s="90"/>
    </row>
    <row r="9" spans="1:11" ht="27" customHeight="1">
      <c r="A9" s="122"/>
      <c r="B9" s="88" t="s">
        <v>48</v>
      </c>
      <c r="C9" s="88"/>
      <c r="D9" s="100" t="s">
        <v>11</v>
      </c>
      <c r="E9" s="199">
        <v>3187.35</v>
      </c>
      <c r="F9" s="199">
        <v>3187.35</v>
      </c>
      <c r="G9" s="89"/>
      <c r="H9" s="89"/>
      <c r="I9" s="90"/>
      <c r="J9" s="90"/>
      <c r="K9" s="90"/>
    </row>
    <row r="10" spans="1:11" ht="27" customHeight="1">
      <c r="A10" s="122"/>
      <c r="B10" s="88"/>
      <c r="C10" s="88" t="s">
        <v>50</v>
      </c>
      <c r="D10" s="100" t="s">
        <v>13</v>
      </c>
      <c r="E10" s="199">
        <v>3187.35</v>
      </c>
      <c r="F10" s="199">
        <v>3187.35</v>
      </c>
      <c r="G10" s="89"/>
      <c r="H10" s="89"/>
      <c r="I10" s="89"/>
      <c r="J10" s="90"/>
      <c r="K10" s="90"/>
    </row>
    <row r="11" spans="1:11" ht="27" customHeight="1">
      <c r="A11" s="122">
        <v>208</v>
      </c>
      <c r="B11" s="88"/>
      <c r="C11" s="88"/>
      <c r="D11" s="100" t="s">
        <v>54</v>
      </c>
      <c r="E11" s="199">
        <v>65.39</v>
      </c>
      <c r="F11" s="199">
        <v>65.39</v>
      </c>
      <c r="G11" s="89"/>
      <c r="H11" s="89"/>
      <c r="I11" s="89"/>
      <c r="J11" s="90"/>
      <c r="K11" s="90"/>
    </row>
    <row r="12" spans="1:11" ht="27" customHeight="1">
      <c r="A12" s="122"/>
      <c r="B12" s="88" t="s">
        <v>55</v>
      </c>
      <c r="C12" s="88"/>
      <c r="D12" s="100" t="s">
        <v>19</v>
      </c>
      <c r="E12" s="199">
        <v>65.39</v>
      </c>
      <c r="F12" s="199">
        <v>65.39</v>
      </c>
      <c r="G12" s="89"/>
      <c r="H12" s="89"/>
      <c r="I12" s="89"/>
      <c r="J12" s="90"/>
      <c r="K12" s="90"/>
    </row>
    <row r="13" spans="1:11" ht="27" customHeight="1">
      <c r="A13" s="122"/>
      <c r="B13" s="88"/>
      <c r="C13" s="88" t="s">
        <v>50</v>
      </c>
      <c r="D13" s="100" t="s">
        <v>20</v>
      </c>
      <c r="E13" s="199">
        <v>2.36</v>
      </c>
      <c r="F13" s="199">
        <v>2.36</v>
      </c>
      <c r="G13" s="89"/>
      <c r="H13" s="89"/>
      <c r="I13" s="89"/>
      <c r="J13" s="90"/>
      <c r="K13" s="90"/>
    </row>
    <row r="14" spans="1:11" ht="27" customHeight="1">
      <c r="A14" s="122"/>
      <c r="B14" s="88"/>
      <c r="C14" s="88" t="s">
        <v>55</v>
      </c>
      <c r="D14" s="124" t="s">
        <v>22</v>
      </c>
      <c r="E14" s="199">
        <v>63.03</v>
      </c>
      <c r="F14" s="199">
        <v>63.03</v>
      </c>
      <c r="G14" s="89"/>
      <c r="H14" s="89"/>
      <c r="I14" s="89"/>
      <c r="J14" s="90"/>
      <c r="K14" s="90"/>
    </row>
    <row r="15" spans="1:11" ht="27" customHeight="1">
      <c r="A15" s="122">
        <v>210</v>
      </c>
      <c r="B15" s="88"/>
      <c r="C15" s="88"/>
      <c r="D15" s="100" t="s">
        <v>171</v>
      </c>
      <c r="E15" s="199">
        <v>27.09</v>
      </c>
      <c r="F15" s="199">
        <v>27.09</v>
      </c>
      <c r="G15" s="89"/>
      <c r="H15" s="89"/>
      <c r="I15" s="89"/>
      <c r="J15" s="90"/>
      <c r="K15" s="90"/>
    </row>
    <row r="16" spans="1:11" ht="27" customHeight="1">
      <c r="A16" s="122"/>
      <c r="B16" s="88" t="s">
        <v>59</v>
      </c>
      <c r="C16" s="88"/>
      <c r="D16" s="100" t="s">
        <v>23</v>
      </c>
      <c r="E16" s="199">
        <v>27.09</v>
      </c>
      <c r="F16" s="199">
        <v>27.09</v>
      </c>
      <c r="G16" s="89"/>
      <c r="H16" s="89"/>
      <c r="I16" s="89"/>
      <c r="J16" s="90"/>
      <c r="K16" s="90"/>
    </row>
    <row r="17" spans="1:11" ht="27" customHeight="1">
      <c r="A17" s="122"/>
      <c r="B17" s="88"/>
      <c r="C17" s="88" t="s">
        <v>50</v>
      </c>
      <c r="D17" s="100" t="s">
        <v>24</v>
      </c>
      <c r="E17" s="199">
        <v>27.09</v>
      </c>
      <c r="F17" s="199">
        <v>27.09</v>
      </c>
      <c r="G17" s="89"/>
      <c r="H17" s="89"/>
      <c r="I17" s="89"/>
      <c r="J17" s="90"/>
      <c r="K17" s="90"/>
    </row>
    <row r="18" spans="1:11" ht="27" customHeight="1">
      <c r="A18" s="122">
        <v>221</v>
      </c>
      <c r="B18" s="88"/>
      <c r="C18" s="88"/>
      <c r="D18" s="100" t="s">
        <v>62</v>
      </c>
      <c r="E18" s="199">
        <v>37.02</v>
      </c>
      <c r="F18" s="199">
        <v>37.02</v>
      </c>
      <c r="G18" s="89"/>
      <c r="H18" s="89"/>
      <c r="I18" s="89"/>
      <c r="J18" s="90"/>
      <c r="K18" s="90"/>
    </row>
    <row r="19" spans="1:11" ht="27" customHeight="1">
      <c r="A19" s="122"/>
      <c r="B19" s="88" t="s">
        <v>52</v>
      </c>
      <c r="C19" s="88"/>
      <c r="D19" s="100" t="s">
        <v>25</v>
      </c>
      <c r="E19" s="199">
        <v>37.02</v>
      </c>
      <c r="F19" s="199">
        <v>37.02</v>
      </c>
      <c r="G19" s="89"/>
      <c r="H19" s="89"/>
      <c r="I19" s="89"/>
      <c r="J19" s="90"/>
      <c r="K19" s="90"/>
    </row>
    <row r="20" spans="1:11" ht="27" customHeight="1">
      <c r="A20" s="122"/>
      <c r="B20" s="88"/>
      <c r="C20" s="88" t="s">
        <v>50</v>
      </c>
      <c r="D20" s="100" t="s">
        <v>26</v>
      </c>
      <c r="E20" s="199">
        <v>37.02</v>
      </c>
      <c r="F20" s="199">
        <v>37.02</v>
      </c>
      <c r="G20" s="89"/>
      <c r="H20" s="89"/>
      <c r="I20" s="89"/>
      <c r="J20" s="90"/>
      <c r="K20" s="90"/>
    </row>
  </sheetData>
  <sheetProtection/>
  <mergeCells count="13">
    <mergeCell ref="D4:D6"/>
    <mergeCell ref="E5:E6"/>
    <mergeCell ref="H5:H6"/>
    <mergeCell ref="I5:I6"/>
    <mergeCell ref="J5:J6"/>
    <mergeCell ref="K5:K6"/>
    <mergeCell ref="A1:K1"/>
    <mergeCell ref="A4:C4"/>
    <mergeCell ref="E4:K4"/>
    <mergeCell ref="F5:G5"/>
    <mergeCell ref="A5:A6"/>
    <mergeCell ref="B5:B6"/>
    <mergeCell ref="C5:C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G50"/>
  <sheetViews>
    <sheetView showGridLines="0" showZeros="0" zoomScalePageLayoutView="0" workbookViewId="0" topLeftCell="A1">
      <selection activeCell="A3" sqref="A3:C3"/>
    </sheetView>
  </sheetViews>
  <sheetFormatPr defaultColWidth="9.16015625" defaultRowHeight="12.75" customHeight="1"/>
  <cols>
    <col min="1" max="1" width="9.33203125" style="115" customWidth="1"/>
    <col min="2" max="2" width="12" style="115" customWidth="1"/>
    <col min="3" max="3" width="43" style="0" customWidth="1"/>
    <col min="4" max="6" width="16" style="0" customWidth="1"/>
  </cols>
  <sheetData>
    <row r="1" spans="1:6" ht="24.75" customHeight="1">
      <c r="A1" s="287" t="s">
        <v>230</v>
      </c>
      <c r="B1" s="287"/>
      <c r="C1" s="287"/>
      <c r="D1" s="287"/>
      <c r="E1" s="287"/>
      <c r="F1" s="287"/>
    </row>
    <row r="2" spans="1:6" ht="15.75" customHeight="1">
      <c r="A2" s="65"/>
      <c r="B2" s="65"/>
      <c r="C2" s="65"/>
      <c r="D2" s="65"/>
      <c r="F2" s="101" t="s">
        <v>89</v>
      </c>
    </row>
    <row r="3" spans="1:6" s="48" customFormat="1" ht="15.75" customHeight="1">
      <c r="A3" s="288" t="s">
        <v>3</v>
      </c>
      <c r="B3" s="288"/>
      <c r="C3" s="289"/>
      <c r="D3" s="116"/>
      <c r="F3" s="101" t="s">
        <v>4</v>
      </c>
    </row>
    <row r="4" spans="1:6" s="47" customFormat="1" ht="24" customHeight="1">
      <c r="A4" s="290" t="s">
        <v>42</v>
      </c>
      <c r="B4" s="290"/>
      <c r="C4" s="275" t="s">
        <v>43</v>
      </c>
      <c r="D4" s="291" t="s">
        <v>253</v>
      </c>
      <c r="E4" s="278"/>
      <c r="F4" s="279"/>
    </row>
    <row r="5" spans="1:6" s="47" customFormat="1" ht="24" customHeight="1">
      <c r="A5" s="117" t="s">
        <v>44</v>
      </c>
      <c r="B5" s="117" t="s">
        <v>45</v>
      </c>
      <c r="C5" s="275"/>
      <c r="D5" s="55" t="s">
        <v>33</v>
      </c>
      <c r="E5" s="55" t="s">
        <v>90</v>
      </c>
      <c r="F5" s="55" t="s">
        <v>91</v>
      </c>
    </row>
    <row r="6" spans="1:6" s="47" customFormat="1" ht="24" customHeight="1">
      <c r="A6" s="117"/>
      <c r="B6" s="117"/>
      <c r="C6" s="55" t="s">
        <v>92</v>
      </c>
      <c r="D6" s="119">
        <f>D7+D21+D39</f>
        <v>3316.8499999999995</v>
      </c>
      <c r="E6" s="119">
        <f>E7+E39</f>
        <v>466.19</v>
      </c>
      <c r="F6" s="114">
        <v>2850.66</v>
      </c>
    </row>
    <row r="7" spans="1:6" s="48" customFormat="1" ht="24" customHeight="1">
      <c r="A7" s="44" t="s">
        <v>82</v>
      </c>
      <c r="B7" s="44"/>
      <c r="C7" s="200" t="s">
        <v>180</v>
      </c>
      <c r="D7" s="201">
        <v>464.2</v>
      </c>
      <c r="E7" s="201">
        <v>464.2</v>
      </c>
      <c r="F7" s="90"/>
    </row>
    <row r="8" spans="1:7" s="48" customFormat="1" ht="24" customHeight="1">
      <c r="A8" s="44"/>
      <c r="B8" s="44"/>
      <c r="C8" s="200" t="s">
        <v>181</v>
      </c>
      <c r="D8" s="201">
        <v>27.09</v>
      </c>
      <c r="E8" s="201">
        <v>27.09</v>
      </c>
      <c r="F8" s="89"/>
      <c r="G8" s="62"/>
    </row>
    <row r="9" spans="1:7" s="48" customFormat="1" ht="24" customHeight="1">
      <c r="A9" s="44"/>
      <c r="B9" s="44" t="s">
        <v>194</v>
      </c>
      <c r="C9" s="200" t="s">
        <v>182</v>
      </c>
      <c r="D9" s="201">
        <v>26.53</v>
      </c>
      <c r="E9" s="201">
        <v>26.53</v>
      </c>
      <c r="F9" s="89"/>
      <c r="G9" s="62"/>
    </row>
    <row r="10" spans="1:7" s="48" customFormat="1" ht="24" customHeight="1">
      <c r="A10" s="44"/>
      <c r="B10" s="44" t="s">
        <v>195</v>
      </c>
      <c r="C10" s="200" t="s">
        <v>183</v>
      </c>
      <c r="D10" s="201">
        <v>0.56</v>
      </c>
      <c r="E10" s="201">
        <v>0.56</v>
      </c>
      <c r="F10" s="89"/>
      <c r="G10" s="62"/>
    </row>
    <row r="11" spans="1:7" s="48" customFormat="1" ht="24" customHeight="1">
      <c r="A11" s="44"/>
      <c r="B11" s="44"/>
      <c r="C11" s="200" t="s">
        <v>184</v>
      </c>
      <c r="D11" s="201">
        <v>324.44</v>
      </c>
      <c r="E11" s="201">
        <v>324.44</v>
      </c>
      <c r="F11" s="89"/>
      <c r="G11" s="62"/>
    </row>
    <row r="12" spans="1:7" s="48" customFormat="1" ht="24" customHeight="1">
      <c r="A12" s="44"/>
      <c r="B12" s="44" t="s">
        <v>196</v>
      </c>
      <c r="C12" s="200" t="s">
        <v>185</v>
      </c>
      <c r="D12" s="201">
        <v>195.09</v>
      </c>
      <c r="E12" s="201">
        <v>195.09</v>
      </c>
      <c r="F12" s="89"/>
      <c r="G12" s="62"/>
    </row>
    <row r="13" spans="1:7" s="48" customFormat="1" ht="24" customHeight="1">
      <c r="A13" s="44"/>
      <c r="B13" s="44" t="s">
        <v>197</v>
      </c>
      <c r="C13" s="200" t="s">
        <v>186</v>
      </c>
      <c r="D13" s="201">
        <v>113.09</v>
      </c>
      <c r="E13" s="201">
        <v>113.09</v>
      </c>
      <c r="F13" s="89"/>
      <c r="G13" s="62"/>
    </row>
    <row r="14" spans="1:7" s="48" customFormat="1" ht="24" customHeight="1">
      <c r="A14" s="44"/>
      <c r="B14" s="44" t="s">
        <v>198</v>
      </c>
      <c r="C14" s="200" t="s">
        <v>187</v>
      </c>
      <c r="D14" s="201">
        <v>16.26</v>
      </c>
      <c r="E14" s="201">
        <v>16.26</v>
      </c>
      <c r="F14" s="89"/>
      <c r="G14" s="62"/>
    </row>
    <row r="15" spans="1:7" s="48" customFormat="1" ht="24" customHeight="1">
      <c r="A15" s="44"/>
      <c r="B15" s="44"/>
      <c r="C15" s="200" t="s">
        <v>188</v>
      </c>
      <c r="D15" s="201">
        <v>12.62</v>
      </c>
      <c r="E15" s="201">
        <v>12.62</v>
      </c>
      <c r="F15" s="89"/>
      <c r="G15" s="62"/>
    </row>
    <row r="16" spans="1:7" s="48" customFormat="1" ht="24" customHeight="1">
      <c r="A16" s="44"/>
      <c r="B16" s="44" t="s">
        <v>197</v>
      </c>
      <c r="C16" s="200" t="s">
        <v>189</v>
      </c>
      <c r="D16" s="201">
        <v>12.62</v>
      </c>
      <c r="E16" s="201">
        <v>12.62</v>
      </c>
      <c r="F16" s="89"/>
      <c r="G16" s="62"/>
    </row>
    <row r="17" spans="1:7" s="48" customFormat="1" ht="24" customHeight="1">
      <c r="A17" s="44"/>
      <c r="B17" s="44"/>
      <c r="C17" s="200" t="s">
        <v>190</v>
      </c>
      <c r="D17" s="201">
        <v>37.02</v>
      </c>
      <c r="E17" s="201">
        <v>37.02</v>
      </c>
      <c r="F17" s="89"/>
      <c r="G17" s="62"/>
    </row>
    <row r="18" spans="1:7" s="48" customFormat="1" ht="24" customHeight="1">
      <c r="A18" s="44"/>
      <c r="B18" s="44" t="s">
        <v>199</v>
      </c>
      <c r="C18" s="200" t="s">
        <v>191</v>
      </c>
      <c r="D18" s="201">
        <v>37.02</v>
      </c>
      <c r="E18" s="201">
        <v>37.02</v>
      </c>
      <c r="F18" s="89"/>
      <c r="G18" s="62"/>
    </row>
    <row r="19" spans="1:7" s="48" customFormat="1" ht="24" customHeight="1">
      <c r="A19" s="44"/>
      <c r="B19" s="44"/>
      <c r="C19" s="200" t="s">
        <v>192</v>
      </c>
      <c r="D19" s="201">
        <v>63.03</v>
      </c>
      <c r="E19" s="201">
        <v>63.03</v>
      </c>
      <c r="F19" s="89"/>
      <c r="G19" s="62"/>
    </row>
    <row r="20" spans="1:7" s="48" customFormat="1" ht="24" customHeight="1">
      <c r="A20" s="44"/>
      <c r="B20" s="44" t="s">
        <v>200</v>
      </c>
      <c r="C20" s="200" t="s">
        <v>193</v>
      </c>
      <c r="D20" s="201">
        <v>63.03</v>
      </c>
      <c r="E20" s="201">
        <v>63.03</v>
      </c>
      <c r="F20" s="89"/>
      <c r="G20" s="62"/>
    </row>
    <row r="21" spans="1:6" s="48" customFormat="1" ht="24" customHeight="1">
      <c r="A21" s="44" t="s">
        <v>84</v>
      </c>
      <c r="B21" s="44"/>
      <c r="C21" s="200" t="s">
        <v>201</v>
      </c>
      <c r="D21" s="201">
        <v>2850.66</v>
      </c>
      <c r="E21" s="46"/>
      <c r="F21" s="201">
        <v>2850.66</v>
      </c>
    </row>
    <row r="22" spans="1:6" s="48" customFormat="1" ht="24" customHeight="1">
      <c r="A22" s="44"/>
      <c r="B22" s="44"/>
      <c r="C22" s="200" t="s">
        <v>202</v>
      </c>
      <c r="D22" s="201">
        <v>40.42</v>
      </c>
      <c r="E22" s="46"/>
      <c r="F22" s="201">
        <v>40.42</v>
      </c>
    </row>
    <row r="23" spans="1:6" s="48" customFormat="1" ht="24" customHeight="1">
      <c r="A23" s="44"/>
      <c r="B23" s="44" t="s">
        <v>196</v>
      </c>
      <c r="C23" s="200" t="s">
        <v>203</v>
      </c>
      <c r="D23" s="201">
        <v>17.62</v>
      </c>
      <c r="E23" s="46"/>
      <c r="F23" s="201">
        <v>17.62</v>
      </c>
    </row>
    <row r="24" spans="1:6" s="48" customFormat="1" ht="24" customHeight="1">
      <c r="A24" s="44"/>
      <c r="B24" s="44" t="s">
        <v>85</v>
      </c>
      <c r="C24" s="200" t="s">
        <v>204</v>
      </c>
      <c r="D24" s="201">
        <v>1.5</v>
      </c>
      <c r="E24" s="46"/>
      <c r="F24" s="201">
        <v>1.5</v>
      </c>
    </row>
    <row r="25" spans="1:6" s="48" customFormat="1" ht="24" customHeight="1">
      <c r="A25" s="44"/>
      <c r="B25" s="44" t="s">
        <v>224</v>
      </c>
      <c r="C25" s="200" t="s">
        <v>205</v>
      </c>
      <c r="D25" s="201">
        <v>2</v>
      </c>
      <c r="E25" s="46"/>
      <c r="F25" s="201">
        <v>2</v>
      </c>
    </row>
    <row r="26" spans="1:6" s="48" customFormat="1" ht="24" customHeight="1">
      <c r="A26" s="44"/>
      <c r="B26" s="44" t="s">
        <v>225</v>
      </c>
      <c r="C26" s="200" t="s">
        <v>206</v>
      </c>
      <c r="D26" s="201">
        <v>1.88</v>
      </c>
      <c r="E26" s="46"/>
      <c r="F26" s="201">
        <v>1.88</v>
      </c>
    </row>
    <row r="27" spans="1:6" s="48" customFormat="1" ht="24" customHeight="1">
      <c r="A27" s="44"/>
      <c r="B27" s="44" t="s">
        <v>225</v>
      </c>
      <c r="C27" s="200" t="s">
        <v>207</v>
      </c>
      <c r="D27" s="201">
        <v>3.7</v>
      </c>
      <c r="E27" s="46"/>
      <c r="F27" s="201">
        <v>3.7</v>
      </c>
    </row>
    <row r="28" spans="1:6" s="48" customFormat="1" ht="24" customHeight="1">
      <c r="A28" s="44"/>
      <c r="B28" s="44" t="s">
        <v>226</v>
      </c>
      <c r="C28" s="200" t="s">
        <v>208</v>
      </c>
      <c r="D28" s="201">
        <v>13.72</v>
      </c>
      <c r="E28" s="46"/>
      <c r="F28" s="201">
        <v>13.72</v>
      </c>
    </row>
    <row r="29" spans="1:6" s="48" customFormat="1" ht="24" customHeight="1">
      <c r="A29" s="44"/>
      <c r="B29" s="44"/>
      <c r="C29" s="200" t="s">
        <v>209</v>
      </c>
      <c r="D29" s="201">
        <v>160.8</v>
      </c>
      <c r="E29" s="46"/>
      <c r="F29" s="201">
        <v>160.8</v>
      </c>
    </row>
    <row r="30" spans="1:6" s="48" customFormat="1" ht="24" customHeight="1">
      <c r="A30" s="44"/>
      <c r="B30" s="44" t="s">
        <v>227</v>
      </c>
      <c r="C30" s="200" t="s">
        <v>210</v>
      </c>
      <c r="D30" s="201">
        <v>160.8</v>
      </c>
      <c r="E30" s="46"/>
      <c r="F30" s="201">
        <v>160.8</v>
      </c>
    </row>
    <row r="31" spans="1:6" s="48" customFormat="1" ht="24" customHeight="1">
      <c r="A31" s="44"/>
      <c r="B31" s="44"/>
      <c r="C31" s="200" t="s">
        <v>211</v>
      </c>
      <c r="D31" s="201">
        <v>40.49</v>
      </c>
      <c r="E31" s="46"/>
      <c r="F31" s="201">
        <v>40.49</v>
      </c>
    </row>
    <row r="32" spans="1:6" s="48" customFormat="1" ht="24" customHeight="1">
      <c r="A32" s="44"/>
      <c r="B32" s="44" t="s">
        <v>228</v>
      </c>
      <c r="C32" s="200" t="s">
        <v>212</v>
      </c>
      <c r="D32" s="201">
        <v>40.49</v>
      </c>
      <c r="E32" s="46"/>
      <c r="F32" s="201">
        <v>40.49</v>
      </c>
    </row>
    <row r="33" spans="1:6" s="48" customFormat="1" ht="24" customHeight="1">
      <c r="A33" s="44"/>
      <c r="B33" s="44"/>
      <c r="C33" s="200" t="s">
        <v>213</v>
      </c>
      <c r="D33" s="201">
        <v>1217.42</v>
      </c>
      <c r="E33" s="46"/>
      <c r="F33" s="201">
        <v>1217.42</v>
      </c>
    </row>
    <row r="34" spans="1:6" s="48" customFormat="1" ht="24" customHeight="1">
      <c r="A34" s="44"/>
      <c r="B34" s="44" t="s">
        <v>229</v>
      </c>
      <c r="C34" s="200" t="s">
        <v>214</v>
      </c>
      <c r="D34" s="201">
        <v>1217.42</v>
      </c>
      <c r="E34" s="46"/>
      <c r="F34" s="201">
        <v>1217.42</v>
      </c>
    </row>
    <row r="35" spans="1:6" s="48" customFormat="1" ht="24" customHeight="1">
      <c r="A35" s="44"/>
      <c r="B35" s="44"/>
      <c r="C35" s="200" t="s">
        <v>215</v>
      </c>
      <c r="D35" s="201">
        <v>1391.07</v>
      </c>
      <c r="E35" s="46"/>
      <c r="F35" s="201">
        <v>1391.07</v>
      </c>
    </row>
    <row r="36" spans="1:6" s="48" customFormat="1" ht="24" customHeight="1">
      <c r="A36" s="44"/>
      <c r="B36" s="44" t="s">
        <v>200</v>
      </c>
      <c r="C36" s="200" t="s">
        <v>216</v>
      </c>
      <c r="D36" s="201">
        <v>1391.07</v>
      </c>
      <c r="E36" s="46"/>
      <c r="F36" s="201">
        <v>1391.07</v>
      </c>
    </row>
    <row r="37" spans="1:6" s="48" customFormat="1" ht="24" customHeight="1">
      <c r="A37" s="44"/>
      <c r="B37" s="44"/>
      <c r="C37" s="200" t="s">
        <v>217</v>
      </c>
      <c r="D37" s="201">
        <v>0.46</v>
      </c>
      <c r="E37" s="46"/>
      <c r="F37" s="201">
        <v>0.46</v>
      </c>
    </row>
    <row r="38" spans="1:6" s="48" customFormat="1" ht="24" customHeight="1">
      <c r="A38" s="44"/>
      <c r="B38" s="44" t="s">
        <v>86</v>
      </c>
      <c r="C38" s="200" t="s">
        <v>208</v>
      </c>
      <c r="D38" s="201">
        <v>0.46</v>
      </c>
      <c r="E38" s="46"/>
      <c r="F38" s="201">
        <v>0.46</v>
      </c>
    </row>
    <row r="39" spans="1:7" s="48" customFormat="1" ht="24" customHeight="1">
      <c r="A39" s="44" t="s">
        <v>87</v>
      </c>
      <c r="B39" s="44"/>
      <c r="C39" s="200" t="s">
        <v>218</v>
      </c>
      <c r="D39" s="201">
        <v>1.99</v>
      </c>
      <c r="E39" s="201">
        <v>1.99</v>
      </c>
      <c r="F39" s="89"/>
      <c r="G39" s="62"/>
    </row>
    <row r="40" spans="1:7" s="48" customFormat="1" ht="24" customHeight="1">
      <c r="A40" s="44"/>
      <c r="B40" s="44"/>
      <c r="C40" s="200" t="s">
        <v>219</v>
      </c>
      <c r="D40" s="201">
        <v>0.04</v>
      </c>
      <c r="E40" s="201">
        <v>0.04</v>
      </c>
      <c r="F40" s="89"/>
      <c r="G40" s="62"/>
    </row>
    <row r="41" spans="1:7" s="48" customFormat="1" ht="24" customHeight="1">
      <c r="A41" s="44"/>
      <c r="B41" s="44" t="s">
        <v>197</v>
      </c>
      <c r="C41" s="200" t="s">
        <v>220</v>
      </c>
      <c r="D41" s="201">
        <v>0.04</v>
      </c>
      <c r="E41" s="201">
        <v>0.04</v>
      </c>
      <c r="F41" s="89"/>
      <c r="G41" s="62"/>
    </row>
    <row r="42" spans="1:7" s="48" customFormat="1" ht="24" customHeight="1">
      <c r="A42" s="44"/>
      <c r="B42" s="44"/>
      <c r="C42" s="200" t="s">
        <v>221</v>
      </c>
      <c r="D42" s="201">
        <v>0.09</v>
      </c>
      <c r="E42" s="201">
        <v>0.09</v>
      </c>
      <c r="F42" s="89"/>
      <c r="G42" s="62"/>
    </row>
    <row r="43" spans="1:7" s="48" customFormat="1" ht="24" customHeight="1">
      <c r="A43" s="44"/>
      <c r="B43" s="44" t="s">
        <v>226</v>
      </c>
      <c r="C43" s="200" t="s">
        <v>222</v>
      </c>
      <c r="D43" s="201">
        <v>0.09</v>
      </c>
      <c r="E43" s="201">
        <v>0.09</v>
      </c>
      <c r="F43" s="89"/>
      <c r="G43" s="62"/>
    </row>
    <row r="44" spans="1:7" s="48" customFormat="1" ht="24" customHeight="1">
      <c r="A44" s="44"/>
      <c r="B44" s="44"/>
      <c r="C44" s="200" t="s">
        <v>223</v>
      </c>
      <c r="D44" s="201">
        <v>1.86</v>
      </c>
      <c r="E44" s="201">
        <v>1.86</v>
      </c>
      <c r="F44" s="89"/>
      <c r="G44" s="62"/>
    </row>
    <row r="45" spans="1:7" s="48" customFormat="1" ht="24" customHeight="1">
      <c r="A45" s="44"/>
      <c r="B45" s="44" t="s">
        <v>197</v>
      </c>
      <c r="C45" s="200" t="s">
        <v>220</v>
      </c>
      <c r="D45" s="201">
        <v>1.86</v>
      </c>
      <c r="E45" s="201">
        <v>1.86</v>
      </c>
      <c r="F45" s="89"/>
      <c r="G45" s="62"/>
    </row>
    <row r="46" s="48" customFormat="1" ht="12" customHeight="1">
      <c r="A46" s="62"/>
    </row>
    <row r="47" s="48" customFormat="1" ht="12" customHeight="1">
      <c r="A47" s="62"/>
    </row>
    <row r="48" s="48" customFormat="1" ht="12" customHeight="1">
      <c r="A48" s="62"/>
    </row>
    <row r="49" s="48" customFormat="1" ht="12" customHeight="1">
      <c r="A49" s="62"/>
    </row>
    <row r="50" s="48" customFormat="1" ht="12" customHeight="1">
      <c r="A50" s="62"/>
    </row>
    <row r="51" s="48" customFormat="1" ht="12" customHeight="1"/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zoomScalePageLayoutView="0" workbookViewId="0" topLeftCell="A1">
      <selection activeCell="A23" sqref="A23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44.16015625" style="0" customWidth="1"/>
    <col min="6" max="6" width="14" style="0" customWidth="1"/>
    <col min="7" max="13" width="13" style="0" customWidth="1"/>
  </cols>
  <sheetData>
    <row r="1" spans="1:13" s="104" customFormat="1" ht="27">
      <c r="A1" s="261" t="s">
        <v>231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s="48" customFormat="1" ht="17.25" customHeight="1">
      <c r="A2" s="105"/>
      <c r="B2" s="106"/>
      <c r="C2" s="106"/>
      <c r="D2" s="106"/>
      <c r="E2" s="106"/>
      <c r="F2" s="106"/>
      <c r="G2" s="106"/>
      <c r="H2" s="106"/>
      <c r="L2" s="105"/>
      <c r="M2" s="112" t="s">
        <v>93</v>
      </c>
    </row>
    <row r="3" spans="1:13" ht="18.75" customHeight="1">
      <c r="A3" s="288" t="s">
        <v>3</v>
      </c>
      <c r="B3" s="288"/>
      <c r="C3" s="288"/>
      <c r="D3" s="94"/>
      <c r="E3" s="94"/>
      <c r="F3" s="94"/>
      <c r="G3" s="94"/>
      <c r="H3" s="94"/>
      <c r="K3" s="48"/>
      <c r="L3" s="260" t="s">
        <v>4</v>
      </c>
      <c r="M3" s="260"/>
    </row>
    <row r="4" spans="1:13" s="28" customFormat="1" ht="27" customHeight="1">
      <c r="A4" s="263" t="s">
        <v>30</v>
      </c>
      <c r="B4" s="263" t="s">
        <v>42</v>
      </c>
      <c r="C4" s="263"/>
      <c r="D4" s="263"/>
      <c r="E4" s="275" t="s">
        <v>43</v>
      </c>
      <c r="F4" s="275" t="s">
        <v>73</v>
      </c>
      <c r="G4" s="275"/>
      <c r="H4" s="275"/>
      <c r="I4" s="275"/>
      <c r="J4" s="275"/>
      <c r="K4" s="275"/>
      <c r="L4" s="275"/>
      <c r="M4" s="275"/>
    </row>
    <row r="5" spans="1:13" s="28" customFormat="1" ht="27" customHeight="1">
      <c r="A5" s="263"/>
      <c r="B5" s="56" t="s">
        <v>44</v>
      </c>
      <c r="C5" s="56" t="s">
        <v>45</v>
      </c>
      <c r="D5" s="55" t="s">
        <v>46</v>
      </c>
      <c r="E5" s="275"/>
      <c r="F5" s="55" t="s">
        <v>33</v>
      </c>
      <c r="G5" s="5" t="s">
        <v>75</v>
      </c>
      <c r="H5" s="5" t="s">
        <v>76</v>
      </c>
      <c r="I5" s="5" t="s">
        <v>77</v>
      </c>
      <c r="J5" s="5" t="s">
        <v>78</v>
      </c>
      <c r="K5" s="5" t="s">
        <v>79</v>
      </c>
      <c r="L5" s="5" t="s">
        <v>80</v>
      </c>
      <c r="M5" s="5" t="s">
        <v>81</v>
      </c>
    </row>
    <row r="6" spans="1:13" s="28" customFormat="1" ht="24" customHeight="1">
      <c r="A6" s="95"/>
      <c r="B6" s="96"/>
      <c r="C6" s="96"/>
      <c r="D6" s="96"/>
      <c r="E6" s="97" t="s">
        <v>33</v>
      </c>
      <c r="F6" s="107"/>
      <c r="G6" s="107"/>
      <c r="H6" s="107"/>
      <c r="I6" s="107"/>
      <c r="J6" s="107">
        <f>SUM(J7:J20)</f>
        <v>0</v>
      </c>
      <c r="K6" s="113"/>
      <c r="L6" s="113"/>
      <c r="M6" s="114"/>
    </row>
    <row r="7" spans="1:13" ht="21" customHeight="1">
      <c r="A7" s="70"/>
      <c r="B7" s="44"/>
      <c r="C7" s="44"/>
      <c r="D7" s="44"/>
      <c r="E7" s="45"/>
      <c r="F7" s="110"/>
      <c r="G7" s="110"/>
      <c r="H7" s="110"/>
      <c r="I7" s="110"/>
      <c r="J7" s="110"/>
      <c r="K7" s="110"/>
      <c r="L7" s="110"/>
      <c r="M7" s="110"/>
    </row>
    <row r="8" spans="1:13" ht="21" customHeight="1">
      <c r="A8" s="70"/>
      <c r="B8" s="44"/>
      <c r="C8" s="44"/>
      <c r="D8" s="44"/>
      <c r="E8" s="45"/>
      <c r="F8" s="110"/>
      <c r="G8" s="110"/>
      <c r="H8" s="110"/>
      <c r="I8" s="110"/>
      <c r="J8" s="110"/>
      <c r="K8" s="110"/>
      <c r="L8" s="110"/>
      <c r="M8" s="110"/>
    </row>
    <row r="9" spans="1:13" ht="21" customHeight="1">
      <c r="A9" s="70"/>
      <c r="B9" s="44"/>
      <c r="C9" s="44"/>
      <c r="D9" s="44"/>
      <c r="E9" s="45"/>
      <c r="F9" s="110"/>
      <c r="G9" s="110"/>
      <c r="H9" s="110"/>
      <c r="I9" s="110"/>
      <c r="J9" s="110"/>
      <c r="K9" s="110"/>
      <c r="L9" s="110"/>
      <c r="M9" s="110"/>
    </row>
    <row r="10" spans="1:13" ht="21" customHeight="1">
      <c r="A10" s="70"/>
      <c r="B10" s="44"/>
      <c r="C10" s="44"/>
      <c r="D10" s="44"/>
      <c r="E10" s="45"/>
      <c r="F10" s="110"/>
      <c r="G10" s="110"/>
      <c r="H10" s="110"/>
      <c r="I10" s="110"/>
      <c r="J10" s="110"/>
      <c r="K10" s="110"/>
      <c r="L10" s="110"/>
      <c r="M10" s="110"/>
    </row>
    <row r="11" spans="1:13" ht="21" customHeight="1">
      <c r="A11" s="70"/>
      <c r="B11" s="44"/>
      <c r="C11" s="44"/>
      <c r="D11" s="44"/>
      <c r="E11" s="45"/>
      <c r="F11" s="110"/>
      <c r="G11" s="110"/>
      <c r="H11" s="110"/>
      <c r="I11" s="110"/>
      <c r="J11" s="110"/>
      <c r="K11" s="110"/>
      <c r="L11" s="110"/>
      <c r="M11" s="110"/>
    </row>
    <row r="12" spans="1:13" ht="21" customHeight="1">
      <c r="A12" s="70"/>
      <c r="B12" s="44"/>
      <c r="C12" s="44"/>
      <c r="D12" s="44"/>
      <c r="E12" s="45"/>
      <c r="F12" s="110"/>
      <c r="G12" s="110"/>
      <c r="H12" s="110"/>
      <c r="I12" s="110"/>
      <c r="J12" s="110"/>
      <c r="K12" s="110"/>
      <c r="L12" s="110"/>
      <c r="M12" s="110"/>
    </row>
    <row r="13" spans="1:13" ht="21" customHeight="1">
      <c r="A13" s="70"/>
      <c r="B13" s="44"/>
      <c r="C13" s="44"/>
      <c r="D13" s="44"/>
      <c r="E13" s="45"/>
      <c r="F13" s="110"/>
      <c r="G13" s="110"/>
      <c r="H13" s="110"/>
      <c r="I13" s="110"/>
      <c r="J13" s="110"/>
      <c r="K13" s="110"/>
      <c r="L13" s="110"/>
      <c r="M13" s="110"/>
    </row>
    <row r="14" spans="1:13" ht="21" customHeight="1">
      <c r="A14" s="70"/>
      <c r="B14" s="44"/>
      <c r="C14" s="44"/>
      <c r="D14" s="44"/>
      <c r="E14" s="45"/>
      <c r="F14" s="110"/>
      <c r="G14" s="110"/>
      <c r="H14" s="110"/>
      <c r="I14" s="110"/>
      <c r="J14" s="110"/>
      <c r="K14" s="110"/>
      <c r="L14" s="110"/>
      <c r="M14" s="110"/>
    </row>
    <row r="15" spans="1:13" ht="21" customHeight="1">
      <c r="A15" s="70"/>
      <c r="B15" s="44"/>
      <c r="C15" s="44"/>
      <c r="D15" s="44"/>
      <c r="E15" s="45"/>
      <c r="F15" s="110"/>
      <c r="G15" s="110"/>
      <c r="H15" s="110"/>
      <c r="I15" s="110"/>
      <c r="J15" s="110"/>
      <c r="K15" s="110"/>
      <c r="L15" s="110"/>
      <c r="M15" s="110"/>
    </row>
    <row r="16" spans="1:13" ht="21" customHeight="1">
      <c r="A16" s="70"/>
      <c r="B16" s="44"/>
      <c r="C16" s="44"/>
      <c r="D16" s="44"/>
      <c r="E16" s="45"/>
      <c r="F16" s="110"/>
      <c r="G16" s="110"/>
      <c r="H16" s="110"/>
      <c r="I16" s="110"/>
      <c r="J16" s="110"/>
      <c r="K16" s="110"/>
      <c r="L16" s="110"/>
      <c r="M16" s="110"/>
    </row>
    <row r="17" spans="1:13" ht="21" customHeight="1">
      <c r="A17" s="70"/>
      <c r="B17" s="44"/>
      <c r="C17" s="44"/>
      <c r="D17" s="44"/>
      <c r="E17" s="45"/>
      <c r="F17" s="110"/>
      <c r="G17" s="110"/>
      <c r="H17" s="110"/>
      <c r="I17" s="110"/>
      <c r="J17" s="110"/>
      <c r="K17" s="110"/>
      <c r="L17" s="110"/>
      <c r="M17" s="110"/>
    </row>
    <row r="18" spans="1:13" ht="21" customHeight="1">
      <c r="A18" s="70"/>
      <c r="B18" s="44"/>
      <c r="C18" s="44"/>
      <c r="D18" s="44"/>
      <c r="E18" s="45"/>
      <c r="F18" s="110"/>
      <c r="G18" s="110"/>
      <c r="H18" s="110"/>
      <c r="I18" s="110"/>
      <c r="J18" s="110"/>
      <c r="K18" s="110"/>
      <c r="L18" s="110"/>
      <c r="M18" s="110"/>
    </row>
    <row r="19" spans="1:13" ht="21" customHeight="1">
      <c r="A19" s="70"/>
      <c r="B19" s="44"/>
      <c r="C19" s="44"/>
      <c r="D19" s="44"/>
      <c r="E19" s="45"/>
      <c r="F19" s="110"/>
      <c r="G19" s="110"/>
      <c r="H19" s="110"/>
      <c r="I19" s="110"/>
      <c r="J19" s="110"/>
      <c r="K19" s="110"/>
      <c r="L19" s="110"/>
      <c r="M19" s="110"/>
    </row>
    <row r="20" spans="1:13" ht="21" customHeight="1">
      <c r="A20" s="70"/>
      <c r="B20" s="44"/>
      <c r="C20" s="44"/>
      <c r="D20" s="44"/>
      <c r="E20" s="45"/>
      <c r="F20" s="110"/>
      <c r="G20" s="110"/>
      <c r="H20" s="110"/>
      <c r="I20" s="110"/>
      <c r="J20" s="110"/>
      <c r="K20" s="110"/>
      <c r="L20" s="110"/>
      <c r="M20" s="110"/>
    </row>
    <row r="21" spans="1:13" ht="21" customHeight="1">
      <c r="A21" s="70"/>
      <c r="B21" s="44"/>
      <c r="C21" s="44"/>
      <c r="D21" s="44"/>
      <c r="E21" s="45"/>
      <c r="F21" s="110"/>
      <c r="G21" s="110"/>
      <c r="H21" s="110"/>
      <c r="I21" s="110"/>
      <c r="J21" s="110"/>
      <c r="K21" s="110"/>
      <c r="L21" s="110"/>
      <c r="M21" s="110"/>
    </row>
    <row r="22" spans="1:13" ht="21" customHeight="1">
      <c r="A22" s="70"/>
      <c r="B22" s="44"/>
      <c r="C22" s="44"/>
      <c r="D22" s="44"/>
      <c r="E22" s="45"/>
      <c r="F22" s="110"/>
      <c r="G22" s="110"/>
      <c r="H22" s="110"/>
      <c r="I22" s="110"/>
      <c r="J22" s="110"/>
      <c r="K22" s="110"/>
      <c r="L22" s="110"/>
      <c r="M22" s="110"/>
    </row>
    <row r="23" ht="12.75" customHeight="1">
      <c r="A23" t="s">
        <v>94</v>
      </c>
    </row>
  </sheetData>
  <sheetProtection/>
  <mergeCells count="7">
    <mergeCell ref="A1:M1"/>
    <mergeCell ref="A3:C3"/>
    <mergeCell ref="L3:M3"/>
    <mergeCell ref="B4:D4"/>
    <mergeCell ref="F4:M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100" zoomScalePageLayoutView="0" workbookViewId="0" topLeftCell="A1">
      <selection activeCell="E21" sqref="E21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44.16015625" style="0" customWidth="1"/>
    <col min="6" max="6" width="14" style="0" customWidth="1"/>
    <col min="7" max="13" width="13" style="0" customWidth="1"/>
  </cols>
  <sheetData>
    <row r="1" spans="1:13" s="104" customFormat="1" ht="27">
      <c r="A1" s="261" t="s">
        <v>232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s="48" customFormat="1" ht="17.25" customHeight="1">
      <c r="A2" s="105"/>
      <c r="B2" s="106"/>
      <c r="C2" s="106"/>
      <c r="D2" s="106"/>
      <c r="E2" s="106"/>
      <c r="F2" s="106"/>
      <c r="G2" s="106"/>
      <c r="H2" s="106"/>
      <c r="L2" s="105"/>
      <c r="M2" s="112" t="s">
        <v>93</v>
      </c>
    </row>
    <row r="3" spans="1:13" ht="18.75" customHeight="1">
      <c r="A3" s="288" t="s">
        <v>3</v>
      </c>
      <c r="B3" s="288"/>
      <c r="C3" s="288"/>
      <c r="D3" s="94"/>
      <c r="E3" s="94"/>
      <c r="F3" s="94"/>
      <c r="G3" s="94"/>
      <c r="H3" s="94"/>
      <c r="K3" s="48"/>
      <c r="L3" s="260" t="s">
        <v>4</v>
      </c>
      <c r="M3" s="260"/>
    </row>
    <row r="4" spans="1:13" s="28" customFormat="1" ht="27" customHeight="1">
      <c r="A4" s="263" t="s">
        <v>30</v>
      </c>
      <c r="B4" s="263" t="s">
        <v>42</v>
      </c>
      <c r="C4" s="263"/>
      <c r="D4" s="263"/>
      <c r="E4" s="275" t="s">
        <v>43</v>
      </c>
      <c r="F4" s="275" t="s">
        <v>73</v>
      </c>
      <c r="G4" s="275"/>
      <c r="H4" s="275"/>
      <c r="I4" s="275"/>
      <c r="J4" s="275"/>
      <c r="K4" s="275"/>
      <c r="L4" s="275"/>
      <c r="M4" s="275"/>
    </row>
    <row r="5" spans="1:13" s="28" customFormat="1" ht="27" customHeight="1">
      <c r="A5" s="263"/>
      <c r="B5" s="56" t="s">
        <v>44</v>
      </c>
      <c r="C5" s="56" t="s">
        <v>45</v>
      </c>
      <c r="D5" s="55" t="s">
        <v>46</v>
      </c>
      <c r="E5" s="275"/>
      <c r="F5" s="55" t="s">
        <v>33</v>
      </c>
      <c r="G5" s="5" t="s">
        <v>75</v>
      </c>
      <c r="H5" s="5" t="s">
        <v>76</v>
      </c>
      <c r="I5" s="5" t="s">
        <v>77</v>
      </c>
      <c r="J5" s="5" t="s">
        <v>78</v>
      </c>
      <c r="K5" s="5" t="s">
        <v>79</v>
      </c>
      <c r="L5" s="5" t="s">
        <v>80</v>
      </c>
      <c r="M5" s="5" t="s">
        <v>81</v>
      </c>
    </row>
    <row r="6" spans="1:13" s="28" customFormat="1" ht="24" customHeight="1">
      <c r="A6" s="95"/>
      <c r="B6" s="96"/>
      <c r="C6" s="96"/>
      <c r="D6" s="96"/>
      <c r="E6" s="97" t="s">
        <v>33</v>
      </c>
      <c r="F6" s="107"/>
      <c r="G6" s="107"/>
      <c r="H6" s="107"/>
      <c r="I6" s="107"/>
      <c r="J6" s="107"/>
      <c r="K6" s="113"/>
      <c r="L6" s="113"/>
      <c r="M6" s="114"/>
    </row>
    <row r="7" spans="1:13" ht="21" customHeight="1">
      <c r="A7" s="70"/>
      <c r="B7" s="108"/>
      <c r="C7" s="109"/>
      <c r="D7" s="109"/>
      <c r="E7" s="108"/>
      <c r="F7" s="110"/>
      <c r="G7" s="110"/>
      <c r="H7" s="110"/>
      <c r="I7" s="110"/>
      <c r="J7" s="110"/>
      <c r="K7" s="110"/>
      <c r="L7" s="110"/>
      <c r="M7" s="110"/>
    </row>
    <row r="8" spans="1:13" ht="21" customHeight="1">
      <c r="A8" s="70"/>
      <c r="B8" s="108"/>
      <c r="C8" s="109"/>
      <c r="D8" s="109"/>
      <c r="E8" s="111"/>
      <c r="F8" s="110"/>
      <c r="G8" s="110"/>
      <c r="H8" s="110"/>
      <c r="I8" s="110"/>
      <c r="J8" s="110"/>
      <c r="K8" s="110"/>
      <c r="L8" s="110"/>
      <c r="M8" s="110"/>
    </row>
    <row r="9" spans="1:13" ht="21" customHeight="1">
      <c r="A9" s="70"/>
      <c r="B9" s="108"/>
      <c r="C9" s="109"/>
      <c r="D9" s="109"/>
      <c r="E9" s="111"/>
      <c r="F9" s="110"/>
      <c r="G9" s="110"/>
      <c r="H9" s="110"/>
      <c r="I9" s="110"/>
      <c r="J9" s="110"/>
      <c r="K9" s="110"/>
      <c r="L9" s="110"/>
      <c r="M9" s="110"/>
    </row>
    <row r="10" spans="1:13" ht="21" customHeight="1">
      <c r="A10" s="70"/>
      <c r="B10" s="108"/>
      <c r="C10" s="109"/>
      <c r="D10" s="109"/>
      <c r="E10" s="108"/>
      <c r="F10" s="110"/>
      <c r="G10" s="110"/>
      <c r="H10" s="110"/>
      <c r="I10" s="110"/>
      <c r="J10" s="110"/>
      <c r="K10" s="110"/>
      <c r="L10" s="110"/>
      <c r="M10" s="110"/>
    </row>
    <row r="11" spans="1:13" ht="21" customHeight="1">
      <c r="A11" s="70"/>
      <c r="B11" s="108"/>
      <c r="C11" s="109"/>
      <c r="D11" s="109"/>
      <c r="E11" s="111"/>
      <c r="F11" s="110"/>
      <c r="G11" s="110"/>
      <c r="H11" s="110"/>
      <c r="I11" s="110"/>
      <c r="J11" s="110"/>
      <c r="K11" s="110"/>
      <c r="L11" s="110"/>
      <c r="M11" s="110"/>
    </row>
    <row r="12" spans="1:13" ht="21" customHeight="1">
      <c r="A12" s="70"/>
      <c r="B12" s="108"/>
      <c r="C12" s="109"/>
      <c r="D12" s="109"/>
      <c r="E12" s="111"/>
      <c r="F12" s="110"/>
      <c r="G12" s="110"/>
      <c r="H12" s="110"/>
      <c r="I12" s="110"/>
      <c r="J12" s="110"/>
      <c r="K12" s="110"/>
      <c r="L12" s="110"/>
      <c r="M12" s="110"/>
    </row>
    <row r="13" spans="1:13" ht="21" customHeight="1">
      <c r="A13" s="70"/>
      <c r="B13" s="44"/>
      <c r="C13" s="44"/>
      <c r="D13" s="44"/>
      <c r="E13" s="45"/>
      <c r="F13" s="110"/>
      <c r="G13" s="110"/>
      <c r="H13" s="110"/>
      <c r="I13" s="110"/>
      <c r="J13" s="110"/>
      <c r="K13" s="110"/>
      <c r="L13" s="110"/>
      <c r="M13" s="110"/>
    </row>
    <row r="14" spans="1:13" ht="21" customHeight="1">
      <c r="A14" s="70"/>
      <c r="B14" s="44"/>
      <c r="C14" s="44"/>
      <c r="D14" s="44"/>
      <c r="E14" s="45"/>
      <c r="F14" s="110"/>
      <c r="G14" s="110"/>
      <c r="H14" s="110"/>
      <c r="I14" s="110"/>
      <c r="J14" s="110"/>
      <c r="K14" s="110"/>
      <c r="L14" s="110"/>
      <c r="M14" s="110"/>
    </row>
    <row r="15" spans="1:13" ht="21" customHeight="1">
      <c r="A15" s="70"/>
      <c r="B15" s="44"/>
      <c r="C15" s="44"/>
      <c r="D15" s="44"/>
      <c r="E15" s="45"/>
      <c r="F15" s="110"/>
      <c r="G15" s="110"/>
      <c r="H15" s="110"/>
      <c r="I15" s="110"/>
      <c r="J15" s="110"/>
      <c r="K15" s="110"/>
      <c r="L15" s="110"/>
      <c r="M15" s="110"/>
    </row>
    <row r="16" spans="1:13" ht="21" customHeight="1">
      <c r="A16" s="70"/>
      <c r="B16" s="44"/>
      <c r="C16" s="44"/>
      <c r="D16" s="44"/>
      <c r="E16" s="45"/>
      <c r="F16" s="110"/>
      <c r="G16" s="110"/>
      <c r="H16" s="110"/>
      <c r="I16" s="110"/>
      <c r="J16" s="110"/>
      <c r="K16" s="110"/>
      <c r="L16" s="110"/>
      <c r="M16" s="110"/>
    </row>
    <row r="17" spans="1:13" ht="21" customHeight="1">
      <c r="A17" s="70"/>
      <c r="B17" s="44"/>
      <c r="C17" s="44"/>
      <c r="D17" s="44"/>
      <c r="E17" s="45"/>
      <c r="F17" s="110"/>
      <c r="G17" s="110"/>
      <c r="H17" s="110"/>
      <c r="I17" s="110"/>
      <c r="J17" s="110"/>
      <c r="K17" s="110"/>
      <c r="L17" s="110"/>
      <c r="M17" s="110"/>
    </row>
    <row r="18" spans="1:13" ht="21" customHeight="1">
      <c r="A18" s="70"/>
      <c r="B18" s="44"/>
      <c r="C18" s="44"/>
      <c r="D18" s="44"/>
      <c r="E18" s="45"/>
      <c r="F18" s="110"/>
      <c r="G18" s="110"/>
      <c r="H18" s="110"/>
      <c r="I18" s="110"/>
      <c r="J18" s="110"/>
      <c r="K18" s="110"/>
      <c r="L18" s="110"/>
      <c r="M18" s="110"/>
    </row>
    <row r="19" spans="1:13" ht="21" customHeight="1">
      <c r="A19" s="70"/>
      <c r="B19" s="44"/>
      <c r="C19" s="44"/>
      <c r="D19" s="44"/>
      <c r="E19" s="45"/>
      <c r="F19" s="110"/>
      <c r="G19" s="110"/>
      <c r="H19" s="110"/>
      <c r="I19" s="110"/>
      <c r="J19" s="110"/>
      <c r="K19" s="110"/>
      <c r="L19" s="110"/>
      <c r="M19" s="110"/>
    </row>
    <row r="20" spans="1:13" ht="21" customHeight="1">
      <c r="A20" s="70"/>
      <c r="B20" s="44"/>
      <c r="C20" s="44"/>
      <c r="D20" s="44"/>
      <c r="E20" s="45"/>
      <c r="F20" s="110"/>
      <c r="G20" s="110"/>
      <c r="H20" s="110"/>
      <c r="I20" s="110"/>
      <c r="J20" s="110"/>
      <c r="K20" s="110"/>
      <c r="L20" s="110"/>
      <c r="M20" s="110"/>
    </row>
    <row r="21" spans="1:13" ht="21" customHeight="1">
      <c r="A21" s="70"/>
      <c r="B21" s="44"/>
      <c r="C21" s="44"/>
      <c r="D21" s="44"/>
      <c r="E21" s="45"/>
      <c r="F21" s="110"/>
      <c r="G21" s="110"/>
      <c r="H21" s="110"/>
      <c r="I21" s="110"/>
      <c r="J21" s="110"/>
      <c r="K21" s="110"/>
      <c r="L21" s="110"/>
      <c r="M21" s="110"/>
    </row>
    <row r="22" spans="1:13" ht="21" customHeight="1">
      <c r="A22" s="70"/>
      <c r="B22" s="44"/>
      <c r="C22" s="44"/>
      <c r="D22" s="44"/>
      <c r="E22" s="45"/>
      <c r="F22" s="110"/>
      <c r="G22" s="110"/>
      <c r="H22" s="110"/>
      <c r="I22" s="110"/>
      <c r="J22" s="110"/>
      <c r="K22" s="110"/>
      <c r="L22" s="110"/>
      <c r="M22" s="110"/>
    </row>
    <row r="23" ht="12.75" customHeight="1">
      <c r="A23" s="198" t="s">
        <v>233</v>
      </c>
    </row>
  </sheetData>
  <sheetProtection/>
  <mergeCells count="7">
    <mergeCell ref="A1:M1"/>
    <mergeCell ref="A3:C3"/>
    <mergeCell ref="L3:M3"/>
    <mergeCell ref="B4:D4"/>
    <mergeCell ref="F4:M4"/>
    <mergeCell ref="A4:A5"/>
    <mergeCell ref="E4:E5"/>
  </mergeCells>
  <printOptions/>
  <pageMargins left="0.75" right="0.75" top="1" bottom="1" header="0.51" footer="0.51"/>
  <pageSetup horizontalDpi="180" verticalDpi="18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zoomScalePageLayoutView="0" workbookViewId="0" topLeftCell="A1">
      <selection activeCell="A3" sqref="A3:C3"/>
    </sheetView>
  </sheetViews>
  <sheetFormatPr defaultColWidth="9.33203125" defaultRowHeight="11.25"/>
  <cols>
    <col min="1" max="1" width="24.16015625" style="48" customWidth="1"/>
    <col min="2" max="4" width="7.16015625" style="48" customWidth="1"/>
    <col min="5" max="5" width="11.5" style="48" bestFit="1" customWidth="1"/>
    <col min="6" max="10" width="14.33203125" style="48" customWidth="1"/>
    <col min="11" max="16384" width="9.33203125" style="48" customWidth="1"/>
  </cols>
  <sheetData>
    <row r="1" spans="1:13" ht="35.25" customHeight="1">
      <c r="A1" s="293" t="s">
        <v>234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2:13" ht="15.75" customHeight="1">
      <c r="L2" s="259" t="s">
        <v>95</v>
      </c>
      <c r="M2" s="259"/>
    </row>
    <row r="3" spans="1:13" ht="22.5" customHeight="1">
      <c r="A3" s="288" t="s">
        <v>3</v>
      </c>
      <c r="B3" s="288"/>
      <c r="C3" s="288"/>
      <c r="D3" s="94"/>
      <c r="E3" s="94"/>
      <c r="F3" s="94"/>
      <c r="G3" s="94"/>
      <c r="H3" s="94"/>
      <c r="L3" s="260" t="s">
        <v>4</v>
      </c>
      <c r="M3" s="260"/>
    </row>
    <row r="4" spans="1:13" s="47" customFormat="1" ht="24" customHeight="1">
      <c r="A4" s="263" t="s">
        <v>30</v>
      </c>
      <c r="B4" s="263" t="s">
        <v>42</v>
      </c>
      <c r="C4" s="263"/>
      <c r="D4" s="263"/>
      <c r="E4" s="275" t="s">
        <v>43</v>
      </c>
      <c r="F4" s="275" t="s">
        <v>73</v>
      </c>
      <c r="G4" s="275"/>
      <c r="H4" s="275"/>
      <c r="I4" s="275"/>
      <c r="J4" s="275"/>
      <c r="K4" s="275"/>
      <c r="L4" s="275"/>
      <c r="M4" s="275"/>
    </row>
    <row r="5" spans="1:13" s="47" customFormat="1" ht="40.5" customHeight="1">
      <c r="A5" s="263"/>
      <c r="B5" s="56" t="s">
        <v>44</v>
      </c>
      <c r="C5" s="56" t="s">
        <v>45</v>
      </c>
      <c r="D5" s="55" t="s">
        <v>46</v>
      </c>
      <c r="E5" s="275"/>
      <c r="F5" s="55" t="s">
        <v>33</v>
      </c>
      <c r="G5" s="5" t="s">
        <v>75</v>
      </c>
      <c r="H5" s="5" t="s">
        <v>76</v>
      </c>
      <c r="I5" s="5" t="s">
        <v>77</v>
      </c>
      <c r="J5" s="5" t="s">
        <v>78</v>
      </c>
      <c r="K5" s="5" t="s">
        <v>79</v>
      </c>
      <c r="L5" s="5" t="s">
        <v>80</v>
      </c>
      <c r="M5" s="5" t="s">
        <v>81</v>
      </c>
    </row>
    <row r="6" spans="1:13" s="47" customFormat="1" ht="23.25" customHeight="1">
      <c r="A6" s="95"/>
      <c r="B6" s="96"/>
      <c r="C6" s="96"/>
      <c r="D6" s="96"/>
      <c r="E6" s="97" t="s">
        <v>33</v>
      </c>
      <c r="F6" s="98">
        <f>SUM(G6:J6)</f>
        <v>0</v>
      </c>
      <c r="G6" s="98">
        <f>SUM(G7:G20)</f>
        <v>0</v>
      </c>
      <c r="H6" s="98">
        <f>SUM(H7:H20)</f>
        <v>0</v>
      </c>
      <c r="I6" s="98">
        <f>SUM(I7:I20)</f>
        <v>0</v>
      </c>
      <c r="J6" s="98">
        <f>SUM(J7:J20)</f>
        <v>0</v>
      </c>
      <c r="K6" s="102"/>
      <c r="L6" s="102"/>
      <c r="M6" s="103"/>
    </row>
    <row r="7" spans="1:13" s="47" customFormat="1" ht="23.25" customHeight="1">
      <c r="A7" s="70"/>
      <c r="B7" s="99"/>
      <c r="C7" s="99"/>
      <c r="D7" s="99"/>
      <c r="E7" s="69"/>
      <c r="F7" s="84">
        <f>SUM(G7:J7)</f>
        <v>0</v>
      </c>
      <c r="G7" s="84"/>
      <c r="H7" s="84"/>
      <c r="I7" s="84"/>
      <c r="J7" s="84"/>
      <c r="K7" s="64"/>
      <c r="L7" s="64"/>
      <c r="M7" s="64"/>
    </row>
    <row r="8" spans="1:13" s="47" customFormat="1" ht="23.25" customHeight="1">
      <c r="A8" s="70"/>
      <c r="B8" s="99"/>
      <c r="C8" s="99"/>
      <c r="D8" s="99"/>
      <c r="E8" s="69"/>
      <c r="F8" s="84">
        <f aca="true" t="shared" si="0" ref="F8:F19">SUM(G8:J8)</f>
        <v>0</v>
      </c>
      <c r="G8" s="84"/>
      <c r="H8" s="84"/>
      <c r="I8" s="84"/>
      <c r="J8" s="84"/>
      <c r="K8" s="64"/>
      <c r="L8" s="64"/>
      <c r="M8" s="64"/>
    </row>
    <row r="9" spans="1:13" s="47" customFormat="1" ht="23.25" customHeight="1">
      <c r="A9" s="70"/>
      <c r="B9" s="99"/>
      <c r="C9" s="99"/>
      <c r="D9" s="99"/>
      <c r="E9" s="69"/>
      <c r="F9" s="84">
        <f t="shared" si="0"/>
        <v>0</v>
      </c>
      <c r="G9" s="84"/>
      <c r="H9" s="84"/>
      <c r="I9" s="84"/>
      <c r="J9" s="84"/>
      <c r="K9" s="64"/>
      <c r="L9" s="64"/>
      <c r="M9" s="64"/>
    </row>
    <row r="10" spans="1:13" s="47" customFormat="1" ht="23.25" customHeight="1">
      <c r="A10" s="70"/>
      <c r="B10" s="99"/>
      <c r="C10" s="99"/>
      <c r="D10" s="99"/>
      <c r="E10" s="69"/>
      <c r="F10" s="84">
        <f t="shared" si="0"/>
        <v>0</v>
      </c>
      <c r="G10" s="84"/>
      <c r="H10" s="84"/>
      <c r="I10" s="84"/>
      <c r="J10" s="84"/>
      <c r="K10" s="64"/>
      <c r="L10" s="64"/>
      <c r="M10" s="64"/>
    </row>
    <row r="11" spans="1:13" s="47" customFormat="1" ht="23.25" customHeight="1">
      <c r="A11" s="70"/>
      <c r="B11" s="99"/>
      <c r="C11" s="99"/>
      <c r="D11" s="99"/>
      <c r="E11" s="69"/>
      <c r="F11" s="84">
        <f t="shared" si="0"/>
        <v>0</v>
      </c>
      <c r="G11" s="84"/>
      <c r="H11" s="84"/>
      <c r="I11" s="84"/>
      <c r="J11" s="84"/>
      <c r="K11" s="64"/>
      <c r="L11" s="64"/>
      <c r="M11" s="64"/>
    </row>
    <row r="12" spans="1:13" s="47" customFormat="1" ht="23.25" customHeight="1">
      <c r="A12" s="70"/>
      <c r="B12" s="99"/>
      <c r="C12" s="99"/>
      <c r="D12" s="99"/>
      <c r="E12" s="69"/>
      <c r="F12" s="84">
        <f t="shared" si="0"/>
        <v>0</v>
      </c>
      <c r="G12" s="84"/>
      <c r="H12" s="84"/>
      <c r="I12" s="84"/>
      <c r="J12" s="84"/>
      <c r="K12" s="64"/>
      <c r="L12" s="64"/>
      <c r="M12" s="64"/>
    </row>
    <row r="13" spans="1:13" s="47" customFormat="1" ht="23.25" customHeight="1">
      <c r="A13" s="70"/>
      <c r="B13" s="99"/>
      <c r="C13" s="99"/>
      <c r="D13" s="99"/>
      <c r="E13" s="69"/>
      <c r="F13" s="84">
        <f t="shared" si="0"/>
        <v>0</v>
      </c>
      <c r="G13" s="84"/>
      <c r="H13" s="84"/>
      <c r="I13" s="84"/>
      <c r="J13" s="84"/>
      <c r="K13" s="64"/>
      <c r="L13" s="64"/>
      <c r="M13" s="64"/>
    </row>
    <row r="14" spans="1:13" s="47" customFormat="1" ht="23.25" customHeight="1">
      <c r="A14" s="70"/>
      <c r="B14" s="99"/>
      <c r="C14" s="99"/>
      <c r="D14" s="99"/>
      <c r="E14" s="69"/>
      <c r="F14" s="84">
        <f t="shared" si="0"/>
        <v>0</v>
      </c>
      <c r="G14" s="84"/>
      <c r="H14" s="84"/>
      <c r="I14" s="84"/>
      <c r="J14" s="84"/>
      <c r="K14" s="64"/>
      <c r="L14" s="64"/>
      <c r="M14" s="64"/>
    </row>
    <row r="15" spans="1:13" ht="24.75" customHeight="1">
      <c r="A15" s="70"/>
      <c r="B15" s="99"/>
      <c r="C15" s="99"/>
      <c r="D15" s="99"/>
      <c r="E15" s="69"/>
      <c r="F15" s="84">
        <f t="shared" si="0"/>
        <v>0</v>
      </c>
      <c r="G15" s="84"/>
      <c r="H15" s="84"/>
      <c r="I15" s="84"/>
      <c r="J15" s="84"/>
      <c r="K15" s="64"/>
      <c r="L15" s="64"/>
      <c r="M15" s="64"/>
    </row>
    <row r="16" spans="1:13" ht="22.5" customHeight="1">
      <c r="A16" s="100"/>
      <c r="B16" s="99"/>
      <c r="C16" s="99"/>
      <c r="D16" s="99"/>
      <c r="E16" s="69"/>
      <c r="F16" s="84">
        <f t="shared" si="0"/>
        <v>0</v>
      </c>
      <c r="G16" s="84"/>
      <c r="H16" s="84"/>
      <c r="I16" s="84"/>
      <c r="J16" s="84"/>
      <c r="K16" s="64"/>
      <c r="L16" s="64"/>
      <c r="M16" s="64"/>
    </row>
    <row r="17" spans="1:13" ht="12">
      <c r="A17" s="70"/>
      <c r="B17" s="99"/>
      <c r="C17" s="99"/>
      <c r="D17" s="99"/>
      <c r="E17" s="69"/>
      <c r="F17" s="84">
        <f t="shared" si="0"/>
        <v>0</v>
      </c>
      <c r="G17" s="84"/>
      <c r="H17" s="84"/>
      <c r="I17" s="84"/>
      <c r="J17" s="84"/>
      <c r="K17" s="64"/>
      <c r="L17" s="64"/>
      <c r="M17" s="64"/>
    </row>
    <row r="18" spans="1:13" ht="12">
      <c r="A18" s="70"/>
      <c r="B18" s="99"/>
      <c r="C18" s="99"/>
      <c r="D18" s="99"/>
      <c r="E18" s="69"/>
      <c r="F18" s="84">
        <f t="shared" si="0"/>
        <v>0</v>
      </c>
      <c r="G18" s="84"/>
      <c r="H18" s="84"/>
      <c r="I18" s="84"/>
      <c r="J18" s="84"/>
      <c r="K18" s="64"/>
      <c r="L18" s="64"/>
      <c r="M18" s="64"/>
    </row>
    <row r="19" spans="1:13" ht="12">
      <c r="A19" s="70"/>
      <c r="B19" s="99"/>
      <c r="C19" s="99"/>
      <c r="D19" s="99"/>
      <c r="E19" s="69"/>
      <c r="F19" s="84">
        <f t="shared" si="0"/>
        <v>0</v>
      </c>
      <c r="G19" s="84"/>
      <c r="H19" s="84"/>
      <c r="I19" s="84"/>
      <c r="J19" s="84"/>
      <c r="K19" s="64"/>
      <c r="L19" s="64"/>
      <c r="M19" s="64"/>
    </row>
    <row r="20" spans="1:13" ht="12">
      <c r="A20" s="100"/>
      <c r="B20" s="99"/>
      <c r="C20" s="99"/>
      <c r="D20" s="99"/>
      <c r="E20" s="69"/>
      <c r="F20" s="84"/>
      <c r="G20" s="84"/>
      <c r="H20" s="84"/>
      <c r="I20" s="84"/>
      <c r="J20" s="84"/>
      <c r="K20" s="64"/>
      <c r="L20" s="64"/>
      <c r="M20" s="64"/>
    </row>
    <row r="21" spans="1:10" ht="12">
      <c r="A21" s="62" t="s">
        <v>96</v>
      </c>
      <c r="B21" s="62"/>
      <c r="C21" s="62"/>
      <c r="D21" s="62"/>
      <c r="E21" s="62"/>
      <c r="F21" s="62"/>
      <c r="G21" s="62"/>
      <c r="H21" s="62"/>
      <c r="I21" s="62"/>
      <c r="J21" s="62"/>
    </row>
    <row r="22" spans="1:13" ht="14.25">
      <c r="A22" s="292"/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</row>
    <row r="23" ht="12">
      <c r="E23" s="62"/>
    </row>
    <row r="27" ht="12">
      <c r="G27" s="62"/>
    </row>
    <row r="28" ht="12">
      <c r="C28" s="62"/>
    </row>
  </sheetData>
  <sheetProtection/>
  <mergeCells count="9">
    <mergeCell ref="A22:M22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zoomScalePageLayoutView="0" workbookViewId="0" topLeftCell="A1">
      <selection activeCell="A3" sqref="A3:C3"/>
    </sheetView>
  </sheetViews>
  <sheetFormatPr defaultColWidth="9.16015625" defaultRowHeight="11.25"/>
  <cols>
    <col min="1" max="1" width="34" style="48" customWidth="1"/>
    <col min="2" max="4" width="7.16015625" style="48" customWidth="1"/>
    <col min="5" max="5" width="17.83203125" style="48" customWidth="1"/>
    <col min="6" max="10" width="14.33203125" style="48" customWidth="1"/>
    <col min="11" max="16384" width="9.16015625" style="48" customWidth="1"/>
  </cols>
  <sheetData>
    <row r="1" spans="1:13" ht="35.25" customHeight="1">
      <c r="A1" s="293" t="s">
        <v>235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2:13" ht="15.75" customHeight="1">
      <c r="L2" s="259" t="s">
        <v>97</v>
      </c>
      <c r="M2" s="259"/>
    </row>
    <row r="3" spans="1:13" ht="22.5" customHeight="1">
      <c r="A3" s="288" t="s">
        <v>3</v>
      </c>
      <c r="B3" s="288"/>
      <c r="C3" s="288"/>
      <c r="D3" s="94"/>
      <c r="E3" s="94"/>
      <c r="F3" s="94"/>
      <c r="G3" s="94"/>
      <c r="H3" s="94"/>
      <c r="L3" s="260" t="s">
        <v>4</v>
      </c>
      <c r="M3" s="260"/>
    </row>
    <row r="4" spans="1:13" s="47" customFormat="1" ht="24" customHeight="1">
      <c r="A4" s="263" t="s">
        <v>30</v>
      </c>
      <c r="B4" s="263" t="s">
        <v>42</v>
      </c>
      <c r="C4" s="263"/>
      <c r="D4" s="263"/>
      <c r="E4" s="275" t="s">
        <v>43</v>
      </c>
      <c r="F4" s="275" t="s">
        <v>73</v>
      </c>
      <c r="G4" s="275"/>
      <c r="H4" s="275"/>
      <c r="I4" s="275"/>
      <c r="J4" s="275"/>
      <c r="K4" s="275"/>
      <c r="L4" s="275"/>
      <c r="M4" s="275"/>
    </row>
    <row r="5" spans="1:13" s="47" customFormat="1" ht="40.5" customHeight="1">
      <c r="A5" s="263"/>
      <c r="B5" s="56" t="s">
        <v>44</v>
      </c>
      <c r="C5" s="56" t="s">
        <v>45</v>
      </c>
      <c r="D5" s="55" t="s">
        <v>46</v>
      </c>
      <c r="E5" s="275"/>
      <c r="F5" s="55" t="s">
        <v>33</v>
      </c>
      <c r="G5" s="5" t="s">
        <v>75</v>
      </c>
      <c r="H5" s="5" t="s">
        <v>76</v>
      </c>
      <c r="I5" s="5" t="s">
        <v>77</v>
      </c>
      <c r="J5" s="5" t="s">
        <v>78</v>
      </c>
      <c r="K5" s="5" t="s">
        <v>79</v>
      </c>
      <c r="L5" s="5" t="s">
        <v>80</v>
      </c>
      <c r="M5" s="5" t="s">
        <v>81</v>
      </c>
    </row>
    <row r="6" spans="1:13" s="47" customFormat="1" ht="23.25" customHeight="1">
      <c r="A6" s="95"/>
      <c r="B6" s="96"/>
      <c r="C6" s="96"/>
      <c r="D6" s="96"/>
      <c r="E6" s="97" t="s">
        <v>33</v>
      </c>
      <c r="F6" s="98">
        <f>SUM(G6:J6)</f>
        <v>0</v>
      </c>
      <c r="G6" s="98">
        <f>SUM(G7:G20)</f>
        <v>0</v>
      </c>
      <c r="H6" s="98">
        <f>SUM(H7:H20)</f>
        <v>0</v>
      </c>
      <c r="I6" s="98">
        <f>SUM(I7:I20)</f>
        <v>0</v>
      </c>
      <c r="J6" s="98">
        <f>SUM(J7:J20)</f>
        <v>0</v>
      </c>
      <c r="K6" s="102"/>
      <c r="L6" s="102"/>
      <c r="M6" s="103"/>
    </row>
    <row r="7" spans="1:13" s="47" customFormat="1" ht="23.25" customHeight="1">
      <c r="A7" s="70"/>
      <c r="B7" s="99"/>
      <c r="C7" s="99"/>
      <c r="D7" s="99"/>
      <c r="E7" s="69"/>
      <c r="F7" s="84">
        <f>SUM(G7:J7)</f>
        <v>0</v>
      </c>
      <c r="G7" s="84"/>
      <c r="H7" s="84"/>
      <c r="I7" s="84"/>
      <c r="J7" s="84"/>
      <c r="K7" s="64"/>
      <c r="L7" s="64"/>
      <c r="M7" s="64"/>
    </row>
    <row r="8" spans="1:13" s="47" customFormat="1" ht="23.25" customHeight="1">
      <c r="A8" s="70"/>
      <c r="B8" s="99"/>
      <c r="C8" s="99"/>
      <c r="D8" s="99"/>
      <c r="E8" s="69"/>
      <c r="F8" s="84">
        <f aca="true" t="shared" si="0" ref="F8:F19">SUM(G8:J8)</f>
        <v>0</v>
      </c>
      <c r="G8" s="84"/>
      <c r="H8" s="84"/>
      <c r="I8" s="84"/>
      <c r="J8" s="84"/>
      <c r="K8" s="64"/>
      <c r="L8" s="64"/>
      <c r="M8" s="64"/>
    </row>
    <row r="9" spans="1:13" s="47" customFormat="1" ht="23.25" customHeight="1">
      <c r="A9" s="70"/>
      <c r="B9" s="99"/>
      <c r="C9" s="99"/>
      <c r="D9" s="99"/>
      <c r="E9" s="69"/>
      <c r="F9" s="84">
        <f t="shared" si="0"/>
        <v>0</v>
      </c>
      <c r="G9" s="84"/>
      <c r="H9" s="84"/>
      <c r="I9" s="84"/>
      <c r="J9" s="84"/>
      <c r="K9" s="64"/>
      <c r="L9" s="64"/>
      <c r="M9" s="64"/>
    </row>
    <row r="10" spans="1:13" s="47" customFormat="1" ht="23.25" customHeight="1">
      <c r="A10" s="70"/>
      <c r="B10" s="99"/>
      <c r="C10" s="99"/>
      <c r="D10" s="99"/>
      <c r="E10" s="69"/>
      <c r="F10" s="84">
        <f t="shared" si="0"/>
        <v>0</v>
      </c>
      <c r="G10" s="84"/>
      <c r="H10" s="84"/>
      <c r="I10" s="84"/>
      <c r="J10" s="84"/>
      <c r="K10" s="64"/>
      <c r="L10" s="64"/>
      <c r="M10" s="64"/>
    </row>
    <row r="11" spans="1:13" s="47" customFormat="1" ht="23.25" customHeight="1">
      <c r="A11" s="70"/>
      <c r="B11" s="99"/>
      <c r="C11" s="99"/>
      <c r="D11" s="99"/>
      <c r="E11" s="69"/>
      <c r="F11" s="84">
        <f t="shared" si="0"/>
        <v>0</v>
      </c>
      <c r="G11" s="84"/>
      <c r="H11" s="84"/>
      <c r="I11" s="84"/>
      <c r="J11" s="84"/>
      <c r="K11" s="64"/>
      <c r="L11" s="64"/>
      <c r="M11" s="64"/>
    </row>
    <row r="12" spans="1:13" s="47" customFormat="1" ht="23.25" customHeight="1">
      <c r="A12" s="70"/>
      <c r="B12" s="99"/>
      <c r="C12" s="99"/>
      <c r="D12" s="99"/>
      <c r="E12" s="69"/>
      <c r="F12" s="84">
        <f t="shared" si="0"/>
        <v>0</v>
      </c>
      <c r="G12" s="84"/>
      <c r="H12" s="84"/>
      <c r="I12" s="84"/>
      <c r="J12" s="84"/>
      <c r="K12" s="64"/>
      <c r="L12" s="64"/>
      <c r="M12" s="64"/>
    </row>
    <row r="13" spans="1:13" s="47" customFormat="1" ht="23.25" customHeight="1">
      <c r="A13" s="70"/>
      <c r="B13" s="99"/>
      <c r="C13" s="99"/>
      <c r="D13" s="99"/>
      <c r="E13" s="69"/>
      <c r="F13" s="84">
        <f t="shared" si="0"/>
        <v>0</v>
      </c>
      <c r="G13" s="84"/>
      <c r="H13" s="84"/>
      <c r="I13" s="84"/>
      <c r="J13" s="84"/>
      <c r="K13" s="64"/>
      <c r="L13" s="64"/>
      <c r="M13" s="64"/>
    </row>
    <row r="14" spans="1:13" s="47" customFormat="1" ht="23.25" customHeight="1">
      <c r="A14" s="70"/>
      <c r="B14" s="99"/>
      <c r="C14" s="99"/>
      <c r="D14" s="99"/>
      <c r="E14" s="69"/>
      <c r="F14" s="84">
        <f t="shared" si="0"/>
        <v>0</v>
      </c>
      <c r="G14" s="84"/>
      <c r="H14" s="84"/>
      <c r="I14" s="84"/>
      <c r="J14" s="84"/>
      <c r="K14" s="64"/>
      <c r="L14" s="64"/>
      <c r="M14" s="64"/>
    </row>
    <row r="15" spans="1:13" ht="24.75" customHeight="1">
      <c r="A15" s="70"/>
      <c r="B15" s="99"/>
      <c r="C15" s="99"/>
      <c r="D15" s="99"/>
      <c r="E15" s="69"/>
      <c r="F15" s="84">
        <f t="shared" si="0"/>
        <v>0</v>
      </c>
      <c r="G15" s="84"/>
      <c r="H15" s="84"/>
      <c r="I15" s="84"/>
      <c r="J15" s="84"/>
      <c r="K15" s="64"/>
      <c r="L15" s="64"/>
      <c r="M15" s="64"/>
    </row>
    <row r="16" spans="1:13" ht="22.5" customHeight="1">
      <c r="A16" s="100"/>
      <c r="B16" s="99"/>
      <c r="C16" s="99"/>
      <c r="D16" s="99"/>
      <c r="E16" s="69"/>
      <c r="F16" s="84">
        <f t="shared" si="0"/>
        <v>0</v>
      </c>
      <c r="G16" s="84"/>
      <c r="H16" s="84"/>
      <c r="I16" s="84"/>
      <c r="J16" s="84"/>
      <c r="K16" s="64"/>
      <c r="L16" s="64"/>
      <c r="M16" s="64"/>
    </row>
    <row r="17" spans="1:13" ht="12">
      <c r="A17" s="70"/>
      <c r="B17" s="99"/>
      <c r="C17" s="99"/>
      <c r="D17" s="99"/>
      <c r="E17" s="69"/>
      <c r="F17" s="84">
        <f t="shared" si="0"/>
        <v>0</v>
      </c>
      <c r="G17" s="84"/>
      <c r="H17" s="84"/>
      <c r="I17" s="84"/>
      <c r="J17" s="84"/>
      <c r="K17" s="64"/>
      <c r="L17" s="64"/>
      <c r="M17" s="64"/>
    </row>
    <row r="18" spans="1:13" ht="12">
      <c r="A18" s="70"/>
      <c r="B18" s="99"/>
      <c r="C18" s="99"/>
      <c r="D18" s="99"/>
      <c r="E18" s="69"/>
      <c r="F18" s="84">
        <f t="shared" si="0"/>
        <v>0</v>
      </c>
      <c r="G18" s="84"/>
      <c r="H18" s="84"/>
      <c r="I18" s="84"/>
      <c r="J18" s="84"/>
      <c r="K18" s="64"/>
      <c r="L18" s="64"/>
      <c r="M18" s="64"/>
    </row>
    <row r="19" spans="1:13" ht="12">
      <c r="A19" s="70"/>
      <c r="B19" s="99"/>
      <c r="C19" s="99"/>
      <c r="D19" s="99"/>
      <c r="E19" s="69"/>
      <c r="F19" s="84">
        <f t="shared" si="0"/>
        <v>0</v>
      </c>
      <c r="G19" s="84"/>
      <c r="H19" s="84"/>
      <c r="I19" s="84"/>
      <c r="J19" s="84"/>
      <c r="K19" s="64"/>
      <c r="L19" s="64"/>
      <c r="M19" s="64"/>
    </row>
    <row r="20" spans="1:13" ht="12">
      <c r="A20" s="100"/>
      <c r="B20" s="99"/>
      <c r="C20" s="99"/>
      <c r="D20" s="99"/>
      <c r="E20" s="69"/>
      <c r="F20" s="84"/>
      <c r="G20" s="84"/>
      <c r="H20" s="84"/>
      <c r="I20" s="84"/>
      <c r="J20" s="84"/>
      <c r="K20" s="64"/>
      <c r="L20" s="64"/>
      <c r="M20" s="64"/>
    </row>
    <row r="21" spans="1:13" s="93" customFormat="1" ht="28.5" customHeight="1">
      <c r="A21" s="294" t="s">
        <v>98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</row>
    <row r="22" spans="1:13" ht="14.25">
      <c r="A22" s="292"/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</row>
    <row r="23" ht="12">
      <c r="E23" s="62"/>
    </row>
    <row r="27" ht="12">
      <c r="G27" s="62"/>
    </row>
    <row r="28" ht="12">
      <c r="C28" s="62"/>
    </row>
  </sheetData>
  <sheetProtection/>
  <mergeCells count="10">
    <mergeCell ref="A21:M21"/>
    <mergeCell ref="A22:M22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94.5" style="0" customWidth="1"/>
    <col min="4" max="4" width="13.83203125" style="0" customWidth="1"/>
    <col min="5" max="5" width="14.66015625" style="0" customWidth="1"/>
    <col min="6" max="9" width="11.5" style="0" customWidth="1"/>
    <col min="10" max="10" width="11.33203125" style="0" customWidth="1"/>
    <col min="11" max="11" width="9.5" style="0" customWidth="1"/>
    <col min="12" max="12" width="9.16015625" style="0" customWidth="1"/>
    <col min="13" max="13" width="13.66015625" style="0" customWidth="1"/>
  </cols>
  <sheetData>
    <row r="1" spans="1:13" ht="36.75" customHeight="1">
      <c r="A1" s="295" t="s">
        <v>236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18" customHeight="1">
      <c r="A2" s="48"/>
      <c r="B2" s="48"/>
      <c r="C2" s="48"/>
      <c r="D2" s="48"/>
      <c r="E2" s="48"/>
      <c r="F2" s="48"/>
      <c r="G2" s="48"/>
      <c r="H2" s="48"/>
      <c r="I2" s="48"/>
      <c r="M2" s="50" t="s">
        <v>99</v>
      </c>
    </row>
    <row r="3" spans="1:13" ht="21" customHeight="1">
      <c r="A3" s="35" t="s">
        <v>3</v>
      </c>
      <c r="B3" s="48"/>
      <c r="C3" s="48"/>
      <c r="D3" s="48"/>
      <c r="E3" s="48"/>
      <c r="F3" s="48"/>
      <c r="G3" s="48"/>
      <c r="H3" s="48"/>
      <c r="I3" s="48"/>
      <c r="K3" s="48"/>
      <c r="M3" s="91" t="s">
        <v>4</v>
      </c>
    </row>
    <row r="4" spans="1:13" s="28" customFormat="1" ht="29.25" customHeight="1">
      <c r="A4" s="254" t="s">
        <v>30</v>
      </c>
      <c r="B4" s="257" t="s">
        <v>100</v>
      </c>
      <c r="C4" s="257" t="s">
        <v>101</v>
      </c>
      <c r="D4" s="265" t="s">
        <v>67</v>
      </c>
      <c r="E4" s="265"/>
      <c r="F4" s="265"/>
      <c r="G4" s="265"/>
      <c r="H4" s="265"/>
      <c r="I4" s="265"/>
      <c r="J4" s="265"/>
      <c r="K4" s="265"/>
      <c r="L4" s="265"/>
      <c r="M4" s="265"/>
    </row>
    <row r="5" spans="1:13" s="28" customFormat="1" ht="12" customHeight="1">
      <c r="A5" s="255"/>
      <c r="B5" s="299"/>
      <c r="C5" s="299"/>
      <c r="D5" s="257" t="s">
        <v>33</v>
      </c>
      <c r="E5" s="265" t="s">
        <v>9</v>
      </c>
      <c r="F5" s="265"/>
      <c r="G5" s="265" t="s">
        <v>12</v>
      </c>
      <c r="H5" s="265" t="s">
        <v>14</v>
      </c>
      <c r="I5" s="265" t="s">
        <v>16</v>
      </c>
      <c r="J5" s="265" t="s">
        <v>17</v>
      </c>
      <c r="K5" s="265" t="s">
        <v>18</v>
      </c>
      <c r="L5" s="265"/>
      <c r="M5" s="265" t="s">
        <v>21</v>
      </c>
    </row>
    <row r="6" spans="1:13" s="28" customFormat="1" ht="51.75" customHeight="1">
      <c r="A6" s="256"/>
      <c r="B6" s="258"/>
      <c r="C6" s="258"/>
      <c r="D6" s="258"/>
      <c r="E6" s="6" t="s">
        <v>36</v>
      </c>
      <c r="F6" s="5" t="s">
        <v>37</v>
      </c>
      <c r="G6" s="265"/>
      <c r="H6" s="265"/>
      <c r="I6" s="265"/>
      <c r="J6" s="265"/>
      <c r="K6" s="6" t="s">
        <v>36</v>
      </c>
      <c r="L6" s="6" t="s">
        <v>37</v>
      </c>
      <c r="M6" s="265"/>
    </row>
    <row r="7" spans="1:13" ht="28.5" customHeight="1">
      <c r="A7" s="41"/>
      <c r="B7" s="77"/>
      <c r="C7" s="77" t="s">
        <v>102</v>
      </c>
      <c r="D7" s="205">
        <v>3177.96</v>
      </c>
      <c r="E7" s="205">
        <v>3177.96</v>
      </c>
      <c r="F7" s="87"/>
      <c r="G7" s="87"/>
      <c r="H7" s="87"/>
      <c r="I7" s="87"/>
      <c r="J7" s="87"/>
      <c r="K7" s="90"/>
      <c r="L7" s="92"/>
      <c r="M7" s="92"/>
    </row>
    <row r="8" spans="1:13" ht="35.25" customHeight="1">
      <c r="A8" s="296" t="s">
        <v>265</v>
      </c>
      <c r="B8" s="215" t="s">
        <v>262</v>
      </c>
      <c r="C8" s="202" t="s">
        <v>238</v>
      </c>
      <c r="D8" s="205">
        <v>794</v>
      </c>
      <c r="E8" s="205">
        <v>794</v>
      </c>
      <c r="F8" s="87"/>
      <c r="G8" s="87"/>
      <c r="H8" s="87"/>
      <c r="I8" s="87"/>
      <c r="J8" s="87"/>
      <c r="K8" s="90"/>
      <c r="L8" s="92"/>
      <c r="M8" s="92"/>
    </row>
    <row r="9" spans="1:13" ht="28.5" customHeight="1">
      <c r="A9" s="297"/>
      <c r="B9" s="215" t="s">
        <v>264</v>
      </c>
      <c r="C9" s="202" t="s">
        <v>240</v>
      </c>
      <c r="D9" s="205">
        <v>20.49</v>
      </c>
      <c r="E9" s="205">
        <v>20.49</v>
      </c>
      <c r="F9" s="89"/>
      <c r="G9" s="89"/>
      <c r="H9" s="89"/>
      <c r="I9" s="89"/>
      <c r="J9" s="89"/>
      <c r="K9" s="90"/>
      <c r="L9" s="92"/>
      <c r="M9" s="92"/>
    </row>
    <row r="10" spans="1:13" ht="45.75" customHeight="1">
      <c r="A10" s="297"/>
      <c r="B10" s="215" t="s">
        <v>263</v>
      </c>
      <c r="C10" s="202" t="s">
        <v>242</v>
      </c>
      <c r="D10" s="205">
        <v>91.57</v>
      </c>
      <c r="E10" s="205">
        <v>91.57</v>
      </c>
      <c r="F10" s="89"/>
      <c r="G10" s="89"/>
      <c r="H10" s="89"/>
      <c r="I10" s="89"/>
      <c r="J10" s="89"/>
      <c r="K10" s="90"/>
      <c r="L10" s="92"/>
      <c r="M10" s="92"/>
    </row>
    <row r="11" spans="1:13" ht="219" customHeight="1">
      <c r="A11" s="297"/>
      <c r="B11" s="202" t="s">
        <v>103</v>
      </c>
      <c r="C11" s="204" t="s">
        <v>244</v>
      </c>
      <c r="D11" s="205">
        <v>2001.9</v>
      </c>
      <c r="E11" s="205">
        <v>2001.9</v>
      </c>
      <c r="F11" s="89"/>
      <c r="G11" s="89"/>
      <c r="H11" s="89"/>
      <c r="I11" s="89"/>
      <c r="J11" s="89"/>
      <c r="K11" s="90"/>
      <c r="L11" s="92"/>
      <c r="M11" s="92"/>
    </row>
    <row r="12" spans="1:13" ht="69.75" customHeight="1">
      <c r="A12" s="298"/>
      <c r="B12" s="202" t="s">
        <v>104</v>
      </c>
      <c r="C12" s="202" t="s">
        <v>243</v>
      </c>
      <c r="D12" s="205">
        <v>270</v>
      </c>
      <c r="E12" s="205">
        <v>270</v>
      </c>
      <c r="F12" s="89"/>
      <c r="G12" s="89"/>
      <c r="H12" s="89"/>
      <c r="I12" s="89"/>
      <c r="J12" s="89"/>
      <c r="K12" s="90"/>
      <c r="L12" s="92"/>
      <c r="M12" s="92"/>
    </row>
    <row r="14" spans="1:13" ht="12.75" customHeight="1">
      <c r="A14" s="266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</row>
    <row r="26" ht="12.75" customHeight="1">
      <c r="C26" s="203"/>
    </row>
  </sheetData>
  <sheetProtection/>
  <mergeCells count="15">
    <mergeCell ref="A1:M1"/>
    <mergeCell ref="D4:M4"/>
    <mergeCell ref="E5:F5"/>
    <mergeCell ref="K5:L5"/>
    <mergeCell ref="A14:M14"/>
    <mergeCell ref="A4:A6"/>
    <mergeCell ref="A8:A12"/>
    <mergeCell ref="B4:B6"/>
    <mergeCell ref="C4:C6"/>
    <mergeCell ref="D5:D6"/>
    <mergeCell ref="G5:G6"/>
    <mergeCell ref="H5:H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8.33203125" style="0" customWidth="1"/>
    <col min="2" max="2" width="17.83203125" style="0" customWidth="1"/>
    <col min="3" max="3" width="26.33203125" style="0" customWidth="1"/>
    <col min="4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>
      <c r="A1" s="305" t="s">
        <v>248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ht="22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O2" s="74" t="s">
        <v>105</v>
      </c>
    </row>
    <row r="3" spans="1:15" ht="20.25" customHeight="1">
      <c r="A3" s="35" t="s">
        <v>3</v>
      </c>
      <c r="O3" s="75" t="s">
        <v>4</v>
      </c>
    </row>
    <row r="4" spans="1:15" s="28" customFormat="1" ht="30.75" customHeight="1">
      <c r="A4" s="300" t="s">
        <v>30</v>
      </c>
      <c r="B4" s="300" t="s">
        <v>106</v>
      </c>
      <c r="C4" s="300" t="s">
        <v>107</v>
      </c>
      <c r="D4" s="300" t="s">
        <v>108</v>
      </c>
      <c r="E4" s="300" t="s">
        <v>109</v>
      </c>
      <c r="F4" s="306" t="s">
        <v>67</v>
      </c>
      <c r="G4" s="306"/>
      <c r="H4" s="306"/>
      <c r="I4" s="306"/>
      <c r="J4" s="306"/>
      <c r="K4" s="306"/>
      <c r="L4" s="306"/>
      <c r="M4" s="306"/>
      <c r="N4" s="306"/>
      <c r="O4" s="306"/>
    </row>
    <row r="5" spans="1:15" s="28" customFormat="1" ht="26.25" customHeight="1">
      <c r="A5" s="301"/>
      <c r="B5" s="301"/>
      <c r="C5" s="301"/>
      <c r="D5" s="301"/>
      <c r="E5" s="301"/>
      <c r="F5" s="303" t="s">
        <v>33</v>
      </c>
      <c r="G5" s="265" t="s">
        <v>9</v>
      </c>
      <c r="H5" s="265"/>
      <c r="I5" s="265" t="s">
        <v>12</v>
      </c>
      <c r="J5" s="265" t="s">
        <v>14</v>
      </c>
      <c r="K5" s="265" t="s">
        <v>16</v>
      </c>
      <c r="L5" s="265" t="s">
        <v>17</v>
      </c>
      <c r="M5" s="265" t="s">
        <v>18</v>
      </c>
      <c r="N5" s="265"/>
      <c r="O5" s="265" t="s">
        <v>21</v>
      </c>
    </row>
    <row r="6" spans="1:15" s="28" customFormat="1" ht="48" customHeight="1">
      <c r="A6" s="302"/>
      <c r="B6" s="302"/>
      <c r="C6" s="302"/>
      <c r="D6" s="302"/>
      <c r="E6" s="302">
        <f>SUM(E7:E20)</f>
        <v>4</v>
      </c>
      <c r="F6" s="304"/>
      <c r="G6" s="6" t="s">
        <v>36</v>
      </c>
      <c r="H6" s="5" t="s">
        <v>37</v>
      </c>
      <c r="I6" s="265"/>
      <c r="J6" s="265"/>
      <c r="K6" s="265"/>
      <c r="L6" s="265"/>
      <c r="M6" s="6" t="s">
        <v>36</v>
      </c>
      <c r="N6" s="6" t="s">
        <v>37</v>
      </c>
      <c r="O6" s="265"/>
    </row>
    <row r="7" spans="1:15" s="28" customFormat="1" ht="33" customHeight="1">
      <c r="A7" s="67" t="s">
        <v>33</v>
      </c>
      <c r="B7" s="76"/>
      <c r="C7" s="77"/>
      <c r="D7" s="77" t="s">
        <v>102</v>
      </c>
      <c r="E7" s="78">
        <f>SUM(E8:E22)</f>
        <v>2</v>
      </c>
      <c r="F7" s="326">
        <f>SUM(F8:F10)</f>
        <v>399.59000000000003</v>
      </c>
      <c r="G7" s="326">
        <f>SUM(G8:G10)</f>
        <v>399.59000000000003</v>
      </c>
      <c r="H7" s="81"/>
      <c r="I7" s="81"/>
      <c r="J7" s="81"/>
      <c r="K7" s="81"/>
      <c r="L7" s="81"/>
      <c r="M7" s="85"/>
      <c r="N7" s="85"/>
      <c r="O7" s="85"/>
    </row>
    <row r="8" spans="1:15" s="28" customFormat="1" ht="37.5" customHeight="1">
      <c r="A8" s="77" t="s">
        <v>110</v>
      </c>
      <c r="B8" s="76" t="s">
        <v>103</v>
      </c>
      <c r="C8" s="76" t="s">
        <v>392</v>
      </c>
      <c r="D8" s="82"/>
      <c r="E8" s="78">
        <v>1</v>
      </c>
      <c r="F8" s="327">
        <v>345</v>
      </c>
      <c r="G8" s="326">
        <v>345</v>
      </c>
      <c r="H8" s="81"/>
      <c r="I8" s="81"/>
      <c r="J8" s="81"/>
      <c r="K8" s="81"/>
      <c r="L8" s="81"/>
      <c r="M8" s="85"/>
      <c r="N8" s="85"/>
      <c r="O8" s="85"/>
    </row>
    <row r="9" spans="1:15" s="28" customFormat="1" ht="48.75" customHeight="1">
      <c r="A9" s="77"/>
      <c r="B9" s="206" t="s">
        <v>246</v>
      </c>
      <c r="C9" s="77" t="s">
        <v>247</v>
      </c>
      <c r="D9" s="77"/>
      <c r="E9" s="78">
        <v>1</v>
      </c>
      <c r="F9" s="327">
        <v>54.59</v>
      </c>
      <c r="G9" s="326">
        <v>54.59</v>
      </c>
      <c r="H9" s="81"/>
      <c r="I9" s="81"/>
      <c r="J9" s="81"/>
      <c r="K9" s="81"/>
      <c r="L9" s="81"/>
      <c r="M9" s="85"/>
      <c r="N9" s="85"/>
      <c r="O9" s="85"/>
    </row>
    <row r="10" spans="1:15" s="28" customFormat="1" ht="21.75" customHeight="1">
      <c r="A10" s="77"/>
      <c r="B10" s="76"/>
      <c r="C10" s="207"/>
      <c r="D10" s="77"/>
      <c r="E10" s="78"/>
      <c r="F10" s="79"/>
      <c r="G10" s="80"/>
      <c r="H10" s="81"/>
      <c r="I10" s="81"/>
      <c r="J10" s="81"/>
      <c r="K10" s="81"/>
      <c r="L10" s="81"/>
      <c r="M10" s="85"/>
      <c r="N10" s="85"/>
      <c r="O10" s="85"/>
    </row>
    <row r="11" spans="1:15" s="28" customFormat="1" ht="21.75" customHeight="1">
      <c r="A11" s="77"/>
      <c r="B11" s="76"/>
      <c r="C11" s="77"/>
      <c r="D11" s="77"/>
      <c r="E11" s="83"/>
      <c r="F11" s="84"/>
      <c r="G11" s="71"/>
      <c r="H11" s="81"/>
      <c r="I11" s="81"/>
      <c r="J11" s="81"/>
      <c r="K11" s="81"/>
      <c r="L11" s="81"/>
      <c r="M11" s="85"/>
      <c r="N11" s="85"/>
      <c r="O11" s="85"/>
    </row>
    <row r="12" spans="1:15" s="28" customFormat="1" ht="21.75" customHeight="1">
      <c r="A12" s="77"/>
      <c r="B12" s="76"/>
      <c r="C12" s="77"/>
      <c r="D12" s="77"/>
      <c r="E12" s="83"/>
      <c r="F12" s="84"/>
      <c r="G12" s="71"/>
      <c r="H12" s="81"/>
      <c r="I12" s="81"/>
      <c r="J12" s="81"/>
      <c r="K12" s="81"/>
      <c r="L12" s="81"/>
      <c r="M12" s="85"/>
      <c r="N12" s="85"/>
      <c r="O12" s="85"/>
    </row>
    <row r="13" spans="1:15" s="28" customFormat="1" ht="21.75" customHeight="1">
      <c r="A13" s="77"/>
      <c r="B13" s="76"/>
      <c r="C13" s="77"/>
      <c r="D13" s="77"/>
      <c r="E13" s="83"/>
      <c r="F13" s="84"/>
      <c r="G13" s="71"/>
      <c r="H13" s="81"/>
      <c r="I13" s="81"/>
      <c r="J13" s="81"/>
      <c r="K13" s="81"/>
      <c r="L13" s="81"/>
      <c r="M13" s="85"/>
      <c r="N13" s="85"/>
      <c r="O13" s="85"/>
    </row>
    <row r="14" spans="1:15" s="28" customFormat="1" ht="21.75" customHeight="1">
      <c r="A14" s="77"/>
      <c r="B14" s="76"/>
      <c r="C14" s="77"/>
      <c r="D14" s="77"/>
      <c r="E14" s="83"/>
      <c r="F14" s="84"/>
      <c r="G14" s="71"/>
      <c r="H14" s="81"/>
      <c r="I14" s="81"/>
      <c r="J14" s="81"/>
      <c r="K14" s="81"/>
      <c r="L14" s="81"/>
      <c r="M14" s="85"/>
      <c r="N14" s="85"/>
      <c r="O14" s="85"/>
    </row>
    <row r="15" spans="1:15" s="28" customFormat="1" ht="21.75" customHeight="1">
      <c r="A15" s="77"/>
      <c r="B15" s="76"/>
      <c r="C15" s="77"/>
      <c r="D15" s="77"/>
      <c r="E15" s="83"/>
      <c r="F15" s="84"/>
      <c r="G15" s="71"/>
      <c r="H15" s="81"/>
      <c r="I15" s="81"/>
      <c r="J15" s="81"/>
      <c r="K15" s="81"/>
      <c r="L15" s="81"/>
      <c r="M15" s="85"/>
      <c r="N15" s="85"/>
      <c r="O15" s="85"/>
    </row>
    <row r="16" spans="1:15" s="28" customFormat="1" ht="21.75" customHeight="1">
      <c r="A16" s="77"/>
      <c r="B16" s="76"/>
      <c r="C16" s="77"/>
      <c r="D16" s="77"/>
      <c r="E16" s="83"/>
      <c r="F16" s="84"/>
      <c r="G16" s="71"/>
      <c r="H16" s="81"/>
      <c r="I16" s="81"/>
      <c r="J16" s="81"/>
      <c r="K16" s="81"/>
      <c r="L16" s="81"/>
      <c r="M16" s="85"/>
      <c r="N16" s="85"/>
      <c r="O16" s="85"/>
    </row>
    <row r="17" spans="1:15" s="28" customFormat="1" ht="21.75" customHeight="1">
      <c r="A17" s="77"/>
      <c r="B17" s="76"/>
      <c r="C17" s="77"/>
      <c r="D17" s="77"/>
      <c r="E17" s="83"/>
      <c r="F17" s="84"/>
      <c r="G17" s="71"/>
      <c r="H17" s="81"/>
      <c r="I17" s="81"/>
      <c r="J17" s="81"/>
      <c r="K17" s="81"/>
      <c r="L17" s="81"/>
      <c r="M17" s="85"/>
      <c r="N17" s="85"/>
      <c r="O17" s="85"/>
    </row>
    <row r="18" spans="1:15" s="28" customFormat="1" ht="21.75" customHeight="1">
      <c r="A18" s="77"/>
      <c r="B18" s="76"/>
      <c r="C18" s="77"/>
      <c r="D18" s="77"/>
      <c r="E18" s="83"/>
      <c r="F18" s="84"/>
      <c r="G18" s="71"/>
      <c r="H18" s="81"/>
      <c r="I18" s="81"/>
      <c r="J18" s="81"/>
      <c r="K18" s="81"/>
      <c r="L18" s="81"/>
      <c r="M18" s="85"/>
      <c r="N18" s="85"/>
      <c r="O18" s="85"/>
    </row>
    <row r="19" spans="1:15" s="28" customFormat="1" ht="21.75" customHeight="1">
      <c r="A19" s="77"/>
      <c r="B19" s="76"/>
      <c r="C19" s="77"/>
      <c r="D19" s="77"/>
      <c r="E19" s="83"/>
      <c r="F19" s="84"/>
      <c r="G19" s="71"/>
      <c r="H19" s="81"/>
      <c r="I19" s="81"/>
      <c r="J19" s="81"/>
      <c r="K19" s="81"/>
      <c r="L19" s="81"/>
      <c r="M19" s="85"/>
      <c r="N19" s="85"/>
      <c r="O19" s="85"/>
    </row>
    <row r="20" spans="1:15" ht="21.75" customHeight="1">
      <c r="A20" s="70"/>
      <c r="B20" s="69"/>
      <c r="C20" s="70"/>
      <c r="D20" s="70" t="s">
        <v>102</v>
      </c>
      <c r="E20" s="83">
        <f>SUM(E22:E26)</f>
        <v>0</v>
      </c>
      <c r="F20" s="84"/>
      <c r="G20" s="71"/>
      <c r="H20" s="72"/>
      <c r="I20" s="72"/>
      <c r="J20" s="72"/>
      <c r="K20" s="72"/>
      <c r="L20" s="72"/>
      <c r="M20" s="72"/>
      <c r="N20" s="72"/>
      <c r="O20" s="72"/>
    </row>
    <row r="21" spans="1:14" ht="26.2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48"/>
      <c r="M21" s="48"/>
      <c r="N21" s="48"/>
    </row>
    <row r="22" ht="30.75" customHeight="1"/>
  </sheetData>
  <sheetProtection/>
  <mergeCells count="15">
    <mergeCell ref="K5:K6"/>
    <mergeCell ref="L5:L6"/>
    <mergeCell ref="O5:O6"/>
    <mergeCell ref="A1:O1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S9"/>
  <sheetViews>
    <sheetView showGridLines="0" showZeros="0" zoomScalePageLayoutView="0" workbookViewId="0" topLeftCell="A1">
      <selection activeCell="K8" sqref="K8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9" style="0" bestFit="1" customWidth="1"/>
    <col min="11" max="16" width="11.5" style="0" customWidth="1"/>
  </cols>
  <sheetData>
    <row r="1" spans="1:19" ht="36.75" customHeight="1">
      <c r="A1" s="305" t="s">
        <v>245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</row>
    <row r="2" spans="1:19" ht="18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S2" s="74" t="s">
        <v>111</v>
      </c>
    </row>
    <row r="3" spans="1:19" ht="22.5" customHeight="1">
      <c r="A3" s="35" t="s">
        <v>3</v>
      </c>
      <c r="S3" s="75" t="s">
        <v>4</v>
      </c>
    </row>
    <row r="4" spans="1:19" s="28" customFormat="1" ht="21.75" customHeight="1">
      <c r="A4" s="306" t="s">
        <v>30</v>
      </c>
      <c r="B4" s="308" t="s">
        <v>112</v>
      </c>
      <c r="C4" s="308" t="s">
        <v>113</v>
      </c>
      <c r="D4" s="307" t="s">
        <v>114</v>
      </c>
      <c r="E4" s="307"/>
      <c r="F4" s="307"/>
      <c r="G4" s="313" t="s">
        <v>115</v>
      </c>
      <c r="H4" s="308" t="s">
        <v>116</v>
      </c>
      <c r="I4" s="308" t="s">
        <v>117</v>
      </c>
      <c r="J4" s="306" t="s">
        <v>67</v>
      </c>
      <c r="K4" s="306"/>
      <c r="L4" s="306"/>
      <c r="M4" s="306"/>
      <c r="N4" s="306"/>
      <c r="O4" s="306"/>
      <c r="P4" s="306"/>
      <c r="Q4" s="306"/>
      <c r="R4" s="306"/>
      <c r="S4" s="306"/>
    </row>
    <row r="5" spans="1:19" s="28" customFormat="1" ht="26.25" customHeight="1">
      <c r="A5" s="306"/>
      <c r="B5" s="309"/>
      <c r="C5" s="309"/>
      <c r="D5" s="311" t="s">
        <v>44</v>
      </c>
      <c r="E5" s="311" t="s">
        <v>45</v>
      </c>
      <c r="F5" s="311" t="s">
        <v>46</v>
      </c>
      <c r="G5" s="314"/>
      <c r="H5" s="309"/>
      <c r="I5" s="309" t="s">
        <v>117</v>
      </c>
      <c r="J5" s="306" t="s">
        <v>33</v>
      </c>
      <c r="K5" s="265" t="s">
        <v>9</v>
      </c>
      <c r="L5" s="265"/>
      <c r="M5" s="265" t="s">
        <v>12</v>
      </c>
      <c r="N5" s="265" t="s">
        <v>14</v>
      </c>
      <c r="O5" s="265" t="s">
        <v>16</v>
      </c>
      <c r="P5" s="265" t="s">
        <v>17</v>
      </c>
      <c r="Q5" s="265" t="s">
        <v>18</v>
      </c>
      <c r="R5" s="265"/>
      <c r="S5" s="265" t="s">
        <v>21</v>
      </c>
    </row>
    <row r="6" spans="1:19" ht="49.5" customHeight="1">
      <c r="A6" s="306"/>
      <c r="B6" s="310"/>
      <c r="C6" s="310"/>
      <c r="D6" s="312"/>
      <c r="E6" s="312"/>
      <c r="F6" s="312"/>
      <c r="G6" s="315"/>
      <c r="H6" s="310"/>
      <c r="I6" s="310"/>
      <c r="J6" s="306"/>
      <c r="K6" s="6" t="s">
        <v>36</v>
      </c>
      <c r="L6" s="5" t="s">
        <v>37</v>
      </c>
      <c r="M6" s="265"/>
      <c r="N6" s="265"/>
      <c r="O6" s="265"/>
      <c r="P6" s="265"/>
      <c r="Q6" s="6" t="s">
        <v>36</v>
      </c>
      <c r="R6" s="6" t="s">
        <v>37</v>
      </c>
      <c r="S6" s="265"/>
    </row>
    <row r="7" spans="1:19" ht="51.75" customHeight="1">
      <c r="A7" s="68" t="s">
        <v>33</v>
      </c>
      <c r="B7" s="69"/>
      <c r="C7" s="70"/>
      <c r="D7" s="70"/>
      <c r="E7" s="70"/>
      <c r="F7" s="70"/>
      <c r="G7" s="70" t="s">
        <v>102</v>
      </c>
      <c r="H7" s="70"/>
      <c r="I7" s="70"/>
      <c r="J7" s="71">
        <f>SUM(K7:P7)</f>
        <v>345</v>
      </c>
      <c r="K7" s="71">
        <v>345</v>
      </c>
      <c r="L7" s="72"/>
      <c r="M7" s="72"/>
      <c r="N7" s="72"/>
      <c r="O7" s="72"/>
      <c r="P7" s="72"/>
      <c r="Q7" s="72"/>
      <c r="R7" s="72"/>
      <c r="S7" s="72"/>
    </row>
    <row r="8" spans="1:19" ht="51.75" customHeight="1">
      <c r="A8" s="70" t="s">
        <v>110</v>
      </c>
      <c r="B8" s="69" t="s">
        <v>118</v>
      </c>
      <c r="C8" s="69" t="s">
        <v>118</v>
      </c>
      <c r="D8" s="70" t="s">
        <v>119</v>
      </c>
      <c r="E8" s="70" t="s">
        <v>48</v>
      </c>
      <c r="F8" s="70" t="s">
        <v>52</v>
      </c>
      <c r="G8" s="70" t="s">
        <v>120</v>
      </c>
      <c r="H8" s="70" t="s">
        <v>121</v>
      </c>
      <c r="I8" s="70" t="s">
        <v>122</v>
      </c>
      <c r="J8" s="73">
        <v>345</v>
      </c>
      <c r="K8" s="73">
        <v>345</v>
      </c>
      <c r="L8" s="72"/>
      <c r="M8" s="72"/>
      <c r="N8" s="72"/>
      <c r="O8" s="72"/>
      <c r="P8" s="72"/>
      <c r="Q8" s="72"/>
      <c r="R8" s="72"/>
      <c r="S8" s="72"/>
    </row>
    <row r="9" spans="1:19" ht="51.75" customHeight="1">
      <c r="A9" s="70"/>
      <c r="B9" s="69"/>
      <c r="C9" s="70"/>
      <c r="D9" s="70"/>
      <c r="E9" s="70"/>
      <c r="F9" s="70"/>
      <c r="G9" s="70" t="s">
        <v>102</v>
      </c>
      <c r="H9" s="70"/>
      <c r="I9" s="70"/>
      <c r="J9" s="71">
        <f>SUM(K9:P9)</f>
        <v>0</v>
      </c>
      <c r="K9" s="71"/>
      <c r="L9" s="72"/>
      <c r="M9" s="72"/>
      <c r="N9" s="72"/>
      <c r="O9" s="72"/>
      <c r="P9" s="72"/>
      <c r="Q9" s="72"/>
      <c r="R9" s="72"/>
      <c r="S9" s="72"/>
    </row>
  </sheetData>
  <sheetProtection/>
  <mergeCells count="20">
    <mergeCell ref="N5:N6"/>
    <mergeCell ref="O5:O6"/>
    <mergeCell ref="P5:P6"/>
    <mergeCell ref="S5:S6"/>
    <mergeCell ref="F5:F6"/>
    <mergeCell ref="G4:G6"/>
    <mergeCell ref="H4:H6"/>
    <mergeCell ref="I4:I6"/>
    <mergeCell ref="J5:J6"/>
    <mergeCell ref="M5:M6"/>
    <mergeCell ref="A1:S1"/>
    <mergeCell ref="D4:F4"/>
    <mergeCell ref="J4:S4"/>
    <mergeCell ref="K5:L5"/>
    <mergeCell ref="Q5:R5"/>
    <mergeCell ref="A4:A6"/>
    <mergeCell ref="B4:B6"/>
    <mergeCell ref="C4:C6"/>
    <mergeCell ref="D5:D6"/>
    <mergeCell ref="E5:E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zoomScalePageLayoutView="0" workbookViewId="0" topLeftCell="A1">
      <selection activeCell="B7" sqref="B7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208" t="s">
        <v>249</v>
      </c>
      <c r="B1" s="49"/>
      <c r="C1" s="49"/>
    </row>
    <row r="2" spans="1:3" ht="21" customHeight="1">
      <c r="A2" s="49"/>
      <c r="B2" s="49"/>
      <c r="C2" s="50" t="s">
        <v>123</v>
      </c>
    </row>
    <row r="3" spans="1:3" ht="24.75" customHeight="1">
      <c r="A3" s="35" t="s">
        <v>3</v>
      </c>
      <c r="B3" s="35"/>
      <c r="C3" s="51" t="s">
        <v>4</v>
      </c>
    </row>
    <row r="4" spans="1:16" s="47" customFormat="1" ht="21.75" customHeight="1">
      <c r="A4" s="264" t="s">
        <v>124</v>
      </c>
      <c r="B4" s="52" t="s">
        <v>125</v>
      </c>
      <c r="C4" s="53"/>
      <c r="F4" s="54"/>
      <c r="P4" s="54"/>
    </row>
    <row r="5" spans="1:16" s="47" customFormat="1" ht="43.5" customHeight="1">
      <c r="A5" s="264"/>
      <c r="B5" s="210" t="s">
        <v>251</v>
      </c>
      <c r="C5" s="209" t="s">
        <v>250</v>
      </c>
      <c r="E5" s="57">
        <v>3.6</v>
      </c>
      <c r="F5" s="58">
        <v>0</v>
      </c>
      <c r="G5" s="58">
        <v>0.6</v>
      </c>
      <c r="H5" s="57">
        <v>3</v>
      </c>
      <c r="I5" s="58">
        <v>0</v>
      </c>
      <c r="J5" s="57">
        <v>3</v>
      </c>
      <c r="K5" s="57">
        <v>9.4</v>
      </c>
      <c r="L5" s="58">
        <v>0</v>
      </c>
      <c r="M5" s="58">
        <v>0.7</v>
      </c>
      <c r="N5" s="57">
        <v>8.7</v>
      </c>
      <c r="O5" s="58">
        <v>0</v>
      </c>
      <c r="P5" s="57">
        <v>8.7</v>
      </c>
    </row>
    <row r="6" spans="1:16" s="47" customFormat="1" ht="34.5" customHeight="1">
      <c r="A6" s="59" t="s">
        <v>126</v>
      </c>
      <c r="B6" s="60">
        <f>SUM(B7:B9)</f>
        <v>451.29</v>
      </c>
      <c r="C6" s="60">
        <f>SUM(C7:C9)</f>
        <v>475.8</v>
      </c>
      <c r="E6" s="54"/>
      <c r="G6" s="54"/>
      <c r="I6" s="54"/>
      <c r="J6" s="54"/>
      <c r="K6" s="54"/>
      <c r="L6" s="54"/>
      <c r="M6" s="54"/>
      <c r="N6" s="54"/>
      <c r="O6" s="54"/>
      <c r="P6" s="54"/>
    </row>
    <row r="7" spans="1:16" s="48" customFormat="1" ht="34.5" customHeight="1">
      <c r="A7" s="61" t="s">
        <v>127</v>
      </c>
      <c r="B7" s="60"/>
      <c r="C7" s="60"/>
      <c r="D7" s="62"/>
      <c r="E7" s="62"/>
      <c r="F7" s="62"/>
      <c r="G7" s="62"/>
      <c r="H7" s="62"/>
      <c r="I7" s="62"/>
      <c r="J7" s="62"/>
      <c r="K7" s="62"/>
      <c r="L7" s="62"/>
      <c r="M7" s="62"/>
      <c r="O7" s="62"/>
      <c r="P7" s="62"/>
    </row>
    <row r="8" spans="1:16" s="48" customFormat="1" ht="34.5" customHeight="1">
      <c r="A8" s="63" t="s">
        <v>128</v>
      </c>
      <c r="B8" s="60">
        <v>270</v>
      </c>
      <c r="C8" s="64">
        <v>270.6</v>
      </c>
      <c r="D8" s="62"/>
      <c r="E8" s="62"/>
      <c r="G8" s="62"/>
      <c r="H8" s="62"/>
      <c r="I8" s="62"/>
      <c r="J8" s="62"/>
      <c r="K8" s="62"/>
      <c r="L8" s="62"/>
      <c r="M8" s="62"/>
      <c r="O8" s="62"/>
      <c r="P8" s="62"/>
    </row>
    <row r="9" spans="1:16" s="48" customFormat="1" ht="34.5" customHeight="1">
      <c r="A9" s="63" t="s">
        <v>129</v>
      </c>
      <c r="B9" s="60">
        <f>SUM(B10:B11)</f>
        <v>181.29000000000002</v>
      </c>
      <c r="C9" s="60">
        <v>205.2</v>
      </c>
      <c r="D9" s="62"/>
      <c r="E9" s="62"/>
      <c r="H9" s="62"/>
      <c r="I9" s="62"/>
      <c r="L9" s="62"/>
      <c r="N9" s="62"/>
      <c r="P9" s="62"/>
    </row>
    <row r="10" spans="1:9" s="48" customFormat="1" ht="34.5" customHeight="1">
      <c r="A10" s="63" t="s">
        <v>130</v>
      </c>
      <c r="B10" s="60">
        <v>20.49</v>
      </c>
      <c r="C10" s="60"/>
      <c r="D10" s="62"/>
      <c r="E10" s="62"/>
      <c r="F10" s="62"/>
      <c r="G10" s="62"/>
      <c r="H10" s="62"/>
      <c r="I10" s="62"/>
    </row>
    <row r="11" spans="1:8" s="48" customFormat="1" ht="34.5" customHeight="1">
      <c r="A11" s="63" t="s">
        <v>131</v>
      </c>
      <c r="B11" s="60">
        <v>160.8</v>
      </c>
      <c r="C11" s="60">
        <v>205.2</v>
      </c>
      <c r="D11" s="62"/>
      <c r="E11" s="62"/>
      <c r="F11" s="62"/>
      <c r="G11" s="62"/>
      <c r="H11" s="62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M25"/>
  <sheetViews>
    <sheetView showGridLines="0" showZeros="0" zoomScalePageLayoutView="0" workbookViewId="0" topLeftCell="A1">
      <selection activeCell="A3" sqref="A3:C3"/>
    </sheetView>
  </sheetViews>
  <sheetFormatPr defaultColWidth="6.83203125" defaultRowHeight="19.5" customHeight="1"/>
  <cols>
    <col min="1" max="1" width="42.83203125" style="29" customWidth="1"/>
    <col min="2" max="4" width="7.16015625" style="30" customWidth="1"/>
    <col min="5" max="5" width="47" style="30" customWidth="1"/>
    <col min="6" max="6" width="39.5" style="30" customWidth="1"/>
    <col min="7" max="195" width="6.83203125" style="31" customWidth="1"/>
    <col min="196" max="196" width="6.83203125" style="0" customWidth="1"/>
  </cols>
  <sheetData>
    <row r="1" spans="1:6" s="25" customFormat="1" ht="36.75" customHeight="1">
      <c r="A1" s="211" t="s">
        <v>252</v>
      </c>
      <c r="B1" s="32"/>
      <c r="C1" s="32"/>
      <c r="D1" s="32"/>
      <c r="E1" s="32"/>
      <c r="F1" s="32"/>
    </row>
    <row r="2" spans="1:6" s="25" customFormat="1" ht="24" customHeight="1">
      <c r="A2" s="33"/>
      <c r="B2" s="33"/>
      <c r="C2" s="33"/>
      <c r="D2" s="33"/>
      <c r="E2" s="33"/>
      <c r="F2" s="34" t="s">
        <v>132</v>
      </c>
    </row>
    <row r="3" spans="1:6" s="25" customFormat="1" ht="15" customHeight="1">
      <c r="A3" s="288" t="s">
        <v>3</v>
      </c>
      <c r="B3" s="288"/>
      <c r="C3" s="288"/>
      <c r="D3" s="36"/>
      <c r="E3" s="36"/>
      <c r="F3" s="37" t="s">
        <v>4</v>
      </c>
    </row>
    <row r="4" spans="1:6" s="26" customFormat="1" ht="24" customHeight="1">
      <c r="A4" s="316" t="s">
        <v>30</v>
      </c>
      <c r="B4" s="265" t="s">
        <v>133</v>
      </c>
      <c r="C4" s="265"/>
      <c r="D4" s="265"/>
      <c r="E4" s="265" t="s">
        <v>43</v>
      </c>
      <c r="F4" s="317" t="s">
        <v>251</v>
      </c>
    </row>
    <row r="5" spans="1:6" s="26" customFormat="1" ht="24.75" customHeight="1">
      <c r="A5" s="316"/>
      <c r="B5" s="265"/>
      <c r="C5" s="265"/>
      <c r="D5" s="265"/>
      <c r="E5" s="265"/>
      <c r="F5" s="318"/>
    </row>
    <row r="6" spans="1:6" s="27" customFormat="1" ht="38.25" customHeight="1">
      <c r="A6" s="316"/>
      <c r="B6" s="38" t="s">
        <v>44</v>
      </c>
      <c r="C6" s="38" t="s">
        <v>45</v>
      </c>
      <c r="D6" s="38" t="s">
        <v>46</v>
      </c>
      <c r="E6" s="265"/>
      <c r="F6" s="318"/>
    </row>
    <row r="7" spans="1:195" s="28" customFormat="1" ht="35.25" customHeight="1">
      <c r="A7" s="39"/>
      <c r="B7" s="40"/>
      <c r="C7" s="40"/>
      <c r="D7" s="40"/>
      <c r="E7" s="41" t="s">
        <v>33</v>
      </c>
      <c r="F7" s="42">
        <v>2850.66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</row>
    <row r="8" spans="1:6" ht="30" customHeight="1">
      <c r="A8" s="296" t="s">
        <v>265</v>
      </c>
      <c r="B8" s="44" t="s">
        <v>84</v>
      </c>
      <c r="C8" s="44"/>
      <c r="D8" s="44"/>
      <c r="E8" s="200" t="s">
        <v>201</v>
      </c>
      <c r="F8" s="201">
        <v>2850.66</v>
      </c>
    </row>
    <row r="9" spans="1:6" ht="30" customHeight="1">
      <c r="A9" s="297"/>
      <c r="B9" s="44"/>
      <c r="C9" s="44"/>
      <c r="D9" s="44"/>
      <c r="E9" s="200" t="s">
        <v>202</v>
      </c>
      <c r="F9" s="201">
        <v>40.42</v>
      </c>
    </row>
    <row r="10" spans="1:6" ht="30" customHeight="1">
      <c r="A10" s="297"/>
      <c r="B10" s="44" t="s">
        <v>83</v>
      </c>
      <c r="C10" s="44" t="s">
        <v>196</v>
      </c>
      <c r="D10" s="44"/>
      <c r="E10" s="200" t="s">
        <v>203</v>
      </c>
      <c r="F10" s="201">
        <v>17.62</v>
      </c>
    </row>
    <row r="11" spans="1:6" ht="30" customHeight="1">
      <c r="A11" s="297"/>
      <c r="B11" s="44"/>
      <c r="C11" s="44" t="s">
        <v>85</v>
      </c>
      <c r="D11" s="44"/>
      <c r="E11" s="200" t="s">
        <v>204</v>
      </c>
      <c r="F11" s="201">
        <v>1.5</v>
      </c>
    </row>
    <row r="12" spans="1:6" ht="30" customHeight="1">
      <c r="A12" s="297"/>
      <c r="B12" s="44" t="s">
        <v>83</v>
      </c>
      <c r="C12" s="44" t="s">
        <v>224</v>
      </c>
      <c r="D12" s="44"/>
      <c r="E12" s="200" t="s">
        <v>205</v>
      </c>
      <c r="F12" s="201">
        <v>2</v>
      </c>
    </row>
    <row r="13" spans="1:6" ht="30" customHeight="1">
      <c r="A13" s="297"/>
      <c r="B13" s="44"/>
      <c r="C13" s="44" t="s">
        <v>225</v>
      </c>
      <c r="D13" s="44"/>
      <c r="E13" s="200" t="s">
        <v>206</v>
      </c>
      <c r="F13" s="201">
        <v>1.88</v>
      </c>
    </row>
    <row r="14" spans="1:6" ht="30" customHeight="1">
      <c r="A14" s="297"/>
      <c r="B14" s="44" t="s">
        <v>83</v>
      </c>
      <c r="C14" s="44" t="s">
        <v>225</v>
      </c>
      <c r="D14" s="44"/>
      <c r="E14" s="200" t="s">
        <v>207</v>
      </c>
      <c r="F14" s="201">
        <v>3.7</v>
      </c>
    </row>
    <row r="15" spans="1:6" ht="30" customHeight="1">
      <c r="A15" s="297"/>
      <c r="B15" s="44"/>
      <c r="C15" s="44" t="s">
        <v>226</v>
      </c>
      <c r="D15" s="44"/>
      <c r="E15" s="200" t="s">
        <v>208</v>
      </c>
      <c r="F15" s="201">
        <v>13.72</v>
      </c>
    </row>
    <row r="16" spans="1:6" ht="30" customHeight="1">
      <c r="A16" s="297"/>
      <c r="B16" s="44" t="s">
        <v>83</v>
      </c>
      <c r="C16" s="44"/>
      <c r="D16" s="44"/>
      <c r="E16" s="200" t="s">
        <v>209</v>
      </c>
      <c r="F16" s="201">
        <v>160.8</v>
      </c>
    </row>
    <row r="17" spans="1:6" ht="30" customHeight="1">
      <c r="A17" s="297"/>
      <c r="B17" s="44"/>
      <c r="C17" s="44" t="s">
        <v>227</v>
      </c>
      <c r="D17" s="44"/>
      <c r="E17" s="200" t="s">
        <v>210</v>
      </c>
      <c r="F17" s="201">
        <v>160.8</v>
      </c>
    </row>
    <row r="18" spans="1:6" ht="30" customHeight="1">
      <c r="A18" s="297"/>
      <c r="B18" s="44" t="s">
        <v>83</v>
      </c>
      <c r="C18" s="44"/>
      <c r="D18" s="44"/>
      <c r="E18" s="200" t="s">
        <v>211</v>
      </c>
      <c r="F18" s="201">
        <v>40.49</v>
      </c>
    </row>
    <row r="19" spans="1:6" ht="30" customHeight="1">
      <c r="A19" s="297"/>
      <c r="B19" s="44"/>
      <c r="C19" s="44" t="s">
        <v>228</v>
      </c>
      <c r="D19" s="44"/>
      <c r="E19" s="200" t="s">
        <v>212</v>
      </c>
      <c r="F19" s="201">
        <v>40.49</v>
      </c>
    </row>
    <row r="20" spans="1:6" ht="30" customHeight="1">
      <c r="A20" s="297"/>
      <c r="B20" s="44" t="s">
        <v>83</v>
      </c>
      <c r="C20" s="44"/>
      <c r="D20" s="44"/>
      <c r="E20" s="200" t="s">
        <v>213</v>
      </c>
      <c r="F20" s="201">
        <v>1217.42</v>
      </c>
    </row>
    <row r="21" spans="1:6" ht="30" customHeight="1">
      <c r="A21" s="297"/>
      <c r="B21" s="44"/>
      <c r="C21" s="44" t="s">
        <v>229</v>
      </c>
      <c r="D21" s="44"/>
      <c r="E21" s="200" t="s">
        <v>214</v>
      </c>
      <c r="F21" s="201">
        <v>1217.42</v>
      </c>
    </row>
    <row r="22" spans="1:6" ht="30" customHeight="1">
      <c r="A22" s="297"/>
      <c r="B22" s="44" t="s">
        <v>83</v>
      </c>
      <c r="C22" s="44"/>
      <c r="D22" s="44"/>
      <c r="E22" s="200" t="s">
        <v>215</v>
      </c>
      <c r="F22" s="201">
        <v>1391.07</v>
      </c>
    </row>
    <row r="23" spans="1:6" ht="30" customHeight="1">
      <c r="A23" s="297"/>
      <c r="B23" s="44"/>
      <c r="C23" s="44" t="s">
        <v>200</v>
      </c>
      <c r="D23" s="44"/>
      <c r="E23" s="200" t="s">
        <v>216</v>
      </c>
      <c r="F23" s="201">
        <v>1391.07</v>
      </c>
    </row>
    <row r="24" spans="1:6" ht="30" customHeight="1">
      <c r="A24" s="297"/>
      <c r="B24" s="44" t="s">
        <v>83</v>
      </c>
      <c r="C24" s="44"/>
      <c r="D24" s="44"/>
      <c r="E24" s="200" t="s">
        <v>217</v>
      </c>
      <c r="F24" s="201">
        <v>0.46</v>
      </c>
    </row>
    <row r="25" spans="1:6" ht="30" customHeight="1">
      <c r="A25" s="298"/>
      <c r="B25" s="44"/>
      <c r="C25" s="44" t="s">
        <v>86</v>
      </c>
      <c r="D25" s="44"/>
      <c r="E25" s="200" t="s">
        <v>208</v>
      </c>
      <c r="F25" s="201">
        <v>0.46</v>
      </c>
    </row>
  </sheetData>
  <sheetProtection/>
  <mergeCells count="6">
    <mergeCell ref="A3:C3"/>
    <mergeCell ref="A4:A6"/>
    <mergeCell ref="A8:A25"/>
    <mergeCell ref="E4:E6"/>
    <mergeCell ref="F4:F6"/>
    <mergeCell ref="B4:D5"/>
  </mergeCells>
  <printOptions horizontalCentered="1"/>
  <pageMargins left="0.39" right="0.39" top="0.98" bottom="0.98" header="0" footer="0"/>
  <pageSetup fitToHeight="100" horizontalDpi="600" verticalDpi="6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V12"/>
  <sheetViews>
    <sheetView showGridLines="0" showZeros="0" zoomScale="85" zoomScaleNormal="85" zoomScalePageLayoutView="0" workbookViewId="0" topLeftCell="A1">
      <selection activeCell="A3" sqref="A3"/>
    </sheetView>
  </sheetViews>
  <sheetFormatPr defaultColWidth="9.33203125" defaultRowHeight="12.75" customHeight="1"/>
  <cols>
    <col min="1" max="1" width="23.33203125" style="1" customWidth="1"/>
    <col min="2" max="2" width="9.33203125" style="1" customWidth="1"/>
    <col min="3" max="3" width="12" style="1" bestFit="1" customWidth="1"/>
    <col min="4" max="4" width="13.66015625" style="1" bestFit="1" customWidth="1"/>
    <col min="5" max="5" width="12" style="1" customWidth="1"/>
    <col min="6" max="6" width="9.83203125" style="1" customWidth="1"/>
    <col min="7" max="7" width="9" style="1" customWidth="1"/>
    <col min="8" max="8" width="12.83203125" style="1" customWidth="1"/>
    <col min="9" max="9" width="12" style="1" customWidth="1"/>
    <col min="10" max="10" width="8.16015625" style="1" customWidth="1"/>
    <col min="11" max="11" width="9.16015625" style="1" customWidth="1"/>
    <col min="12" max="12" width="12" style="1" customWidth="1"/>
    <col min="13" max="13" width="16.83203125" style="1" customWidth="1"/>
    <col min="14" max="14" width="9.66015625" style="1" customWidth="1"/>
    <col min="15" max="15" width="26.16015625" style="1" customWidth="1"/>
    <col min="16" max="18" width="9.16015625" style="1" customWidth="1"/>
    <col min="19" max="19" width="24.66015625" style="1" customWidth="1"/>
    <col min="20" max="22" width="9.16015625" style="1" customWidth="1"/>
    <col min="23" max="16384" width="9.33203125" style="1" customWidth="1"/>
  </cols>
  <sheetData>
    <row r="1" spans="1:22" ht="22.5">
      <c r="A1" s="2" t="s">
        <v>254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2" t="s">
        <v>134</v>
      </c>
      <c r="V2" s="2"/>
    </row>
    <row r="3" spans="1:22" ht="12.75" customHeight="1">
      <c r="A3" s="3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3" t="s">
        <v>4</v>
      </c>
      <c r="V3" s="4"/>
    </row>
    <row r="4" spans="1:22" ht="12.75" customHeight="1">
      <c r="A4" s="322" t="s">
        <v>30</v>
      </c>
      <c r="B4" s="322" t="s">
        <v>100</v>
      </c>
      <c r="C4" s="325" t="s">
        <v>67</v>
      </c>
      <c r="D4" s="325"/>
      <c r="E4" s="325"/>
      <c r="F4" s="325"/>
      <c r="G4" s="325"/>
      <c r="H4" s="325"/>
      <c r="I4" s="325"/>
      <c r="J4" s="325"/>
      <c r="K4" s="325"/>
      <c r="L4" s="325"/>
      <c r="M4" s="313" t="s">
        <v>135</v>
      </c>
      <c r="N4" s="313" t="s">
        <v>136</v>
      </c>
      <c r="O4" s="319" t="s">
        <v>137</v>
      </c>
      <c r="P4" s="320"/>
      <c r="Q4" s="320"/>
      <c r="R4" s="321"/>
      <c r="S4" s="319" t="s">
        <v>138</v>
      </c>
      <c r="T4" s="320"/>
      <c r="U4" s="320"/>
      <c r="V4" s="321"/>
    </row>
    <row r="5" spans="1:22" ht="30" customHeight="1">
      <c r="A5" s="323"/>
      <c r="B5" s="323"/>
      <c r="C5" s="325" t="s">
        <v>33</v>
      </c>
      <c r="D5" s="265" t="s">
        <v>9</v>
      </c>
      <c r="E5" s="265"/>
      <c r="F5" s="265" t="s">
        <v>12</v>
      </c>
      <c r="G5" s="265" t="s">
        <v>14</v>
      </c>
      <c r="H5" s="265" t="s">
        <v>16</v>
      </c>
      <c r="I5" s="265" t="s">
        <v>17</v>
      </c>
      <c r="J5" s="265" t="s">
        <v>18</v>
      </c>
      <c r="K5" s="265"/>
      <c r="L5" s="265" t="s">
        <v>21</v>
      </c>
      <c r="M5" s="314"/>
      <c r="N5" s="314"/>
      <c r="O5" s="313" t="s">
        <v>139</v>
      </c>
      <c r="P5" s="313" t="s">
        <v>140</v>
      </c>
      <c r="Q5" s="313" t="s">
        <v>141</v>
      </c>
      <c r="R5" s="313" t="s">
        <v>142</v>
      </c>
      <c r="S5" s="313" t="s">
        <v>139</v>
      </c>
      <c r="T5" s="313" t="s">
        <v>140</v>
      </c>
      <c r="U5" s="313" t="s">
        <v>141</v>
      </c>
      <c r="V5" s="313" t="s">
        <v>142</v>
      </c>
    </row>
    <row r="6" spans="1:22" ht="63.75" customHeight="1">
      <c r="A6" s="324"/>
      <c r="B6" s="324"/>
      <c r="C6" s="325"/>
      <c r="D6" s="6" t="s">
        <v>36</v>
      </c>
      <c r="E6" s="5" t="s">
        <v>37</v>
      </c>
      <c r="F6" s="265"/>
      <c r="G6" s="265"/>
      <c r="H6" s="265"/>
      <c r="I6" s="265"/>
      <c r="J6" s="6" t="s">
        <v>36</v>
      </c>
      <c r="K6" s="6" t="s">
        <v>37</v>
      </c>
      <c r="L6" s="265"/>
      <c r="M6" s="315"/>
      <c r="N6" s="315"/>
      <c r="O6" s="315"/>
      <c r="P6" s="315"/>
      <c r="Q6" s="315"/>
      <c r="R6" s="315"/>
      <c r="S6" s="315"/>
      <c r="T6" s="315"/>
      <c r="U6" s="315"/>
      <c r="V6" s="315"/>
    </row>
    <row r="7" spans="1:22" ht="63.75" customHeight="1">
      <c r="A7" s="7"/>
      <c r="B7" s="8"/>
      <c r="C7" s="9">
        <v>3177.96</v>
      </c>
      <c r="D7" s="10">
        <v>3177.96</v>
      </c>
      <c r="E7" s="11"/>
      <c r="F7" s="11"/>
      <c r="G7" s="11"/>
      <c r="H7" s="11"/>
      <c r="I7" s="11"/>
      <c r="J7" s="18"/>
      <c r="K7" s="18"/>
      <c r="L7" s="11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ht="153" customHeight="1">
      <c r="A8" s="325" t="s">
        <v>265</v>
      </c>
      <c r="B8" s="12" t="s">
        <v>103</v>
      </c>
      <c r="C8" s="13">
        <v>2001.9</v>
      </c>
      <c r="D8" s="14">
        <v>2001.9</v>
      </c>
      <c r="E8" s="15"/>
      <c r="F8" s="15"/>
      <c r="G8" s="15"/>
      <c r="H8" s="15"/>
      <c r="I8" s="15"/>
      <c r="J8" s="20"/>
      <c r="K8" s="20"/>
      <c r="L8" s="20"/>
      <c r="M8" s="15" t="s">
        <v>143</v>
      </c>
      <c r="N8" s="213" t="s">
        <v>255</v>
      </c>
      <c r="O8" s="214" t="s">
        <v>258</v>
      </c>
      <c r="P8" s="21"/>
      <c r="Q8" s="21"/>
      <c r="R8" s="21"/>
      <c r="S8" s="214" t="s">
        <v>258</v>
      </c>
      <c r="T8" s="24"/>
      <c r="U8" s="24"/>
      <c r="V8" s="24"/>
    </row>
    <row r="9" spans="1:22" ht="120.75" customHeight="1">
      <c r="A9" s="325"/>
      <c r="B9" s="12" t="s">
        <v>144</v>
      </c>
      <c r="C9" s="13">
        <v>270</v>
      </c>
      <c r="D9" s="14">
        <v>270</v>
      </c>
      <c r="E9" s="15"/>
      <c r="F9" s="15"/>
      <c r="G9" s="15"/>
      <c r="H9" s="15"/>
      <c r="I9" s="15"/>
      <c r="J9" s="20"/>
      <c r="K9" s="20"/>
      <c r="L9" s="20"/>
      <c r="M9" s="15" t="s">
        <v>145</v>
      </c>
      <c r="N9" s="213" t="s">
        <v>256</v>
      </c>
      <c r="O9" s="21" t="s">
        <v>146</v>
      </c>
      <c r="P9" s="21"/>
      <c r="Q9" s="21"/>
      <c r="R9" s="21"/>
      <c r="S9" s="21" t="s">
        <v>146</v>
      </c>
      <c r="T9" s="24"/>
      <c r="U9" s="24"/>
      <c r="V9" s="24"/>
    </row>
    <row r="10" spans="1:22" ht="118.5" customHeight="1">
      <c r="A10" s="325"/>
      <c r="B10" s="12" t="s">
        <v>241</v>
      </c>
      <c r="C10" s="16">
        <v>91.57</v>
      </c>
      <c r="D10" s="16">
        <v>91.57</v>
      </c>
      <c r="E10" s="15"/>
      <c r="F10" s="15"/>
      <c r="G10" s="15"/>
      <c r="H10" s="15"/>
      <c r="I10" s="15"/>
      <c r="J10" s="20"/>
      <c r="K10" s="20"/>
      <c r="L10" s="20"/>
      <c r="M10" s="213" t="s">
        <v>259</v>
      </c>
      <c r="N10" s="213" t="s">
        <v>257</v>
      </c>
      <c r="O10" s="213" t="s">
        <v>259</v>
      </c>
      <c r="P10" s="21"/>
      <c r="Q10" s="21"/>
      <c r="R10" s="21"/>
      <c r="S10" s="213" t="s">
        <v>259</v>
      </c>
      <c r="T10" s="24"/>
      <c r="U10" s="24"/>
      <c r="V10" s="24"/>
    </row>
    <row r="11" spans="1:22" ht="75.75" customHeight="1">
      <c r="A11" s="325"/>
      <c r="B11" s="12" t="s">
        <v>237</v>
      </c>
      <c r="C11" s="16">
        <v>794</v>
      </c>
      <c r="D11" s="16">
        <v>794</v>
      </c>
      <c r="E11" s="15"/>
      <c r="F11" s="15"/>
      <c r="G11" s="15"/>
      <c r="H11" s="15"/>
      <c r="I11" s="15"/>
      <c r="J11" s="20"/>
      <c r="K11" s="20"/>
      <c r="L11" s="20"/>
      <c r="M11" s="213" t="s">
        <v>260</v>
      </c>
      <c r="N11" s="213" t="s">
        <v>257</v>
      </c>
      <c r="O11" s="213" t="s">
        <v>260</v>
      </c>
      <c r="P11" s="21"/>
      <c r="Q11" s="21"/>
      <c r="R11" s="21"/>
      <c r="S11" s="213" t="s">
        <v>260</v>
      </c>
      <c r="T11" s="24"/>
      <c r="U11" s="24"/>
      <c r="V11" s="24"/>
    </row>
    <row r="12" spans="1:22" ht="153" customHeight="1">
      <c r="A12" s="325"/>
      <c r="B12" s="12" t="s">
        <v>239</v>
      </c>
      <c r="C12" s="17">
        <v>20.49</v>
      </c>
      <c r="D12" s="212">
        <v>20.49</v>
      </c>
      <c r="E12" s="15"/>
      <c r="F12" s="15"/>
      <c r="G12" s="15"/>
      <c r="H12" s="15"/>
      <c r="I12" s="15"/>
      <c r="J12" s="20"/>
      <c r="K12" s="20"/>
      <c r="L12" s="20"/>
      <c r="M12" s="213" t="s">
        <v>261</v>
      </c>
      <c r="N12" s="213" t="s">
        <v>257</v>
      </c>
      <c r="O12" s="213" t="s">
        <v>261</v>
      </c>
      <c r="P12" s="21"/>
      <c r="Q12" s="21"/>
      <c r="R12" s="21"/>
      <c r="S12" s="213" t="s">
        <v>261</v>
      </c>
      <c r="T12" s="24"/>
      <c r="U12" s="24"/>
      <c r="V12" s="24"/>
    </row>
  </sheetData>
  <sheetProtection/>
  <mergeCells count="24">
    <mergeCell ref="V5:V6"/>
    <mergeCell ref="O5:O6"/>
    <mergeCell ref="P5:P6"/>
    <mergeCell ref="Q5:Q6"/>
    <mergeCell ref="R5:R6"/>
    <mergeCell ref="S5:S6"/>
    <mergeCell ref="T5:T6"/>
    <mergeCell ref="A8:A12"/>
    <mergeCell ref="B4:B6"/>
    <mergeCell ref="C5:C6"/>
    <mergeCell ref="F5:F6"/>
    <mergeCell ref="G5:G6"/>
    <mergeCell ref="H5:H6"/>
    <mergeCell ref="C4:L4"/>
    <mergeCell ref="O4:R4"/>
    <mergeCell ref="S4:V4"/>
    <mergeCell ref="D5:E5"/>
    <mergeCell ref="J5:K5"/>
    <mergeCell ref="A4:A6"/>
    <mergeCell ref="I5:I6"/>
    <mergeCell ref="L5:L6"/>
    <mergeCell ref="M4:M6"/>
    <mergeCell ref="N4:N6"/>
    <mergeCell ref="U5:U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2018-01-26T05:37:19Z</cp:lastPrinted>
  <dcterms:created xsi:type="dcterms:W3CDTF">2017-01-26T02:06:17Z</dcterms:created>
  <dcterms:modified xsi:type="dcterms:W3CDTF">2019-04-29T08:46:36Z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