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0320" windowHeight="7500" tabRatio="871" firstSheet="33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<sst xmlns="http://schemas.openxmlformats.org/spreadsheetml/2006/main" count="673" uniqueCount="256">
  <si>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</si>
  <si>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</si>
  <si>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</si>
  <si>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</si>
  <si>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</si>
  <si>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</si>
  <si>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</si>
  <si>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</si>
  <si>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</si>
  <si>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</si>
  <si>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</si>
  <si>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</si>
  <si>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</si>
  <si>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</si>
  <si>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</si>
  <si>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</si>
  <si>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</si>
  <si>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</si>
  <si>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</si>
  <si>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</si>
  <si>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</si>
  <si>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</si>
  <si>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</si>
  <si>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</si>
  <si>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</si>
  <si>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</si>
  <si>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</si>
  <si>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</si>
  <si>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</si>
  <si>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</si>
  <si>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</si>
  <si>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</si>
  <si>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</si>
  <si>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</si>
  <si>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</si>
  <si>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</si>
  <si>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</si>
  <si>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公开表5</t>
  </si>
  <si>
    <t>资金来源</t>
  </si>
  <si>
    <t>公开表6</t>
  </si>
  <si>
    <t>财政拨款收入预算</t>
  </si>
  <si>
    <t>财政拨款支出预算</t>
  </si>
  <si>
    <t>五、政府住房收入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</si>
  <si>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</si>
  <si>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</si>
  <si>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</si>
  <si>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</si>
  <si>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</si>
  <si>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</si>
  <si>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</si>
  <si>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</si>
  <si>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</si>
  <si>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</si>
  <si>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</si>
  <si>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</si>
  <si>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</si>
  <si>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</si>
  <si>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</si>
  <si>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</si>
  <si>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>302</t>
  </si>
  <si>
    <t>303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</si>
  <si>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</si>
  <si>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</si>
  <si>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</si>
  <si>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</si>
  <si>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</si>
  <si>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</si>
  <si>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</si>
  <si>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</si>
  <si>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</si>
  <si>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</si>
  <si>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</si>
  <si>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</si>
  <si>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</si>
  <si>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</si>
  <si>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</si>
  <si>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</si>
  <si>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</si>
  <si>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</si>
  <si>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</si>
  <si>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</si>
  <si>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</si>
  <si>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</si>
  <si>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</si>
  <si>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</si>
  <si>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</si>
  <si>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</si>
  <si>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</si>
  <si>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</si>
  <si>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</si>
  <si>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</si>
  <si>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</si>
  <si>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</si>
  <si>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</si>
  <si>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</si>
  <si>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</si>
  <si>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</si>
  <si>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</si>
  <si>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</si>
  <si>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</si>
  <si>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</si>
  <si>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</si>
  <si>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</si>
  <si>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</si>
  <si>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</si>
  <si>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</si>
  <si>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</si>
  <si>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</si>
  <si>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</si>
  <si>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</si>
  <si>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</si>
  <si>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科目编码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</si>
  <si>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</si>
  <si>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</si>
  <si>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</si>
  <si>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</si>
  <si>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</si>
  <si>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</si>
  <si>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</si>
  <si>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</si>
  <si>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差旅费</t>
  </si>
  <si>
    <t xml:space="preserve">  离休费</t>
  </si>
  <si>
    <t xml:space="preserve">  退休费</t>
  </si>
  <si>
    <t xml:space="preserve">  生活补助</t>
  </si>
  <si>
    <t xml:space="preserve">  其他对个人和家庭的补助支出</t>
  </si>
  <si>
    <t>01</t>
  </si>
  <si>
    <t>注：本部门没有国有资本经营预算安排的支出，故本表无数据。</t>
  </si>
  <si>
    <t>支  出   合    计</t>
  </si>
  <si>
    <t>05</t>
  </si>
  <si>
    <t>02</t>
  </si>
  <si>
    <t>01</t>
  </si>
  <si>
    <t>02</t>
  </si>
  <si>
    <t>03</t>
  </si>
  <si>
    <t>08</t>
  </si>
  <si>
    <t>10</t>
  </si>
  <si>
    <t>12</t>
  </si>
  <si>
    <t>13</t>
  </si>
  <si>
    <t>11</t>
  </si>
  <si>
    <t>99</t>
  </si>
  <si>
    <t>抚顺市地震局2019年部门预算和“三公”经费预算公开表</t>
  </si>
  <si>
    <t xml:space="preserve">                    一、2019年部门收支总体情况表 </t>
  </si>
  <si>
    <t xml:space="preserve">                    二、2019年部门收支总体情况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</si>
  <si>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</si>
  <si>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</si>
  <si>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</si>
  <si>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</si>
  <si>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</si>
  <si>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</si>
  <si>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</si>
  <si>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</si>
  <si>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</si>
  <si>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</si>
  <si>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</si>
  <si>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</si>
  <si>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</si>
  <si>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</si>
  <si>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</si>
  <si>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</si>
  <si>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</si>
  <si>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一、社会保障和就业支出</t>
  </si>
  <si>
    <t>二、医疗卫生与计划生育支出</t>
  </si>
  <si>
    <t>三、住房保障支出</t>
  </si>
  <si>
    <t>行政运行</t>
  </si>
  <si>
    <t>四、灾害防治及应急管理支出</t>
  </si>
  <si>
    <t xml:space="preserve">    行政运行</t>
  </si>
  <si>
    <t xml:space="preserve">  住房改革支出</t>
  </si>
  <si>
    <t xml:space="preserve">  地震事务</t>
  </si>
  <si>
    <t>部门名称：抚顺市地震局</t>
  </si>
  <si>
    <t>2019年部门收支总体情况表</t>
  </si>
  <si>
    <t>部门名称：抚顺市地震局</t>
  </si>
  <si>
    <t>抚顺市地震局</t>
  </si>
  <si>
    <t>105.45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</si>
  <si>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年部门收入总体情况表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</si>
  <si>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年部门支出总体情况表</t>
    </r>
  </si>
  <si>
    <t>归口管理的行政单位离退休</t>
  </si>
  <si>
    <t>机关事业单位基本养老保险缴费支出</t>
  </si>
  <si>
    <t>行政单位医疗</t>
  </si>
  <si>
    <t>住房公积金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</si>
  <si>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年部门支出总体情况表（按功能科目）</t>
    </r>
  </si>
  <si>
    <t>抚顺市地震局</t>
  </si>
  <si>
    <t>208</t>
  </si>
  <si>
    <t>210</t>
  </si>
  <si>
    <t>221</t>
  </si>
  <si>
    <t>224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</si>
  <si>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年部门财政拨款收支总体情况表</t>
    </r>
  </si>
  <si>
    <t xml:space="preserve">  抚顺市地震局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</si>
  <si>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年部门财政拨款收支总体情况表（按功能科目）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</si>
  <si>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年部门一般公共预算支出情况表</t>
    </r>
  </si>
  <si>
    <t>2019年纳入预算管理的行政事业性收费预算支出表</t>
  </si>
  <si>
    <t>部门名称：抚顺市地震局</t>
  </si>
  <si>
    <t>2019年部门（政府性基金收入）政府性基金预算支出表</t>
  </si>
  <si>
    <t>注：本部门没有纳入预算管理的政府性基金收入，也没有使用纳入预算管理的政府性基金收入安排的支出，故本表无数据。</t>
  </si>
  <si>
    <t>注：本部门没有纳入预算管理的行政事业性收费收入，也没有使用纳入预算管理的行政事业性收费安排的支出，故本表无数据。</t>
  </si>
  <si>
    <t>2019年部门项目支出预算表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</si>
  <si>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年部门（国有资本经营收入）国有资本经营预算支出表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</si>
  <si>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年部门政府采购支出预算表</t>
    </r>
  </si>
  <si>
    <r>
      <t>注：201</t>
    </r>
    <r>
      <rPr>
        <sz val="10"/>
        <rFont val="宋体"/>
        <family val="0"/>
      </rPr>
      <t>9</t>
    </r>
    <r>
      <rPr>
        <sz val="10"/>
        <rFont val="宋体"/>
        <family val="0"/>
      </rPr>
      <t>年</t>
    </r>
    <r>
      <rPr>
        <sz val="10"/>
        <rFont val="宋体"/>
        <family val="0"/>
      </rPr>
      <t>本部门没有政府采购预算支出，故本表无数据。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</si>
  <si>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年部门政府购买服务支出预算表</t>
    </r>
  </si>
  <si>
    <r>
      <t>注：201</t>
    </r>
    <r>
      <rPr>
        <sz val="10"/>
        <rFont val="宋体"/>
        <family val="0"/>
      </rPr>
      <t>9</t>
    </r>
    <r>
      <rPr>
        <sz val="10"/>
        <rFont val="宋体"/>
        <family val="0"/>
      </rPr>
      <t>年</t>
    </r>
    <r>
      <rPr>
        <sz val="10"/>
        <rFont val="宋体"/>
        <family val="0"/>
      </rPr>
      <t>本部门没有政府购买服务支出，故本表无数据。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</si>
  <si>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年部门一般公共预算“三公”经费支出情况表</t>
    </r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</si>
  <si>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</si>
  <si>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</si>
  <si>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年部门一般公共预算机关运行经费明细表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</si>
  <si>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年部门项目支出预算绩效目标情况表</t>
    </r>
  </si>
  <si>
    <t>抚顺市地震局</t>
  </si>
  <si>
    <t>2019年部门一般公共预算基本支出表</t>
  </si>
  <si>
    <t>部门名称：抚顺市地震局</t>
  </si>
  <si>
    <t>2019年部门一般公共预算基本支出情况表（按经济分类）</t>
  </si>
  <si>
    <t>部门名称：抚顺市地震局</t>
  </si>
  <si>
    <r>
      <t>1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</si>
  <si>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</si>
  <si>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8</t>
    </r>
  </si>
  <si>
    <r>
      <t>9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</si>
  <si>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1</t>
    </r>
  </si>
  <si>
    <r>
      <t>3</t>
    </r>
    <r>
      <rPr>
        <sz val="10"/>
        <rFont val="宋体"/>
        <family val="0"/>
      </rPr>
      <t>9</t>
    </r>
  </si>
  <si>
    <t>08</t>
  </si>
  <si>
    <t xml:space="preserve">  办公费</t>
  </si>
  <si>
    <t xml:space="preserve">  公用取暖费</t>
  </si>
  <si>
    <t xml:space="preserve">  维修（维护）费</t>
  </si>
  <si>
    <t xml:space="preserve">  会议费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</si>
  <si>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</si>
  <si>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</si>
  <si>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</si>
  <si>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</si>
  <si>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金 额</t>
  </si>
  <si>
    <t xml:space="preserve">    事业运行</t>
  </si>
  <si>
    <t xml:space="preserve">    应急管理</t>
  </si>
  <si>
    <t>224</t>
  </si>
  <si>
    <t>09</t>
  </si>
  <si>
    <r>
      <t>5</t>
    </r>
    <r>
      <rPr>
        <sz val="9"/>
        <rFont val="宋体"/>
        <family val="0"/>
      </rPr>
      <t>0</t>
    </r>
  </si>
  <si>
    <t>应急管理</t>
  </si>
  <si>
    <t>事业运行</t>
  </si>
  <si>
    <t xml:space="preserve">  应急管理事务</t>
  </si>
  <si>
    <t>地震台站岗位津贴</t>
  </si>
  <si>
    <t>抚顺市地震局合计</t>
  </si>
  <si>
    <t>地震台站设备运行维护费：机关商品和服务支出10万元：（一）台站运行维护费：7.96万元；1、电费4.5万元；2、邮电费0.3万元；3、日常维护管理1.16万元；4、差旅费：2万元（赴三个台站设备维护、检修，赴省局设备取送差旅费等）；（二）劳务费0.5万元（设备运行维护夜班费0.5万元）；（三）防震减灾应急救援费：1.54万元；1、应急避难场所检查维护0.2万元；2、宏观观测场检查0.3万元；3、宏观观测点通讯0.84万元；4、应急包0.2万元。</t>
  </si>
  <si>
    <t>机关工资福利支出27万元（津补贴27万元）：1、在职职工岗位津贴3人×2200元×12个月+3人×1785元×12个月=14.35万元。2、在职职工公积金14.25×12%=1.71万元。3、退休职工生活补贴3人×2040元×12个月+1630元×12个月+1360元×12个月=10.94万元。辽宁省抚顺地震台是省属事业单位，与抚顺市地震局合署办公，现有在职职工6人，退休职工5人，基本工资由省地震局发放，津补贴由地方财政支付。</t>
  </si>
  <si>
    <t>29.34</t>
  </si>
  <si>
    <t>2.39</t>
  </si>
  <si>
    <t>1、对台站及指挥中心进行维修，确保工作正常进行。2、3级以上地、矿震报告及时准确；在辽宁省地震观测资料评比中有一项监测手段进入前三名。3、按时完成每月震情简报编制，按时上报观测资料。</t>
  </si>
  <si>
    <t>地震台站岗位津补贴</t>
  </si>
  <si>
    <t>地震台站设备运行维护费</t>
  </si>
  <si>
    <t>地震台站设备运行维护费</t>
  </si>
  <si>
    <t>1、台站维修维护在11月前完成。2、仪器设备运行维护及时完成，确保全年仪器连续运行率达到90%以上。3、大型防震减灾宣传在10月31日前完成。</t>
  </si>
  <si>
    <t>认真完成日常测震、前兆方面的监测数据收集、处理、上报等值班工作。</t>
  </si>
  <si>
    <t>全年共完成18个手段的前兆监测、仪器维修、数据处理等工作。</t>
  </si>
  <si>
    <t>举办大型防震减灾科普宣传活动一次，布置展板20块，发放防震减灾科普宣传资料3000份。</t>
  </si>
  <si>
    <t>3级以上矿震第一时间向市委、市政府汇报情况。及时完成每月的《震情简报》编撰工作，并针对发生的3级以上矿震编发专门的震情通报，向有关部门上报有感范围及破坏情况。</t>
  </si>
  <si>
    <t>保障台站人员工资水平</t>
  </si>
  <si>
    <t>按月按标准发放</t>
  </si>
  <si>
    <t>认真完成日常测震、前兆方面的监测数据收集、处理、上报工作。完成18个手段的前兆监测、仪器维修、数据处理等工作。</t>
  </si>
  <si>
    <t>保证在职职工6人，退休职工5人的津贴补贴，使工资收入取决于德才表现和工作业绩，更好的发挥工资分配的导向作用。</t>
  </si>
  <si>
    <t>确保地震台站工作稳步运行。</t>
  </si>
  <si>
    <t>提高职工工作积极性，为防灾减灾事业健康发展，起到良好的推进作用。</t>
  </si>
  <si>
    <t>积极向市民普及防震减灾知识和应急避险技能，建立比较完善的抗震救援队伍体系。</t>
  </si>
  <si>
    <t>抚顺市地震局局本级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</si>
</sst>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7" fillId="7" borderId="0" applyNumberFormat="0" applyBorder="0" applyAlignment="0" applyProtection="0"/>
    <xf numFmtId="0" fontId="43" fillId="16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44" fillId="17" borderId="0" applyNumberFormat="0" applyBorder="0" applyAlignment="0" applyProtection="0"/>
    <xf numFmtId="0" fontId="35" fillId="4" borderId="0" applyNumberFormat="0" applyBorder="0" applyAlignment="0" applyProtection="0"/>
    <xf numFmtId="0" fontId="32" fillId="0" borderId="4" applyNumberFormat="0" applyFill="0" applyAlignment="0" applyProtection="0"/>
    <xf numFmtId="0" fontId="2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5" fillId="18" borderId="5" applyNumberFormat="0" applyAlignment="0" applyProtection="0"/>
    <xf numFmtId="0" fontId="25" fillId="18" borderId="5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18" borderId="8" applyNumberFormat="0" applyAlignment="0" applyProtection="0"/>
    <xf numFmtId="0" fontId="17" fillId="18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31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45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7" fillId="26" borderId="0" xfId="0" applyFont="1" applyFill="1" applyAlignment="1">
      <alignment vertical="center"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105" applyFont="1" applyAlignment="1">
      <alignment vertical="center"/>
      <protection/>
    </xf>
    <xf numFmtId="0" fontId="6" fillId="27" borderId="0" xfId="105" applyFont="1" applyFill="1" applyAlignment="1">
      <alignment vertical="center" wrapText="1"/>
      <protection/>
    </xf>
    <xf numFmtId="0" fontId="6" fillId="0" borderId="0" xfId="105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5" applyNumberFormat="1" applyFont="1" applyFill="1" applyAlignment="1" applyProtection="1">
      <alignment vertical="center"/>
      <protection/>
    </xf>
    <xf numFmtId="176" fontId="8" fillId="0" borderId="0" xfId="105" applyNumberFormat="1" applyFont="1" applyAlignment="1">
      <alignment vertical="center"/>
      <protection/>
    </xf>
    <xf numFmtId="0" fontId="8" fillId="0" borderId="0" xfId="105" applyFont="1">
      <alignment/>
      <protection/>
    </xf>
    <xf numFmtId="2" fontId="9" fillId="0" borderId="0" xfId="105" applyNumberFormat="1" applyFont="1" applyFill="1" applyAlignment="1" applyProtection="1">
      <alignment horizontal="centerContinuous" vertical="center"/>
      <protection/>
    </xf>
    <xf numFmtId="2" fontId="8" fillId="0" borderId="0" xfId="105" applyNumberFormat="1" applyFont="1" applyFill="1" applyAlignment="1" applyProtection="1">
      <alignment horizontal="center" vertical="center"/>
      <protection/>
    </xf>
    <xf numFmtId="2" fontId="6" fillId="0" borderId="0" xfId="105" applyNumberFormat="1" applyFont="1" applyFill="1" applyAlignment="1" applyProtection="1">
      <alignment horizontal="right" vertical="center"/>
      <protection/>
    </xf>
    <xf numFmtId="0" fontId="6" fillId="0" borderId="10" xfId="86" applyFont="1" applyFill="1" applyBorder="1" applyAlignment="1">
      <alignment horizontal="left" vertical="center"/>
      <protection/>
    </xf>
    <xf numFmtId="176" fontId="8" fillId="0" borderId="0" xfId="105" applyNumberFormat="1" applyFont="1" applyFill="1" applyAlignment="1">
      <alignment horizontal="center" vertical="center"/>
      <protection/>
    </xf>
    <xf numFmtId="176" fontId="6" fillId="0" borderId="10" xfId="105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79" fontId="10" fillId="0" borderId="0" xfId="0" applyNumberFormat="1" applyFont="1" applyFill="1" applyAlignment="1" applyProtection="1">
      <alignment vertical="center" wrapText="1"/>
      <protection/>
    </xf>
    <xf numFmtId="0" fontId="6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79" fontId="8" fillId="0" borderId="11" xfId="105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79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9" fontId="8" fillId="0" borderId="11" xfId="86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105" applyNumberFormat="1" applyFont="1" applyFill="1" applyAlignment="1" applyProtection="1">
      <alignment horizontal="centerContinuous" vertical="center"/>
      <protection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178" fontId="8" fillId="0" borderId="11" xfId="0" applyNumberFormat="1" applyFont="1" applyFill="1" applyBorder="1" applyAlignment="1">
      <alignment vertical="center"/>
    </xf>
    <xf numFmtId="0" fontId="3" fillId="0" borderId="0" xfId="87" applyFont="1" applyAlignment="1">
      <alignment/>
      <protection/>
    </xf>
    <xf numFmtId="0" fontId="6" fillId="0" borderId="15" xfId="0" applyFont="1" applyBorder="1" applyAlignment="1">
      <alignment horizontal="centerContinuous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9" fillId="0" borderId="0" xfId="105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ill="1" applyBorder="1" applyAlignment="1">
      <alignment horizontal="right" vertical="center"/>
    </xf>
    <xf numFmtId="0" fontId="2" fillId="0" borderId="0" xfId="87">
      <alignment/>
      <protection/>
    </xf>
    <xf numFmtId="0" fontId="8" fillId="0" borderId="0" xfId="86" applyFont="1" applyFill="1" applyAlignment="1">
      <alignment vertical="center"/>
      <protection/>
    </xf>
    <xf numFmtId="0" fontId="8" fillId="0" borderId="0" xfId="86" applyFont="1" applyFill="1" applyAlignment="1">
      <alignment horizontal="center" vertical="center"/>
      <protection/>
    </xf>
    <xf numFmtId="176" fontId="6" fillId="0" borderId="0" xfId="86" applyNumberFormat="1" applyFont="1" applyFill="1" applyAlignment="1" applyProtection="1">
      <alignment horizontal="right" vertical="center"/>
      <protection/>
    </xf>
    <xf numFmtId="0" fontId="11" fillId="0" borderId="0" xfId="86" applyFont="1" applyFill="1" applyAlignment="1">
      <alignment vertical="center"/>
      <protection/>
    </xf>
    <xf numFmtId="176" fontId="8" fillId="0" borderId="10" xfId="86" applyNumberFormat="1" applyFont="1" applyFill="1" applyBorder="1" applyAlignment="1">
      <alignment horizontal="center" vertical="center"/>
      <protection/>
    </xf>
    <xf numFmtId="0" fontId="8" fillId="0" borderId="10" xfId="86" applyFont="1" applyFill="1" applyBorder="1" applyAlignment="1">
      <alignment horizontal="center" vertical="center"/>
      <protection/>
    </xf>
    <xf numFmtId="0" fontId="11" fillId="0" borderId="0" xfId="86" applyFont="1" applyFill="1" applyBorder="1" applyAlignment="1">
      <alignment vertical="center"/>
      <protection/>
    </xf>
    <xf numFmtId="0" fontId="6" fillId="0" borderId="11" xfId="86" applyNumberFormat="1" applyFont="1" applyFill="1" applyBorder="1" applyAlignment="1" applyProtection="1">
      <alignment horizontal="centerContinuous" vertical="center"/>
      <protection/>
    </xf>
    <xf numFmtId="0" fontId="6" fillId="0" borderId="11" xfId="86" applyNumberFormat="1" applyFont="1" applyFill="1" applyBorder="1" applyAlignment="1" applyProtection="1">
      <alignment horizontal="center" vertical="center"/>
      <protection/>
    </xf>
    <xf numFmtId="176" fontId="6" fillId="0" borderId="11" xfId="86" applyNumberFormat="1" applyFont="1" applyFill="1" applyBorder="1" applyAlignment="1" applyProtection="1">
      <alignment horizontal="center" vertical="center"/>
      <protection/>
    </xf>
    <xf numFmtId="178" fontId="8" fillId="0" borderId="11" xfId="86" applyNumberFormat="1" applyFont="1" applyFill="1" applyBorder="1" applyAlignment="1" applyProtection="1">
      <alignment horizontal="right" vertical="center" wrapText="1"/>
      <protection/>
    </xf>
    <xf numFmtId="0" fontId="11" fillId="0" borderId="0" xfId="86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1" xfId="87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49" fontId="45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0" fontId="6" fillId="0" borderId="0" xfId="105" applyFont="1">
      <alignment/>
      <protection/>
    </xf>
    <xf numFmtId="0" fontId="7" fillId="0" borderId="0" xfId="0" applyFont="1" applyAlignment="1">
      <alignment vertical="center"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Font="1" applyBorder="1" applyAlignment="1">
      <alignment horizontal="centerContinuous" vertical="center"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>
      <alignment horizontal="left" vertical="center" wrapText="1"/>
    </xf>
    <xf numFmtId="182" fontId="0" fillId="0" borderId="20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left" vertical="center" wrapText="1"/>
    </xf>
    <xf numFmtId="182" fontId="0" fillId="0" borderId="22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22" xfId="0" applyNumberFormat="1" applyFont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49" fontId="45" fillId="0" borderId="22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49" fontId="9" fillId="0" borderId="0" xfId="105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82" fontId="7" fillId="0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9" fontId="0" fillId="0" borderId="11" xfId="0" applyNumberFormat="1" applyFill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82" fontId="7" fillId="0" borderId="11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 applyProtection="1">
      <alignment vertical="center"/>
      <protection/>
    </xf>
    <xf numFmtId="182" fontId="6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2" fontId="8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8" fillId="0" borderId="11" xfId="84" applyNumberFormat="1" applyFont="1" applyFill="1" applyBorder="1">
      <alignment vertical="center"/>
      <protection/>
    </xf>
    <xf numFmtId="0" fontId="8" fillId="0" borderId="11" xfId="84" applyNumberFormat="1" applyFont="1" applyFill="1" applyBorder="1">
      <alignment vertical="center"/>
      <protection/>
    </xf>
    <xf numFmtId="182" fontId="8" fillId="0" borderId="11" xfId="8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1" xfId="83" applyNumberFormat="1" applyFont="1" applyFill="1" applyBorder="1">
      <alignment vertical="center"/>
      <protection/>
    </xf>
    <xf numFmtId="182" fontId="6" fillId="0" borderId="11" xfId="83" applyNumberFormat="1" applyFont="1" applyFill="1" applyBorder="1" applyAlignment="1">
      <alignment horizontal="right" vertical="center"/>
      <protection/>
    </xf>
    <xf numFmtId="0" fontId="6" fillId="0" borderId="11" xfId="83" applyNumberFormat="1" applyFont="1" applyFill="1" applyBorder="1" applyAlignment="1">
      <alignment horizontal="center" vertical="center"/>
      <protection/>
    </xf>
    <xf numFmtId="189" fontId="0" fillId="0" borderId="11" xfId="0" applyNumberFormat="1" applyFill="1" applyBorder="1" applyAlignment="1">
      <alignment vertical="center"/>
    </xf>
    <xf numFmtId="189" fontId="8" fillId="0" borderId="11" xfId="83" applyNumberFormat="1" applyFont="1" applyFill="1" applyBorder="1" applyAlignment="1">
      <alignment horizontal="right" vertical="center"/>
      <protection/>
    </xf>
    <xf numFmtId="178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0" xfId="105" applyFont="1">
      <alignment/>
      <protection/>
    </xf>
    <xf numFmtId="49" fontId="8" fillId="27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9" fontId="8" fillId="0" borderId="12" xfId="85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86" applyNumberFormat="1" applyFont="1" applyFill="1" applyBorder="1" applyAlignment="1" applyProtection="1">
      <alignment horizontal="left" vertical="center" indent="1"/>
      <protection/>
    </xf>
    <xf numFmtId="49" fontId="6" fillId="0" borderId="11" xfId="86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182" fontId="8" fillId="0" borderId="11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49" fontId="46" fillId="0" borderId="11" xfId="0" applyNumberFormat="1" applyFont="1" applyFill="1" applyBorder="1" applyAlignment="1">
      <alignment horizontal="right" vertical="center"/>
    </xf>
    <xf numFmtId="182" fontId="8" fillId="0" borderId="2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right" vertical="center"/>
    </xf>
    <xf numFmtId="0" fontId="6" fillId="0" borderId="10" xfId="86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182" fontId="6" fillId="0" borderId="11" xfId="0" applyNumberFormat="1" applyFont="1" applyFill="1" applyBorder="1" applyAlignment="1">
      <alignment horizontal="right" vertical="center" wrapText="1"/>
    </xf>
    <xf numFmtId="182" fontId="6" fillId="0" borderId="11" xfId="0" applyNumberFormat="1" applyFont="1" applyFill="1" applyBorder="1" applyAlignment="1" applyProtection="1">
      <alignment horizontal="right" vertical="center"/>
      <protection/>
    </xf>
    <xf numFmtId="0" fontId="47" fillId="0" borderId="11" xfId="0" applyNumberFormat="1" applyFont="1" applyFill="1" applyBorder="1" applyAlignment="1">
      <alignment horizontal="right" vertical="center"/>
    </xf>
    <xf numFmtId="184" fontId="47" fillId="0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right" vertical="center"/>
    </xf>
    <xf numFmtId="184" fontId="46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86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5" fillId="0" borderId="0" xfId="105" applyNumberFormat="1" applyFont="1" applyFill="1" applyAlignment="1" applyProtection="1">
      <alignment horizontal="centerContinuous" vertical="center"/>
      <protection/>
    </xf>
    <xf numFmtId="0" fontId="5" fillId="26" borderId="0" xfId="0" applyFont="1" applyFill="1" applyAlignment="1">
      <alignment horizontal="centerContinuous"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0" fillId="26" borderId="0" xfId="0" applyFont="1" applyFill="1" applyAlignment="1">
      <alignment vertical="center"/>
    </xf>
    <xf numFmtId="49" fontId="8" fillId="0" borderId="11" xfId="84" applyNumberFormat="1" applyFont="1" applyFill="1" applyBorder="1">
      <alignment vertical="center"/>
      <protection/>
    </xf>
    <xf numFmtId="0" fontId="8" fillId="0" borderId="11" xfId="84" applyNumberFormat="1" applyFont="1" applyFill="1" applyBorder="1">
      <alignment vertical="center"/>
      <protection/>
    </xf>
    <xf numFmtId="178" fontId="8" fillId="0" borderId="14" xfId="0" applyNumberFormat="1" applyFont="1" applyFill="1" applyBorder="1" applyAlignment="1">
      <alignment horizontal="right" vertical="center" wrapText="1"/>
    </xf>
    <xf numFmtId="0" fontId="8" fillId="0" borderId="11" xfId="84" applyNumberFormat="1" applyFont="1" applyFill="1" applyBorder="1" applyAlignment="1">
      <alignment horizontal="left" vertical="center"/>
      <protection/>
    </xf>
    <xf numFmtId="0" fontId="8" fillId="0" borderId="11" xfId="84" applyNumberFormat="1" applyFont="1" applyFill="1" applyBorder="1" applyAlignment="1">
      <alignment horizontal="left" vertical="center"/>
      <protection/>
    </xf>
    <xf numFmtId="184" fontId="11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49" fontId="0" fillId="27" borderId="12" xfId="0" applyNumberFormat="1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179" fontId="6" fillId="0" borderId="11" xfId="105" applyNumberFormat="1" applyFont="1" applyFill="1" applyBorder="1" applyAlignment="1" applyProtection="1">
      <alignment horizontal="right" vertical="center" wrapText="1"/>
      <protection/>
    </xf>
    <xf numFmtId="0" fontId="7" fillId="26" borderId="14" xfId="0" applyNumberFormat="1" applyFont="1" applyFill="1" applyBorder="1" applyAlignment="1" applyProtection="1">
      <alignment horizontal="center" vertical="center"/>
      <protection/>
    </xf>
    <xf numFmtId="49" fontId="8" fillId="0" borderId="12" xfId="85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9" fontId="0" fillId="27" borderId="12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85" applyNumberFormat="1" applyFont="1" applyFill="1" applyBorder="1" applyAlignment="1" applyProtection="1">
      <alignment horizontal="left" vertical="center" wrapText="1"/>
      <protection/>
    </xf>
    <xf numFmtId="0" fontId="0" fillId="27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179" fontId="8" fillId="0" borderId="11" xfId="10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8" fillId="27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9" fillId="0" borderId="0" xfId="86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105" applyNumberFormat="1" applyFont="1" applyFill="1" applyAlignment="1" applyProtection="1">
      <alignment horizontal="center" vertical="center"/>
      <protection/>
    </xf>
    <xf numFmtId="0" fontId="9" fillId="0" borderId="0" xfId="105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10" xfId="86" applyFont="1" applyFill="1" applyBorder="1" applyAlignment="1">
      <alignment horizontal="left" vertical="center"/>
      <protection/>
    </xf>
    <xf numFmtId="0" fontId="6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26" borderId="26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26" borderId="25" xfId="0" applyNumberFormat="1" applyFont="1" applyFill="1" applyBorder="1" applyAlignment="1" applyProtection="1">
      <alignment horizontal="center" vertical="center" wrapText="1"/>
      <protection/>
    </xf>
    <xf numFmtId="0" fontId="7" fillId="26" borderId="26" xfId="0" applyNumberFormat="1" applyFont="1" applyFill="1" applyBorder="1" applyAlignment="1" applyProtection="1">
      <alignment horizontal="center" vertical="center" wrapText="1"/>
      <protection/>
    </xf>
    <xf numFmtId="0" fontId="7" fillId="26" borderId="14" xfId="0" applyNumberFormat="1" applyFont="1" applyFill="1" applyBorder="1" applyAlignment="1" applyProtection="1">
      <alignment horizontal="center" vertical="center" wrapText="1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105" applyNumberFormat="1" applyFont="1" applyFill="1" applyBorder="1" applyAlignment="1" applyProtection="1">
      <alignment horizontal="center" vertical="center" wrapText="1"/>
      <protection/>
    </xf>
    <xf numFmtId="176" fontId="6" fillId="0" borderId="11" xfId="105" applyNumberFormat="1" applyFont="1" applyFill="1" applyBorder="1" applyAlignment="1" applyProtection="1">
      <alignment horizontal="center" vertical="center" wrapText="1"/>
      <protection/>
    </xf>
    <xf numFmtId="176" fontId="6" fillId="0" borderId="11" xfId="105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25" xfId="0" applyNumberFormat="1" applyFont="1" applyFill="1" applyBorder="1" applyAlignment="1" applyProtection="1">
      <alignment horizontal="center" vertical="center"/>
      <protection/>
    </xf>
    <xf numFmtId="0" fontId="7" fillId="26" borderId="26" xfId="0" applyNumberFormat="1" applyFont="1" applyFill="1" applyBorder="1" applyAlignment="1" applyProtection="1">
      <alignment horizontal="center" vertical="center"/>
      <protection/>
    </xf>
    <xf numFmtId="0" fontId="7" fillId="26" borderId="14" xfId="0" applyNumberFormat="1" applyFont="1" applyFill="1" applyBorder="1" applyAlignment="1" applyProtection="1">
      <alignment horizontal="center" vertical="center"/>
      <protection/>
    </xf>
    <xf numFmtId="0" fontId="7" fillId="26" borderId="11" xfId="0" applyNumberFormat="1" applyFont="1" applyFill="1" applyBorder="1" applyAlignment="1" applyProtection="1">
      <alignment horizontal="center" vertical="center"/>
      <protection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Sheet1" xfId="86"/>
    <cellStyle name="常规_附件1：2016年部门预算和“三公”经费预算公开表样" xfId="87"/>
    <cellStyle name="Hyperlink" xfId="88"/>
    <cellStyle name="好" xfId="89"/>
    <cellStyle name="好 2" xfId="90"/>
    <cellStyle name="好_（新增预算公开表20160201）2016年鞍山市市本级一般公共预算经济分类预算表" xfId="91"/>
    <cellStyle name="好_StartUp" xfId="92"/>
    <cellStyle name="好_填报模板 " xfId="93"/>
    <cellStyle name="汇总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  <cellStyle name="注释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G25" sqref="G25"/>
    </sheetView>
  </sheetViews>
  <sheetFormatPr defaultColWidth="7" defaultRowHeight="11.25"/>
  <cols>
    <col min="1" max="5" width="8.83203125" style="119" customWidth="1"/>
    <col min="6" max="6" width="8.83203125" style="116" customWidth="1"/>
    <col min="7" max="16" width="8.83203125" style="119" customWidth="1"/>
    <col min="17" max="19" width="7" style="119" customWidth="1"/>
    <col min="20" max="20" width="50.83203125" style="119" customWidth="1"/>
    <col min="21" max="16384" width="7" style="119" customWidth="1"/>
  </cols>
  <sheetData>
    <row r="1" spans="1:26" ht="15" customHeight="1">
      <c r="A1" s="12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6"/>
      <c r="Y4"/>
      <c r="Z4"/>
    </row>
    <row r="5" spans="1:26" s="116" customFormat="1" ht="36" customHeight="1">
      <c r="A5" s="121"/>
      <c r="W5" s="122"/>
      <c r="X5" s="73"/>
      <c r="Y5" s="73"/>
      <c r="Z5" s="73"/>
    </row>
    <row r="6" spans="4:26" ht="10.5" customHeight="1">
      <c r="D6" s="116"/>
      <c r="U6" s="116"/>
      <c r="V6" s="116"/>
      <c r="W6" s="116"/>
      <c r="X6" s="116"/>
      <c r="Y6"/>
      <c r="Z6"/>
    </row>
    <row r="7" spans="4:26" ht="10.5" customHeight="1">
      <c r="D7" s="116"/>
      <c r="N7" s="116"/>
      <c r="O7" s="116"/>
      <c r="U7" s="116"/>
      <c r="V7" s="116"/>
      <c r="W7" s="116"/>
      <c r="X7" s="116"/>
      <c r="Y7"/>
      <c r="Z7"/>
    </row>
    <row r="8" spans="1:26" s="117" customFormat="1" ht="66.75" customHeight="1">
      <c r="A8" s="263" t="s">
        <v>139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123"/>
      <c r="R8" s="123"/>
      <c r="S8" s="123"/>
      <c r="T8" s="124"/>
      <c r="U8" s="123"/>
      <c r="V8" s="123"/>
      <c r="W8" s="123"/>
      <c r="X8" s="123"/>
      <c r="Y8"/>
      <c r="Z8"/>
    </row>
    <row r="9" spans="1:26" ht="19.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116"/>
      <c r="T9" s="125"/>
      <c r="U9" s="116"/>
      <c r="V9" s="116"/>
      <c r="W9" s="116"/>
      <c r="X9" s="116"/>
      <c r="Y9"/>
      <c r="Z9"/>
    </row>
    <row r="10" spans="1:26" ht="10.5" customHeight="1">
      <c r="A10" s="116"/>
      <c r="B10" s="116"/>
      <c r="D10" s="116"/>
      <c r="E10" s="116"/>
      <c r="H10" s="116"/>
      <c r="N10" s="116"/>
      <c r="O10" s="116"/>
      <c r="U10" s="116"/>
      <c r="V10" s="116"/>
      <c r="X10" s="116"/>
      <c r="Y10"/>
      <c r="Z10"/>
    </row>
    <row r="11" spans="1:26" ht="77.2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U11" s="116"/>
      <c r="V11" s="116"/>
      <c r="X11" s="116"/>
      <c r="Y11"/>
      <c r="Z11"/>
    </row>
    <row r="12" spans="1:26" ht="56.25" customHeight="1">
      <c r="A12" s="266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S12" s="116"/>
      <c r="T12" s="116"/>
      <c r="U12" s="116"/>
      <c r="V12" s="116"/>
      <c r="W12" s="116"/>
      <c r="X12" s="116"/>
      <c r="Y12"/>
      <c r="Z12"/>
    </row>
    <row r="13" spans="8:26" ht="10.5" customHeight="1">
      <c r="H13" s="116"/>
      <c r="R13" s="116"/>
      <c r="S13" s="116"/>
      <c r="U13" s="116"/>
      <c r="V13" s="116"/>
      <c r="W13" s="116"/>
      <c r="X13" s="116"/>
      <c r="Y13"/>
      <c r="Z13"/>
    </row>
    <row r="14" spans="1:26" s="118" customFormat="1" ht="25.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R14" s="126"/>
      <c r="S14" s="126"/>
      <c r="U14" s="126"/>
      <c r="V14" s="126"/>
      <c r="W14" s="126"/>
      <c r="X14" s="126"/>
      <c r="Y14" s="126"/>
      <c r="Z14" s="126"/>
    </row>
    <row r="15" spans="1:26" s="118" customFormat="1" ht="25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S15" s="126"/>
      <c r="T15" s="126"/>
      <c r="U15" s="126"/>
      <c r="V15" s="126"/>
      <c r="W15" s="126"/>
      <c r="X15"/>
      <c r="Y15"/>
      <c r="Z15" s="126"/>
    </row>
    <row r="16" spans="15:26" ht="11.25">
      <c r="O16" s="116"/>
      <c r="V16"/>
      <c r="W16"/>
      <c r="X16"/>
      <c r="Y16"/>
      <c r="Z16" s="11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6"/>
    </row>
    <row r="21" ht="11.25">
      <c r="M21" s="116"/>
    </row>
    <row r="22" ht="11.25">
      <c r="B22" s="119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37" t="s">
        <v>1</v>
      </c>
    </row>
    <row r="2" s="114" customFormat="1" ht="21.75" customHeight="1">
      <c r="A2" s="115" t="s">
        <v>140</v>
      </c>
    </row>
    <row r="3" s="114" customFormat="1" ht="21.75" customHeight="1">
      <c r="A3" s="115" t="s">
        <v>141</v>
      </c>
    </row>
    <row r="4" s="114" customFormat="1" ht="21.75" customHeight="1">
      <c r="A4" s="115" t="s">
        <v>142</v>
      </c>
    </row>
    <row r="5" s="114" customFormat="1" ht="21.75" customHeight="1">
      <c r="A5" s="115" t="s">
        <v>143</v>
      </c>
    </row>
    <row r="6" s="114" customFormat="1" ht="21.75" customHeight="1">
      <c r="A6" s="115" t="s">
        <v>144</v>
      </c>
    </row>
    <row r="7" s="114" customFormat="1" ht="21.75" customHeight="1">
      <c r="A7" s="115" t="s">
        <v>145</v>
      </c>
    </row>
    <row r="8" s="114" customFormat="1" ht="21.75" customHeight="1">
      <c r="A8" s="115" t="s">
        <v>146</v>
      </c>
    </row>
    <row r="9" s="114" customFormat="1" ht="21.75" customHeight="1">
      <c r="A9" s="115" t="s">
        <v>147</v>
      </c>
    </row>
    <row r="10" s="114" customFormat="1" ht="21.75" customHeight="1">
      <c r="A10" s="115" t="s">
        <v>148</v>
      </c>
    </row>
    <row r="11" s="114" customFormat="1" ht="21.75" customHeight="1">
      <c r="A11" s="115" t="s">
        <v>149</v>
      </c>
    </row>
    <row r="12" s="114" customFormat="1" ht="21.75" customHeight="1">
      <c r="A12" s="115" t="s">
        <v>150</v>
      </c>
    </row>
    <row r="13" s="114" customFormat="1" ht="21.75" customHeight="1">
      <c r="A13" s="115" t="s">
        <v>151</v>
      </c>
    </row>
    <row r="14" s="114" customFormat="1" ht="21.75" customHeight="1">
      <c r="A14" s="115" t="s">
        <v>152</v>
      </c>
    </row>
    <row r="15" s="114" customFormat="1" ht="21.75" customHeight="1">
      <c r="A15" s="115" t="s">
        <v>153</v>
      </c>
    </row>
    <row r="16" s="114" customFormat="1" ht="21.75" customHeight="1">
      <c r="A16" s="115" t="s">
        <v>154</v>
      </c>
    </row>
    <row r="17" s="114" customFormat="1" ht="21.75" customHeight="1">
      <c r="A17" s="115" t="s">
        <v>155</v>
      </c>
    </row>
    <row r="18" s="114" customFormat="1" ht="21.75" customHeight="1">
      <c r="A18" s="115" t="s">
        <v>156</v>
      </c>
    </row>
    <row r="19" s="114" customFormat="1" ht="21.75" customHeight="1">
      <c r="A19" s="115" t="s">
        <v>157</v>
      </c>
    </row>
    <row r="20" s="114" customFormat="1" ht="21.75" customHeight="1">
      <c r="A20" s="115" t="s">
        <v>158</v>
      </c>
    </row>
    <row r="21" s="114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B2">
      <selection activeCell="C20" sqref="C20"/>
    </sheetView>
  </sheetViews>
  <sheetFormatPr defaultColWidth="12" defaultRowHeight="11.25"/>
  <cols>
    <col min="1" max="1" width="52.66015625" style="101" customWidth="1"/>
    <col min="2" max="2" width="21.5" style="101" customWidth="1"/>
    <col min="3" max="3" width="48.66015625" style="101" customWidth="1"/>
    <col min="4" max="4" width="14.16015625" style="101" bestFit="1" customWidth="1"/>
    <col min="5" max="16384" width="12" style="101" customWidth="1"/>
  </cols>
  <sheetData>
    <row r="1" spans="1:22" ht="27">
      <c r="A1" s="269" t="s">
        <v>168</v>
      </c>
      <c r="B1" s="269"/>
      <c r="C1" s="269"/>
      <c r="D1" s="269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4.25">
      <c r="A2" s="103"/>
      <c r="B2" s="103"/>
      <c r="C2" s="103"/>
      <c r="D2" s="104" t="s">
        <v>2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7.25" customHeight="1">
      <c r="A3" s="16" t="s">
        <v>167</v>
      </c>
      <c r="B3" s="106"/>
      <c r="C3" s="107"/>
      <c r="D3" s="104" t="s">
        <v>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8" customHeight="1">
      <c r="A4" s="109" t="s">
        <v>5</v>
      </c>
      <c r="B4" s="109"/>
      <c r="C4" s="109" t="s">
        <v>6</v>
      </c>
      <c r="D4" s="109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ht="18" customHeight="1">
      <c r="A5" s="110" t="s">
        <v>7</v>
      </c>
      <c r="B5" s="111" t="s">
        <v>8</v>
      </c>
      <c r="C5" s="110" t="s">
        <v>7</v>
      </c>
      <c r="D5" s="111" t="s">
        <v>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ht="15" customHeight="1">
      <c r="A6" s="54" t="s">
        <v>9</v>
      </c>
      <c r="B6" s="71">
        <f>137.18+37</f>
        <v>174.18</v>
      </c>
      <c r="C6" s="77" t="s">
        <v>159</v>
      </c>
      <c r="D6" s="72">
        <v>16.57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ht="15" customHeight="1">
      <c r="A7" s="202" t="s">
        <v>10</v>
      </c>
      <c r="B7" s="112"/>
      <c r="C7" s="77" t="s">
        <v>11</v>
      </c>
      <c r="D7" s="72">
        <v>16.57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2" ht="15" customHeight="1">
      <c r="A8" s="54" t="s">
        <v>100</v>
      </c>
      <c r="B8" s="112"/>
      <c r="C8" s="77" t="s">
        <v>12</v>
      </c>
      <c r="D8" s="72">
        <v>2.37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2" ht="15" customHeight="1">
      <c r="A9" s="54" t="s">
        <v>102</v>
      </c>
      <c r="B9" s="112"/>
      <c r="C9" s="77" t="s">
        <v>13</v>
      </c>
      <c r="D9" s="72">
        <v>14.2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5" customHeight="1">
      <c r="A10" s="54" t="s">
        <v>104</v>
      </c>
      <c r="B10" s="112"/>
      <c r="C10" s="77" t="s">
        <v>160</v>
      </c>
      <c r="D10" s="72">
        <v>7.06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</row>
    <row r="11" spans="1:22" ht="15" customHeight="1">
      <c r="A11" s="54" t="s">
        <v>105</v>
      </c>
      <c r="B11" s="112"/>
      <c r="C11" s="77" t="s">
        <v>14</v>
      </c>
      <c r="D11" s="72">
        <v>7.06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</row>
    <row r="12" spans="1:22" ht="15" customHeight="1">
      <c r="A12" s="54" t="s">
        <v>107</v>
      </c>
      <c r="B12" s="112"/>
      <c r="C12" s="77" t="s">
        <v>15</v>
      </c>
      <c r="D12" s="72">
        <v>7.06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ht="15" customHeight="1">
      <c r="A13" s="202" t="s">
        <v>10</v>
      </c>
      <c r="B13" s="112"/>
      <c r="C13" s="77" t="s">
        <v>161</v>
      </c>
      <c r="D13" s="72">
        <v>8.37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2" ht="15" customHeight="1">
      <c r="A14" s="54" t="s">
        <v>109</v>
      </c>
      <c r="B14" s="112"/>
      <c r="C14" s="77" t="s">
        <v>165</v>
      </c>
      <c r="D14" s="72">
        <v>8.37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2" ht="15" customHeight="1">
      <c r="A15" s="129"/>
      <c r="B15" s="112"/>
      <c r="C15" s="77" t="s">
        <v>16</v>
      </c>
      <c r="D15" s="72">
        <v>8.37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</row>
    <row r="16" spans="1:22" ht="15" customHeight="1">
      <c r="A16" s="54"/>
      <c r="B16" s="112"/>
      <c r="C16" s="77" t="s">
        <v>163</v>
      </c>
      <c r="D16" s="72">
        <v>142.18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1:22" ht="15" customHeight="1">
      <c r="A17" s="54"/>
      <c r="B17" s="112"/>
      <c r="C17" s="77" t="s">
        <v>232</v>
      </c>
      <c r="D17" s="72">
        <v>37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</row>
    <row r="18" spans="1:22" ht="15" customHeight="1">
      <c r="A18" s="54"/>
      <c r="B18" s="112"/>
      <c r="C18" s="77" t="s">
        <v>225</v>
      </c>
      <c r="D18" s="72">
        <v>27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1:22" ht="15" customHeight="1">
      <c r="A19" s="54"/>
      <c r="B19" s="112"/>
      <c r="C19" s="77" t="s">
        <v>226</v>
      </c>
      <c r="D19" s="72">
        <v>10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ht="15" customHeight="1">
      <c r="A20" s="54"/>
      <c r="B20" s="112"/>
      <c r="C20" s="77" t="s">
        <v>166</v>
      </c>
      <c r="D20" s="72">
        <v>105.18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2" ht="15" customHeight="1">
      <c r="A21" s="54"/>
      <c r="B21" s="112"/>
      <c r="C21" s="77" t="s">
        <v>164</v>
      </c>
      <c r="D21" s="72">
        <v>105.18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13"/>
    </row>
    <row r="22" spans="1:4" ht="14.25">
      <c r="A22" s="203" t="s">
        <v>17</v>
      </c>
      <c r="B22" s="92">
        <v>174.18</v>
      </c>
      <c r="C22" s="203" t="s">
        <v>127</v>
      </c>
      <c r="D22" s="92">
        <v>174.18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5"/>
  <sheetViews>
    <sheetView showGridLines="0" showZeros="0" zoomScalePageLayoutView="0" workbookViewId="0" topLeftCell="A1">
      <selection activeCell="O14" sqref="O14"/>
    </sheetView>
  </sheetViews>
  <sheetFormatPr defaultColWidth="9.33203125" defaultRowHeight="11.25"/>
  <cols>
    <col min="1" max="1" width="25.83203125" style="24" customWidth="1"/>
    <col min="2" max="2" width="10.83203125" style="24" customWidth="1"/>
    <col min="3" max="3" width="12.16015625" style="24" customWidth="1"/>
    <col min="4" max="6" width="10.33203125" style="24" customWidth="1"/>
    <col min="7" max="7" width="9.33203125" style="24" customWidth="1"/>
    <col min="8" max="8" width="10.33203125" style="24" customWidth="1"/>
    <col min="9" max="9" width="6.66015625" style="24" customWidth="1"/>
    <col min="10" max="10" width="10.16015625" style="24" customWidth="1"/>
    <col min="11" max="11" width="8.16015625" style="0" customWidth="1"/>
    <col min="12" max="12" width="13" style="24" customWidth="1"/>
    <col min="13" max="13" width="9.83203125" style="24" customWidth="1"/>
    <col min="14" max="14" width="10.33203125" style="24" customWidth="1"/>
    <col min="15" max="15" width="10.16015625" style="24" customWidth="1"/>
    <col min="16" max="16" width="10.66015625" style="24" customWidth="1"/>
    <col min="17" max="254" width="9.16015625" style="24" customWidth="1"/>
  </cols>
  <sheetData>
    <row r="1" spans="1:17" ht="27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9"/>
      <c r="L1" s="90"/>
      <c r="M1" s="90"/>
      <c r="N1" s="90"/>
      <c r="O1" s="90"/>
      <c r="P1" s="90"/>
      <c r="Q1" s="91"/>
    </row>
    <row r="2" spans="15:18" ht="12">
      <c r="O2" s="272" t="s">
        <v>18</v>
      </c>
      <c r="P2" s="272"/>
      <c r="Q2"/>
      <c r="R2"/>
    </row>
    <row r="3" spans="1:18" ht="12.75" thickBot="1">
      <c r="A3" s="69" t="s">
        <v>169</v>
      </c>
      <c r="O3" s="272" t="s">
        <v>4</v>
      </c>
      <c r="P3" s="273"/>
      <c r="Q3"/>
      <c r="R3"/>
    </row>
    <row r="4" spans="1:17" s="80" customFormat="1" ht="15.75" customHeight="1">
      <c r="A4" s="276" t="s">
        <v>19</v>
      </c>
      <c r="B4" s="137" t="s">
        <v>20</v>
      </c>
      <c r="C4" s="137"/>
      <c r="D4" s="137"/>
      <c r="E4" s="137"/>
      <c r="F4" s="137"/>
      <c r="G4" s="137"/>
      <c r="H4" s="137"/>
      <c r="I4" s="137"/>
      <c r="J4" s="137"/>
      <c r="K4" s="138"/>
      <c r="L4" s="137" t="s">
        <v>21</v>
      </c>
      <c r="M4" s="137"/>
      <c r="N4" s="137"/>
      <c r="O4" s="137"/>
      <c r="P4" s="139"/>
      <c r="Q4" s="9"/>
    </row>
    <row r="5" spans="1:17" s="80" customFormat="1" ht="40.5" customHeight="1">
      <c r="A5" s="277"/>
      <c r="B5" s="278" t="s">
        <v>22</v>
      </c>
      <c r="C5" s="270" t="s">
        <v>9</v>
      </c>
      <c r="D5" s="270"/>
      <c r="E5" s="270" t="s">
        <v>99</v>
      </c>
      <c r="F5" s="270" t="s">
        <v>101</v>
      </c>
      <c r="G5" s="270" t="s">
        <v>103</v>
      </c>
      <c r="H5" s="270" t="s">
        <v>42</v>
      </c>
      <c r="I5" s="270" t="s">
        <v>106</v>
      </c>
      <c r="J5" s="270"/>
      <c r="K5" s="270" t="s">
        <v>108</v>
      </c>
      <c r="L5" s="270" t="s">
        <v>22</v>
      </c>
      <c r="M5" s="274" t="s">
        <v>23</v>
      </c>
      <c r="N5" s="274"/>
      <c r="O5" s="274"/>
      <c r="P5" s="271" t="s">
        <v>24</v>
      </c>
      <c r="Q5" s="9"/>
    </row>
    <row r="6" spans="1:17" s="80" customFormat="1" ht="64.5" customHeight="1">
      <c r="A6" s="277"/>
      <c r="B6" s="278"/>
      <c r="C6" s="43" t="s">
        <v>25</v>
      </c>
      <c r="D6" s="19" t="s">
        <v>26</v>
      </c>
      <c r="E6" s="270"/>
      <c r="F6" s="270"/>
      <c r="G6" s="270"/>
      <c r="H6" s="270"/>
      <c r="I6" s="43" t="s">
        <v>25</v>
      </c>
      <c r="J6" s="43" t="s">
        <v>110</v>
      </c>
      <c r="K6" s="270"/>
      <c r="L6" s="270"/>
      <c r="M6" s="19" t="s">
        <v>27</v>
      </c>
      <c r="N6" s="19" t="s">
        <v>28</v>
      </c>
      <c r="O6" s="19" t="s">
        <v>29</v>
      </c>
      <c r="P6" s="271"/>
      <c r="Q6" s="9"/>
    </row>
    <row r="7" spans="1:17" s="79" customFormat="1" ht="12">
      <c r="A7" s="211" t="s">
        <v>22</v>
      </c>
      <c r="B7" s="204">
        <f>SUM(B8:B12)</f>
        <v>174.18</v>
      </c>
      <c r="C7" s="204">
        <f>SUM(C8:C12)</f>
        <v>174.18</v>
      </c>
      <c r="D7" s="204">
        <f>SUM(D8:D12)</f>
        <v>0</v>
      </c>
      <c r="E7" s="204">
        <f>SUM(E8:E12)</f>
        <v>0</v>
      </c>
      <c r="F7" s="204">
        <f>SUM(F8:F12)</f>
        <v>0</v>
      </c>
      <c r="G7" s="204"/>
      <c r="H7" s="204"/>
      <c r="I7" s="204"/>
      <c r="J7" s="204"/>
      <c r="K7" s="204">
        <f aca="true" t="shared" si="0" ref="K7:P7">SUM(K8:K12)</f>
        <v>0</v>
      </c>
      <c r="L7" s="204">
        <f t="shared" si="0"/>
        <v>137.18</v>
      </c>
      <c r="M7" s="212" t="s">
        <v>171</v>
      </c>
      <c r="N7" s="212" t="s">
        <v>237</v>
      </c>
      <c r="O7" s="212" t="s">
        <v>238</v>
      </c>
      <c r="P7" s="205">
        <f t="shared" si="0"/>
        <v>37</v>
      </c>
      <c r="Q7"/>
    </row>
    <row r="8" spans="1:16" ht="12">
      <c r="A8" s="206" t="s">
        <v>170</v>
      </c>
      <c r="B8" s="207">
        <v>174.18</v>
      </c>
      <c r="C8" s="207">
        <v>174.18</v>
      </c>
      <c r="D8" s="208"/>
      <c r="E8" s="208"/>
      <c r="F8" s="208"/>
      <c r="G8" s="208"/>
      <c r="H8" s="208"/>
      <c r="I8" s="208"/>
      <c r="J8" s="208"/>
      <c r="K8" s="208"/>
      <c r="L8" s="207">
        <v>137.18</v>
      </c>
      <c r="M8" s="209" t="s">
        <v>171</v>
      </c>
      <c r="N8" s="209" t="s">
        <v>237</v>
      </c>
      <c r="O8" s="209" t="s">
        <v>238</v>
      </c>
      <c r="P8" s="210">
        <v>37</v>
      </c>
    </row>
    <row r="9" spans="1:16" ht="12">
      <c r="A9" s="140"/>
      <c r="B9" s="131"/>
      <c r="C9" s="131"/>
      <c r="D9" s="98"/>
      <c r="E9" s="98"/>
      <c r="F9" s="98"/>
      <c r="G9" s="98"/>
      <c r="H9" s="98"/>
      <c r="I9" s="98"/>
      <c r="J9" s="98"/>
      <c r="K9" s="100"/>
      <c r="L9" s="131"/>
      <c r="M9" s="132"/>
      <c r="N9" s="132"/>
      <c r="O9" s="132"/>
      <c r="P9" s="141"/>
    </row>
    <row r="10" spans="1:16" ht="12">
      <c r="A10" s="140"/>
      <c r="B10" s="131"/>
      <c r="C10" s="131"/>
      <c r="D10" s="83"/>
      <c r="E10" s="83"/>
      <c r="F10" s="83"/>
      <c r="G10" s="83"/>
      <c r="H10" s="83"/>
      <c r="I10" s="83"/>
      <c r="J10" s="83"/>
      <c r="K10" s="95"/>
      <c r="L10" s="131"/>
      <c r="M10" s="132"/>
      <c r="N10" s="132"/>
      <c r="O10" s="132"/>
      <c r="P10" s="141"/>
    </row>
    <row r="11" spans="1:16" ht="12">
      <c r="A11" s="140"/>
      <c r="B11" s="131"/>
      <c r="C11" s="131"/>
      <c r="D11" s="83"/>
      <c r="E11" s="83"/>
      <c r="F11" s="93"/>
      <c r="G11" s="93"/>
      <c r="H11" s="93"/>
      <c r="I11" s="93"/>
      <c r="J11" s="93"/>
      <c r="K11" s="95"/>
      <c r="L11" s="131"/>
      <c r="M11" s="132"/>
      <c r="N11" s="132"/>
      <c r="O11" s="132"/>
      <c r="P11" s="141"/>
    </row>
    <row r="12" spans="1:16" ht="12.75" thickBot="1">
      <c r="A12" s="142"/>
      <c r="B12" s="143"/>
      <c r="C12" s="143"/>
      <c r="D12" s="144"/>
      <c r="E12" s="144"/>
      <c r="F12" s="145"/>
      <c r="G12" s="145"/>
      <c r="H12" s="145"/>
      <c r="I12" s="145"/>
      <c r="J12" s="145"/>
      <c r="K12" s="146"/>
      <c r="L12" s="143"/>
      <c r="M12" s="147"/>
      <c r="N12" s="147"/>
      <c r="O12" s="147"/>
      <c r="P12" s="148"/>
    </row>
    <row r="13" spans="1:16" ht="14.25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</row>
    <row r="14" spans="6:11" ht="12">
      <c r="F14" s="34"/>
      <c r="G14" s="34"/>
      <c r="H14" s="34"/>
      <c r="I14" s="34"/>
      <c r="J14" s="34"/>
      <c r="K14" s="73"/>
    </row>
    <row r="15" ht="12">
      <c r="C15" s="34"/>
    </row>
  </sheetData>
  <sheetProtection/>
  <mergeCells count="15"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O20"/>
  <sheetViews>
    <sheetView showGridLines="0" showZeros="0" zoomScalePageLayoutView="0" workbookViewId="0" topLeftCell="F1">
      <selection activeCell="G8" sqref="G8"/>
    </sheetView>
  </sheetViews>
  <sheetFormatPr defaultColWidth="9.16015625" defaultRowHeight="11.25"/>
  <cols>
    <col min="1" max="1" width="39.83203125" style="24" customWidth="1"/>
    <col min="2" max="4" width="4.33203125" style="24" customWidth="1"/>
    <col min="5" max="5" width="10" style="24" customWidth="1"/>
    <col min="6" max="6" width="13.16015625" style="24" customWidth="1"/>
    <col min="7" max="7" width="12.33203125" style="24" customWidth="1"/>
    <col min="8" max="8" width="10.16015625" style="24" customWidth="1"/>
    <col min="9" max="9" width="7.66015625" style="24" customWidth="1"/>
    <col min="10" max="10" width="7.83203125" style="24" customWidth="1"/>
    <col min="11" max="11" width="8" style="24" customWidth="1"/>
    <col min="12" max="12" width="5.83203125" style="0" customWidth="1"/>
    <col min="13" max="13" width="7.83203125" style="24" customWidth="1"/>
    <col min="14" max="14" width="12.83203125" style="24" customWidth="1"/>
    <col min="15" max="15" width="12.66015625" style="24" customWidth="1"/>
    <col min="16" max="16" width="9.33203125" style="24" customWidth="1"/>
    <col min="17" max="249" width="9.16015625" style="24" customWidth="1"/>
  </cols>
  <sheetData>
    <row r="1" spans="1:15" ht="28.5" customHeight="1">
      <c r="A1" s="282" t="s">
        <v>172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3:15" ht="10.5" customHeight="1">
      <c r="M2"/>
      <c r="N2" s="127"/>
      <c r="O2" s="128" t="s">
        <v>30</v>
      </c>
    </row>
    <row r="3" spans="1:15" ht="17.25" customHeight="1">
      <c r="A3" s="213" t="s">
        <v>169</v>
      </c>
      <c r="B3" s="57"/>
      <c r="C3" s="57"/>
      <c r="D3" s="57"/>
      <c r="E3" s="57"/>
      <c r="M3"/>
      <c r="N3" s="284" t="s">
        <v>4</v>
      </c>
      <c r="O3" s="284"/>
    </row>
    <row r="4" spans="1:15" s="80" customFormat="1" ht="16.5" customHeight="1">
      <c r="A4" s="278" t="s">
        <v>19</v>
      </c>
      <c r="B4" s="285" t="s">
        <v>111</v>
      </c>
      <c r="C4" s="285"/>
      <c r="D4" s="285"/>
      <c r="E4" s="281" t="s">
        <v>32</v>
      </c>
      <c r="F4" s="274" t="s">
        <v>20</v>
      </c>
      <c r="G4" s="274"/>
      <c r="H4" s="274"/>
      <c r="I4" s="274"/>
      <c r="J4" s="274"/>
      <c r="K4" s="274"/>
      <c r="L4" s="274"/>
      <c r="M4" s="274"/>
      <c r="N4" s="274"/>
      <c r="O4" s="274"/>
    </row>
    <row r="5" spans="1:15" s="80" customFormat="1" ht="36" customHeight="1">
      <c r="A5" s="278"/>
      <c r="B5" s="280" t="s">
        <v>33</v>
      </c>
      <c r="C5" s="280" t="s">
        <v>34</v>
      </c>
      <c r="D5" s="280" t="s">
        <v>35</v>
      </c>
      <c r="E5" s="281"/>
      <c r="F5" s="278" t="s">
        <v>22</v>
      </c>
      <c r="G5" s="270" t="s">
        <v>9</v>
      </c>
      <c r="H5" s="270"/>
      <c r="I5" s="270" t="s">
        <v>99</v>
      </c>
      <c r="J5" s="270" t="s">
        <v>101</v>
      </c>
      <c r="K5" s="270" t="s">
        <v>103</v>
      </c>
      <c r="L5" s="270" t="s">
        <v>42</v>
      </c>
      <c r="M5" s="270" t="s">
        <v>106</v>
      </c>
      <c r="N5" s="270"/>
      <c r="O5" s="270" t="s">
        <v>108</v>
      </c>
    </row>
    <row r="6" spans="1:15" s="80" customFormat="1" ht="56.25" customHeight="1">
      <c r="A6" s="278"/>
      <c r="B6" s="280"/>
      <c r="C6" s="280"/>
      <c r="D6" s="280"/>
      <c r="E6" s="281"/>
      <c r="F6" s="278"/>
      <c r="G6" s="43" t="s">
        <v>25</v>
      </c>
      <c r="H6" s="19" t="s">
        <v>26</v>
      </c>
      <c r="I6" s="270"/>
      <c r="J6" s="270"/>
      <c r="K6" s="270"/>
      <c r="L6" s="270"/>
      <c r="M6" s="43" t="s">
        <v>25</v>
      </c>
      <c r="N6" s="19" t="s">
        <v>110</v>
      </c>
      <c r="O6" s="270"/>
    </row>
    <row r="7" spans="1:249" s="9" customFormat="1" ht="15" customHeight="1">
      <c r="A7" s="214" t="s">
        <v>170</v>
      </c>
      <c r="B7" s="59"/>
      <c r="C7" s="59"/>
      <c r="D7" s="59"/>
      <c r="E7" s="60" t="s">
        <v>22</v>
      </c>
      <c r="F7" s="92">
        <v>174.18</v>
      </c>
      <c r="G7" s="92">
        <v>174.18</v>
      </c>
      <c r="H7" s="92">
        <v>0</v>
      </c>
      <c r="I7" s="92">
        <v>0</v>
      </c>
      <c r="J7" s="92"/>
      <c r="K7" s="92"/>
      <c r="L7" s="94">
        <v>0</v>
      </c>
      <c r="M7" s="64"/>
      <c r="N7" s="64"/>
      <c r="O7" s="6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pans="1:15" ht="15" customHeight="1">
      <c r="A8" s="130"/>
      <c r="B8" s="21"/>
      <c r="C8" s="21"/>
      <c r="D8" s="21"/>
      <c r="E8" s="41"/>
      <c r="F8" s="131"/>
      <c r="G8" s="131"/>
      <c r="H8" s="83"/>
      <c r="I8" s="83"/>
      <c r="J8" s="83"/>
      <c r="K8" s="83"/>
      <c r="L8" s="95"/>
      <c r="M8" s="36"/>
      <c r="N8" s="36"/>
      <c r="O8" s="36"/>
    </row>
    <row r="9" spans="1:15" ht="15" customHeight="1">
      <c r="A9" s="130"/>
      <c r="B9" s="21"/>
      <c r="C9" s="21"/>
      <c r="D9" s="21"/>
      <c r="E9" s="41"/>
      <c r="F9" s="131"/>
      <c r="G9" s="131"/>
      <c r="H9" s="83"/>
      <c r="I9" s="83"/>
      <c r="J9" s="93"/>
      <c r="K9" s="93"/>
      <c r="L9" s="95"/>
      <c r="M9" s="36"/>
      <c r="N9" s="36"/>
      <c r="O9" s="36"/>
    </row>
    <row r="10" spans="1:15" ht="15" customHeight="1">
      <c r="A10" s="130"/>
      <c r="B10" s="21"/>
      <c r="C10" s="21"/>
      <c r="D10" s="21"/>
      <c r="E10" s="41"/>
      <c r="F10" s="131"/>
      <c r="G10" s="131"/>
      <c r="H10" s="83"/>
      <c r="I10" s="83"/>
      <c r="J10" s="83"/>
      <c r="K10" s="83"/>
      <c r="L10" s="95"/>
      <c r="M10" s="36"/>
      <c r="N10" s="36"/>
      <c r="O10" s="36"/>
    </row>
    <row r="11" spans="1:15" ht="15" customHeight="1">
      <c r="A11" s="130"/>
      <c r="B11" s="21"/>
      <c r="C11" s="21"/>
      <c r="D11" s="21"/>
      <c r="E11" s="41"/>
      <c r="F11" s="131"/>
      <c r="G11" s="131"/>
      <c r="H11" s="83"/>
      <c r="I11" s="83"/>
      <c r="J11" s="83"/>
      <c r="K11" s="83"/>
      <c r="L11" s="95"/>
      <c r="M11" s="36"/>
      <c r="N11" s="36"/>
      <c r="O11" s="36"/>
    </row>
    <row r="12" spans="1:15" ht="15" customHeight="1">
      <c r="A12" s="130"/>
      <c r="B12" s="21"/>
      <c r="C12" s="21"/>
      <c r="D12" s="21"/>
      <c r="E12" s="41"/>
      <c r="F12" s="131"/>
      <c r="G12" s="131"/>
      <c r="H12" s="83"/>
      <c r="I12" s="83"/>
      <c r="J12" s="83"/>
      <c r="K12" s="83"/>
      <c r="L12" s="95"/>
      <c r="M12" s="36"/>
      <c r="N12" s="36"/>
      <c r="O12" s="36"/>
    </row>
    <row r="13" spans="1:15" ht="21" customHeight="1" hidden="1">
      <c r="A13" s="42"/>
      <c r="B13" s="21"/>
      <c r="C13" s="21"/>
      <c r="D13" s="21"/>
      <c r="E13" s="41"/>
      <c r="F13" s="71">
        <f aca="true" t="shared" si="0" ref="F13:F19">SUM(G13:L13)</f>
        <v>0</v>
      </c>
      <c r="G13" s="93"/>
      <c r="H13" s="93"/>
      <c r="I13" s="83"/>
      <c r="J13" s="83"/>
      <c r="K13" s="83"/>
      <c r="L13" s="95"/>
      <c r="M13" s="36"/>
      <c r="N13" s="36"/>
      <c r="O13" s="36"/>
    </row>
    <row r="14" spans="1:15" ht="21" customHeight="1" hidden="1">
      <c r="A14" s="42"/>
      <c r="B14" s="21"/>
      <c r="C14" s="21"/>
      <c r="D14" s="21"/>
      <c r="E14" s="41"/>
      <c r="F14" s="71">
        <f t="shared" si="0"/>
        <v>0</v>
      </c>
      <c r="G14" s="93"/>
      <c r="H14" s="93"/>
      <c r="I14" s="93"/>
      <c r="J14" s="83"/>
      <c r="K14" s="83"/>
      <c r="L14" s="95"/>
      <c r="M14" s="36"/>
      <c r="N14" s="36"/>
      <c r="O14" s="36"/>
    </row>
    <row r="15" spans="1:15" ht="21" customHeight="1" hidden="1">
      <c r="A15" s="42"/>
      <c r="B15" s="21"/>
      <c r="C15" s="21"/>
      <c r="D15" s="21"/>
      <c r="E15" s="41"/>
      <c r="F15" s="71">
        <f t="shared" si="0"/>
        <v>0</v>
      </c>
      <c r="G15" s="93"/>
      <c r="H15" s="93"/>
      <c r="I15" s="93"/>
      <c r="J15" s="93"/>
      <c r="K15" s="93"/>
      <c r="L15" s="96"/>
      <c r="M15" s="36"/>
      <c r="N15" s="36"/>
      <c r="O15" s="36"/>
    </row>
    <row r="16" spans="1:15" ht="21" customHeight="1" hidden="1">
      <c r="A16" s="42"/>
      <c r="B16" s="21"/>
      <c r="C16" s="21"/>
      <c r="D16" s="21"/>
      <c r="E16" s="41"/>
      <c r="F16" s="71">
        <f t="shared" si="0"/>
        <v>0</v>
      </c>
      <c r="G16" s="93"/>
      <c r="H16" s="93"/>
      <c r="I16" s="93"/>
      <c r="J16" s="93"/>
      <c r="K16" s="93"/>
      <c r="L16" s="96"/>
      <c r="M16" s="36"/>
      <c r="N16" s="36"/>
      <c r="O16" s="36"/>
    </row>
    <row r="17" spans="1:15" ht="21" customHeight="1" hidden="1">
      <c r="A17" s="42"/>
      <c r="B17" s="21"/>
      <c r="C17" s="21"/>
      <c r="D17" s="21"/>
      <c r="E17" s="41"/>
      <c r="F17" s="71">
        <f t="shared" si="0"/>
        <v>0</v>
      </c>
      <c r="G17" s="93"/>
      <c r="H17" s="93"/>
      <c r="I17" s="93"/>
      <c r="J17" s="93"/>
      <c r="K17" s="93"/>
      <c r="L17" s="96"/>
      <c r="M17" s="36"/>
      <c r="N17" s="36"/>
      <c r="O17" s="36"/>
    </row>
    <row r="18" spans="1:15" ht="21" customHeight="1" hidden="1">
      <c r="A18" s="42"/>
      <c r="B18" s="21"/>
      <c r="C18" s="21"/>
      <c r="D18" s="21"/>
      <c r="E18" s="41"/>
      <c r="F18" s="71">
        <f t="shared" si="0"/>
        <v>0</v>
      </c>
      <c r="G18" s="93"/>
      <c r="H18" s="93"/>
      <c r="I18" s="93"/>
      <c r="J18" s="93"/>
      <c r="K18" s="93"/>
      <c r="L18" s="96"/>
      <c r="M18" s="36"/>
      <c r="N18" s="36"/>
      <c r="O18" s="36"/>
    </row>
    <row r="19" spans="1:15" ht="21" customHeight="1" hidden="1">
      <c r="A19" s="42"/>
      <c r="B19" s="21"/>
      <c r="C19" s="21"/>
      <c r="D19" s="21"/>
      <c r="E19" s="41"/>
      <c r="F19" s="71">
        <f t="shared" si="0"/>
        <v>0</v>
      </c>
      <c r="G19" s="93"/>
      <c r="H19" s="93"/>
      <c r="I19" s="93"/>
      <c r="J19" s="93"/>
      <c r="K19" s="93"/>
      <c r="L19" s="96"/>
      <c r="M19" s="36"/>
      <c r="N19" s="36"/>
      <c r="O19" s="36"/>
    </row>
    <row r="20" spans="1:15" ht="14.25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</row>
  </sheetData>
  <sheetProtection/>
  <mergeCells count="18">
    <mergeCell ref="A1:O1"/>
    <mergeCell ref="N3:O3"/>
    <mergeCell ref="B4:D4"/>
    <mergeCell ref="F4:O4"/>
    <mergeCell ref="G5:H5"/>
    <mergeCell ref="O5:O6"/>
    <mergeCell ref="K5:K6"/>
    <mergeCell ref="L5:L6"/>
    <mergeCell ref="M5:N5"/>
    <mergeCell ref="A20:O20"/>
    <mergeCell ref="A4:A6"/>
    <mergeCell ref="B5:B6"/>
    <mergeCell ref="C5:C6"/>
    <mergeCell ref="D5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29"/>
  <sheetViews>
    <sheetView showGridLines="0" showZeros="0" zoomScalePageLayoutView="0" workbookViewId="0" topLeftCell="B1">
      <selection activeCell="O43" sqref="O43"/>
    </sheetView>
  </sheetViews>
  <sheetFormatPr defaultColWidth="9.16015625" defaultRowHeight="11.25"/>
  <cols>
    <col min="1" max="1" width="40.33203125" style="24" customWidth="1"/>
    <col min="2" max="2" width="5" style="150" bestFit="1" customWidth="1"/>
    <col min="3" max="4" width="4.33203125" style="150" bestFit="1" customWidth="1"/>
    <col min="5" max="5" width="39" style="24" customWidth="1"/>
    <col min="6" max="7" width="13.16015625" style="24" customWidth="1"/>
    <col min="8" max="8" width="11.5" style="24" bestFit="1" customWidth="1"/>
    <col min="9" max="9" width="14.16015625" style="24" bestFit="1" customWidth="1"/>
    <col min="10" max="10" width="11.5" style="24" bestFit="1" customWidth="1"/>
    <col min="11" max="248" width="9.16015625" style="24" customWidth="1"/>
    <col min="249" max="254" width="9.16015625" style="0" customWidth="1"/>
  </cols>
  <sheetData>
    <row r="1" spans="1:11" ht="27">
      <c r="A1" s="215" t="s">
        <v>173</v>
      </c>
      <c r="B1" s="149"/>
      <c r="C1" s="149"/>
      <c r="D1" s="149"/>
      <c r="E1" s="90"/>
      <c r="F1" s="90"/>
      <c r="G1" s="90"/>
      <c r="H1" s="90"/>
      <c r="I1" s="90"/>
      <c r="J1" s="90"/>
      <c r="K1" s="91"/>
    </row>
    <row r="2" spans="9:12" ht="12">
      <c r="I2" s="272" t="s">
        <v>36</v>
      </c>
      <c r="J2" s="272"/>
      <c r="K2"/>
      <c r="L2"/>
    </row>
    <row r="3" spans="1:12" ht="17.25" customHeight="1">
      <c r="A3" s="213" t="s">
        <v>169</v>
      </c>
      <c r="B3" s="151"/>
      <c r="C3" s="151"/>
      <c r="D3" s="151"/>
      <c r="E3" s="57"/>
      <c r="I3" s="272" t="s">
        <v>4</v>
      </c>
      <c r="J3" s="288"/>
      <c r="K3"/>
      <c r="L3"/>
    </row>
    <row r="4" spans="1:11" s="80" customFormat="1" ht="12">
      <c r="A4" s="278" t="s">
        <v>19</v>
      </c>
      <c r="B4" s="285" t="s">
        <v>31</v>
      </c>
      <c r="C4" s="285"/>
      <c r="D4" s="285"/>
      <c r="E4" s="281" t="s">
        <v>32</v>
      </c>
      <c r="F4" s="81" t="s">
        <v>21</v>
      </c>
      <c r="G4" s="82"/>
      <c r="H4" s="82"/>
      <c r="I4" s="82"/>
      <c r="J4" s="86"/>
      <c r="K4" s="9"/>
    </row>
    <row r="5" spans="1:11" s="80" customFormat="1" ht="12">
      <c r="A5" s="278"/>
      <c r="B5" s="292" t="s">
        <v>33</v>
      </c>
      <c r="C5" s="292" t="s">
        <v>34</v>
      </c>
      <c r="D5" s="292" t="s">
        <v>35</v>
      </c>
      <c r="E5" s="281"/>
      <c r="F5" s="286" t="s">
        <v>22</v>
      </c>
      <c r="G5" s="289" t="s">
        <v>23</v>
      </c>
      <c r="H5" s="290"/>
      <c r="I5" s="291"/>
      <c r="J5" s="286" t="s">
        <v>24</v>
      </c>
      <c r="K5" s="9"/>
    </row>
    <row r="6" spans="1:11" s="80" customFormat="1" ht="24">
      <c r="A6" s="278"/>
      <c r="B6" s="293"/>
      <c r="C6" s="293"/>
      <c r="D6" s="293"/>
      <c r="E6" s="281"/>
      <c r="F6" s="287"/>
      <c r="G6" s="53" t="s">
        <v>27</v>
      </c>
      <c r="H6" s="53" t="s">
        <v>28</v>
      </c>
      <c r="I6" s="53" t="s">
        <v>29</v>
      </c>
      <c r="J6" s="287"/>
      <c r="K6" s="9"/>
    </row>
    <row r="7" spans="1:248" s="9" customFormat="1" ht="17.25" customHeight="1">
      <c r="A7" s="58"/>
      <c r="B7" s="59"/>
      <c r="C7" s="59"/>
      <c r="D7" s="59"/>
      <c r="E7" s="60" t="s">
        <v>22</v>
      </c>
      <c r="F7" s="216">
        <v>174.18</v>
      </c>
      <c r="G7" s="218">
        <v>105.45</v>
      </c>
      <c r="H7" s="218">
        <v>29.34</v>
      </c>
      <c r="I7" s="219">
        <v>2.39</v>
      </c>
      <c r="J7" s="217">
        <v>37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158" customFormat="1" ht="17.25" customHeight="1">
      <c r="A8" s="214" t="s">
        <v>170</v>
      </c>
      <c r="B8" s="154"/>
      <c r="C8" s="154"/>
      <c r="D8" s="154"/>
      <c r="E8" s="155" t="s">
        <v>22</v>
      </c>
      <c r="F8" s="216">
        <v>174.18</v>
      </c>
      <c r="G8" s="218">
        <v>105.45</v>
      </c>
      <c r="H8" s="218">
        <v>29.34</v>
      </c>
      <c r="I8" s="219">
        <v>2.39</v>
      </c>
      <c r="J8" s="160">
        <v>37</v>
      </c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</row>
    <row r="9" spans="2:10" ht="12">
      <c r="B9" s="221" t="s">
        <v>180</v>
      </c>
      <c r="C9" s="221" t="s">
        <v>128</v>
      </c>
      <c r="D9" s="221" t="s">
        <v>125</v>
      </c>
      <c r="E9" s="222" t="s">
        <v>174</v>
      </c>
      <c r="F9" s="207">
        <v>2.37</v>
      </c>
      <c r="G9" s="207"/>
      <c r="H9" s="207"/>
      <c r="I9" s="207">
        <v>2.37</v>
      </c>
      <c r="J9" s="207"/>
    </row>
    <row r="10" spans="1:10" ht="12">
      <c r="A10" s="42"/>
      <c r="B10" s="221" t="s">
        <v>180</v>
      </c>
      <c r="C10" s="221" t="s">
        <v>128</v>
      </c>
      <c r="D10" s="221" t="s">
        <v>128</v>
      </c>
      <c r="E10" s="222" t="s">
        <v>175</v>
      </c>
      <c r="F10" s="207">
        <v>14.2</v>
      </c>
      <c r="G10" s="207">
        <v>14.2</v>
      </c>
      <c r="H10" s="207"/>
      <c r="I10" s="207"/>
      <c r="J10" s="207"/>
    </row>
    <row r="11" spans="1:10" ht="12">
      <c r="A11" s="42"/>
      <c r="B11" s="221" t="s">
        <v>181</v>
      </c>
      <c r="C11" s="221" t="s">
        <v>137</v>
      </c>
      <c r="D11" s="221" t="s">
        <v>125</v>
      </c>
      <c r="E11" s="222" t="s">
        <v>176</v>
      </c>
      <c r="F11" s="207">
        <v>7.06</v>
      </c>
      <c r="G11" s="207">
        <v>7.06</v>
      </c>
      <c r="H11" s="207"/>
      <c r="I11" s="207"/>
      <c r="J11" s="207"/>
    </row>
    <row r="12" spans="1:10" ht="12">
      <c r="A12" s="42"/>
      <c r="B12" s="221" t="s">
        <v>182</v>
      </c>
      <c r="C12" s="221" t="s">
        <v>129</v>
      </c>
      <c r="D12" s="221" t="s">
        <v>125</v>
      </c>
      <c r="E12" s="222" t="s">
        <v>177</v>
      </c>
      <c r="F12" s="207">
        <v>8.37</v>
      </c>
      <c r="G12" s="207">
        <v>8.37</v>
      </c>
      <c r="H12" s="207"/>
      <c r="I12" s="207"/>
      <c r="J12" s="207"/>
    </row>
    <row r="13" spans="1:10" ht="12">
      <c r="A13" s="42"/>
      <c r="B13" s="221" t="s">
        <v>183</v>
      </c>
      <c r="C13" s="221" t="s">
        <v>128</v>
      </c>
      <c r="D13" s="221" t="s">
        <v>125</v>
      </c>
      <c r="E13" s="222" t="s">
        <v>162</v>
      </c>
      <c r="F13" s="207">
        <v>105.18</v>
      </c>
      <c r="G13" s="207">
        <v>75.82</v>
      </c>
      <c r="H13" s="207">
        <f>1.11+28.23</f>
        <v>29.34</v>
      </c>
      <c r="I13" s="207">
        <v>0.02</v>
      </c>
      <c r="J13" s="207"/>
    </row>
    <row r="14" spans="1:10" ht="12">
      <c r="A14" s="42"/>
      <c r="B14" s="152" t="s">
        <v>227</v>
      </c>
      <c r="C14" s="152" t="s">
        <v>125</v>
      </c>
      <c r="D14" s="152" t="s">
        <v>228</v>
      </c>
      <c r="E14" s="77" t="s">
        <v>230</v>
      </c>
      <c r="F14" s="72">
        <v>10</v>
      </c>
      <c r="G14" s="72"/>
      <c r="H14" s="72"/>
      <c r="I14" s="72"/>
      <c r="J14" s="72">
        <v>10</v>
      </c>
    </row>
    <row r="15" spans="1:10" ht="12">
      <c r="A15" s="42"/>
      <c r="B15" s="152" t="s">
        <v>183</v>
      </c>
      <c r="C15" s="152" t="s">
        <v>125</v>
      </c>
      <c r="D15" s="152" t="s">
        <v>229</v>
      </c>
      <c r="E15" s="77" t="s">
        <v>231</v>
      </c>
      <c r="F15" s="72">
        <v>27</v>
      </c>
      <c r="G15" s="72"/>
      <c r="H15" s="72"/>
      <c r="I15" s="72"/>
      <c r="J15" s="72">
        <v>27</v>
      </c>
    </row>
    <row r="16" spans="1:10" ht="12">
      <c r="A16" s="42"/>
      <c r="B16" s="152"/>
      <c r="C16" s="152"/>
      <c r="D16" s="153"/>
      <c r="E16" s="77"/>
      <c r="F16" s="72"/>
      <c r="G16" s="72"/>
      <c r="H16" s="72"/>
      <c r="I16" s="72"/>
      <c r="J16" s="72"/>
    </row>
    <row r="17" spans="1:10" ht="12">
      <c r="A17" s="42"/>
      <c r="B17" s="152"/>
      <c r="C17" s="152"/>
      <c r="D17" s="152"/>
      <c r="E17" s="77"/>
      <c r="F17" s="72"/>
      <c r="G17" s="72"/>
      <c r="H17" s="72"/>
      <c r="I17" s="72"/>
      <c r="J17" s="72"/>
    </row>
    <row r="18" spans="1:10" ht="12">
      <c r="A18" s="42"/>
      <c r="B18" s="152"/>
      <c r="C18" s="153"/>
      <c r="D18" s="152"/>
      <c r="E18" s="77"/>
      <c r="F18" s="72"/>
      <c r="G18" s="72"/>
      <c r="H18" s="72"/>
      <c r="I18" s="72"/>
      <c r="J18" s="72"/>
    </row>
    <row r="19" spans="1:10" ht="12">
      <c r="A19" s="42"/>
      <c r="B19" s="152"/>
      <c r="C19" s="153"/>
      <c r="D19" s="153"/>
      <c r="E19" s="77"/>
      <c r="F19" s="72"/>
      <c r="G19" s="72"/>
      <c r="H19" s="72"/>
      <c r="I19" s="72"/>
      <c r="J19" s="72"/>
    </row>
    <row r="20" spans="1:10" ht="12">
      <c r="A20" s="42"/>
      <c r="B20" s="152"/>
      <c r="C20" s="153"/>
      <c r="D20" s="153"/>
      <c r="E20" s="77"/>
      <c r="F20" s="72"/>
      <c r="G20" s="72"/>
      <c r="H20" s="72"/>
      <c r="I20" s="72"/>
      <c r="J20" s="72"/>
    </row>
    <row r="21" spans="1:10" ht="12">
      <c r="A21" s="42"/>
      <c r="B21" s="152"/>
      <c r="C21" s="152"/>
      <c r="D21" s="152"/>
      <c r="E21" s="77"/>
      <c r="F21" s="72"/>
      <c r="G21" s="72"/>
      <c r="H21" s="72"/>
      <c r="I21" s="72"/>
      <c r="J21" s="72"/>
    </row>
    <row r="22" spans="1:10" ht="12">
      <c r="A22" s="42"/>
      <c r="B22" s="152"/>
      <c r="C22" s="152"/>
      <c r="D22" s="152"/>
      <c r="E22" s="77"/>
      <c r="F22" s="72"/>
      <c r="G22" s="72"/>
      <c r="H22" s="72"/>
      <c r="I22" s="72"/>
      <c r="J22" s="72"/>
    </row>
    <row r="23" spans="1:10" ht="12">
      <c r="A23" s="42"/>
      <c r="B23" s="152"/>
      <c r="C23" s="152"/>
      <c r="D23" s="153"/>
      <c r="E23" s="77"/>
      <c r="F23" s="72"/>
      <c r="G23" s="72"/>
      <c r="H23" s="72"/>
      <c r="I23" s="72"/>
      <c r="J23" s="72"/>
    </row>
    <row r="24" spans="1:10" ht="12">
      <c r="A24" s="42"/>
      <c r="B24" s="152"/>
      <c r="C24" s="152"/>
      <c r="D24" s="152"/>
      <c r="E24" s="77"/>
      <c r="F24" s="72"/>
      <c r="G24" s="72"/>
      <c r="H24" s="72"/>
      <c r="I24" s="72"/>
      <c r="J24" s="72"/>
    </row>
    <row r="25" spans="1:10" ht="12">
      <c r="A25" s="42"/>
      <c r="B25" s="152"/>
      <c r="C25" s="153"/>
      <c r="D25" s="152"/>
      <c r="E25" s="77"/>
      <c r="F25" s="72"/>
      <c r="G25" s="72"/>
      <c r="H25" s="72"/>
      <c r="I25" s="72"/>
      <c r="J25" s="72"/>
    </row>
    <row r="26" spans="1:10" ht="12">
      <c r="A26" s="42"/>
      <c r="B26" s="152"/>
      <c r="C26" s="153"/>
      <c r="D26" s="152"/>
      <c r="E26" s="77"/>
      <c r="F26" s="72"/>
      <c r="G26" s="72"/>
      <c r="H26" s="72"/>
      <c r="I26" s="72"/>
      <c r="J26" s="72"/>
    </row>
    <row r="27" spans="1:10" ht="12">
      <c r="A27" s="42"/>
      <c r="B27" s="152"/>
      <c r="C27" s="152"/>
      <c r="D27" s="152"/>
      <c r="E27" s="77"/>
      <c r="F27" s="72"/>
      <c r="G27" s="72"/>
      <c r="H27" s="72"/>
      <c r="I27" s="72"/>
      <c r="J27" s="72"/>
    </row>
    <row r="28" spans="1:10" ht="12">
      <c r="A28" s="42"/>
      <c r="B28" s="152"/>
      <c r="C28" s="153"/>
      <c r="D28" s="152"/>
      <c r="E28" s="77"/>
      <c r="F28" s="72"/>
      <c r="G28" s="72"/>
      <c r="H28" s="72"/>
      <c r="I28" s="72"/>
      <c r="J28" s="72"/>
    </row>
    <row r="29" spans="1:10" ht="12">
      <c r="A29" s="42"/>
      <c r="B29" s="152"/>
      <c r="C29" s="153"/>
      <c r="D29" s="153"/>
      <c r="E29" s="77"/>
      <c r="F29" s="72"/>
      <c r="G29" s="72"/>
      <c r="H29" s="72"/>
      <c r="I29" s="72"/>
      <c r="J29" s="72"/>
    </row>
  </sheetData>
  <sheetProtection/>
  <mergeCells count="11">
    <mergeCell ref="A4:A6"/>
    <mergeCell ref="B5:B6"/>
    <mergeCell ref="C5:C6"/>
    <mergeCell ref="D5:D6"/>
    <mergeCell ref="E4:E6"/>
    <mergeCell ref="F5:F6"/>
    <mergeCell ref="J5:J6"/>
    <mergeCell ref="I2:J2"/>
    <mergeCell ref="I3:J3"/>
    <mergeCell ref="B4:D4"/>
    <mergeCell ref="G5:I5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14"/>
  <sheetViews>
    <sheetView showGridLines="0" showZeros="0" zoomScalePageLayoutView="0" workbookViewId="0" topLeftCell="A1">
      <selection activeCell="A13" sqref="A13:E14"/>
    </sheetView>
  </sheetViews>
  <sheetFormatPr defaultColWidth="9.16015625" defaultRowHeight="11.25"/>
  <cols>
    <col min="1" max="3" width="4" style="24" customWidth="1"/>
    <col min="4" max="4" width="38.33203125" style="24" customWidth="1"/>
    <col min="5" max="6" width="11" style="24" bestFit="1" customWidth="1"/>
    <col min="7" max="7" width="17" style="24" customWidth="1"/>
    <col min="8" max="8" width="12.33203125" style="24" customWidth="1"/>
    <col min="9" max="9" width="17" style="24" customWidth="1"/>
    <col min="10" max="10" width="9" style="24" bestFit="1" customWidth="1"/>
    <col min="11" max="11" width="10" style="24" customWidth="1"/>
    <col min="12" max="12" width="10.83203125" style="24" customWidth="1"/>
    <col min="13" max="13" width="9.16015625" style="24" customWidth="1"/>
    <col min="14" max="14" width="13.83203125" style="24" customWidth="1"/>
    <col min="15" max="247" width="9.16015625" style="24" customWidth="1"/>
    <col min="248" max="253" width="9.16015625" style="0" customWidth="1"/>
  </cols>
  <sheetData>
    <row r="1" spans="1:14" ht="25.5" customHeight="1">
      <c r="A1" s="282" t="s">
        <v>178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7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L2"/>
      <c r="N2" s="68" t="s">
        <v>37</v>
      </c>
    </row>
    <row r="3" spans="1:14" ht="17.25" customHeight="1">
      <c r="A3" s="16" t="s">
        <v>3</v>
      </c>
      <c r="B3" s="57"/>
      <c r="C3" s="57"/>
      <c r="D3" s="220" t="s">
        <v>179</v>
      </c>
      <c r="I3" s="89"/>
      <c r="J3" s="89"/>
      <c r="L3"/>
      <c r="N3" s="78" t="s">
        <v>4</v>
      </c>
    </row>
    <row r="4" spans="1:14" s="80" customFormat="1" ht="12">
      <c r="A4" s="285" t="s">
        <v>31</v>
      </c>
      <c r="B4" s="285"/>
      <c r="C4" s="285"/>
      <c r="D4" s="296" t="s">
        <v>32</v>
      </c>
      <c r="E4" s="270" t="s">
        <v>38</v>
      </c>
      <c r="F4" s="270"/>
      <c r="G4" s="270"/>
      <c r="H4" s="270"/>
      <c r="I4" s="270"/>
      <c r="J4" s="270"/>
      <c r="K4" s="270"/>
      <c r="L4" s="270"/>
      <c r="M4" s="270"/>
      <c r="N4" s="270"/>
    </row>
    <row r="5" spans="1:14" s="80" customFormat="1" ht="25.5" customHeight="1">
      <c r="A5" s="294" t="s">
        <v>33</v>
      </c>
      <c r="B5" s="294" t="s">
        <v>34</v>
      </c>
      <c r="C5" s="294" t="s">
        <v>35</v>
      </c>
      <c r="D5" s="297"/>
      <c r="E5" s="270" t="s">
        <v>22</v>
      </c>
      <c r="F5" s="270" t="s">
        <v>9</v>
      </c>
      <c r="G5" s="270"/>
      <c r="H5" s="270" t="s">
        <v>99</v>
      </c>
      <c r="I5" s="270" t="s">
        <v>101</v>
      </c>
      <c r="J5" s="270" t="s">
        <v>103</v>
      </c>
      <c r="K5" s="270" t="s">
        <v>42</v>
      </c>
      <c r="L5" s="270" t="s">
        <v>106</v>
      </c>
      <c r="M5" s="270"/>
      <c r="N5" s="270" t="s">
        <v>108</v>
      </c>
    </row>
    <row r="6" spans="1:14" s="80" customFormat="1" ht="25.5" customHeight="1">
      <c r="A6" s="295"/>
      <c r="B6" s="295"/>
      <c r="C6" s="295"/>
      <c r="D6" s="298"/>
      <c r="E6" s="270"/>
      <c r="F6" s="43" t="s">
        <v>25</v>
      </c>
      <c r="G6" s="19" t="s">
        <v>26</v>
      </c>
      <c r="H6" s="270"/>
      <c r="I6" s="270"/>
      <c r="J6" s="270"/>
      <c r="K6" s="270"/>
      <c r="L6" s="43" t="s">
        <v>25</v>
      </c>
      <c r="M6" s="43" t="s">
        <v>110</v>
      </c>
      <c r="N6" s="270"/>
    </row>
    <row r="7" spans="1:247" s="9" customFormat="1" ht="15" customHeight="1">
      <c r="A7" s="76"/>
      <c r="B7" s="76"/>
      <c r="C7" s="76"/>
      <c r="D7" s="77" t="s">
        <v>22</v>
      </c>
      <c r="E7" s="72">
        <v>174.18</v>
      </c>
      <c r="F7" s="72">
        <v>174.18</v>
      </c>
      <c r="G7" s="61"/>
      <c r="H7" s="61"/>
      <c r="I7" s="72"/>
      <c r="J7" s="61"/>
      <c r="K7" s="61"/>
      <c r="L7" s="64"/>
      <c r="M7" s="64"/>
      <c r="N7" s="64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14" ht="15" customHeight="1">
      <c r="A8" s="221" t="s">
        <v>180</v>
      </c>
      <c r="B8" s="221" t="s">
        <v>128</v>
      </c>
      <c r="C8" s="221" t="s">
        <v>125</v>
      </c>
      <c r="D8" s="222" t="s">
        <v>174</v>
      </c>
      <c r="E8" s="207">
        <v>2.37</v>
      </c>
      <c r="F8" s="207">
        <v>2.37</v>
      </c>
      <c r="G8" s="50"/>
      <c r="H8" s="50"/>
      <c r="I8" s="72"/>
      <c r="J8" s="50"/>
      <c r="K8" s="36"/>
      <c r="L8" s="36"/>
      <c r="M8" s="36"/>
      <c r="N8" s="36"/>
    </row>
    <row r="9" spans="1:14" ht="15" customHeight="1">
      <c r="A9" s="221" t="s">
        <v>180</v>
      </c>
      <c r="B9" s="221" t="s">
        <v>128</v>
      </c>
      <c r="C9" s="221" t="s">
        <v>128</v>
      </c>
      <c r="D9" s="222" t="s">
        <v>175</v>
      </c>
      <c r="E9" s="207">
        <v>14.2</v>
      </c>
      <c r="F9" s="207">
        <v>14.2</v>
      </c>
      <c r="G9" s="50"/>
      <c r="H9" s="50"/>
      <c r="I9" s="72"/>
      <c r="J9" s="50"/>
      <c r="K9" s="36"/>
      <c r="L9" s="36"/>
      <c r="M9" s="36"/>
      <c r="N9" s="36"/>
    </row>
    <row r="10" spans="1:14" ht="15" customHeight="1">
      <c r="A10" s="221" t="s">
        <v>181</v>
      </c>
      <c r="B10" s="221" t="s">
        <v>137</v>
      </c>
      <c r="C10" s="221" t="s">
        <v>125</v>
      </c>
      <c r="D10" s="222" t="s">
        <v>176</v>
      </c>
      <c r="E10" s="207">
        <v>7.06</v>
      </c>
      <c r="F10" s="207">
        <v>7.06</v>
      </c>
      <c r="G10" s="50"/>
      <c r="H10" s="50"/>
      <c r="I10" s="72"/>
      <c r="J10" s="50"/>
      <c r="K10" s="36"/>
      <c r="L10" s="36"/>
      <c r="M10" s="36"/>
      <c r="N10" s="36"/>
    </row>
    <row r="11" spans="1:14" ht="15" customHeight="1">
      <c r="A11" s="221" t="s">
        <v>182</v>
      </c>
      <c r="B11" s="221" t="s">
        <v>129</v>
      </c>
      <c r="C11" s="221" t="s">
        <v>125</v>
      </c>
      <c r="D11" s="222" t="s">
        <v>177</v>
      </c>
      <c r="E11" s="207">
        <v>8.37</v>
      </c>
      <c r="F11" s="207">
        <v>8.37</v>
      </c>
      <c r="G11" s="50"/>
      <c r="H11" s="50"/>
      <c r="I11" s="72"/>
      <c r="J11" s="50"/>
      <c r="K11" s="36"/>
      <c r="L11" s="36"/>
      <c r="M11" s="36"/>
      <c r="N11" s="36"/>
    </row>
    <row r="12" spans="1:14" ht="15" customHeight="1">
      <c r="A12" s="221" t="s">
        <v>183</v>
      </c>
      <c r="B12" s="221" t="s">
        <v>128</v>
      </c>
      <c r="C12" s="221" t="s">
        <v>125</v>
      </c>
      <c r="D12" s="222" t="s">
        <v>162</v>
      </c>
      <c r="E12" s="207">
        <v>105.18</v>
      </c>
      <c r="F12" s="207">
        <v>105.18</v>
      </c>
      <c r="G12" s="50"/>
      <c r="H12" s="50"/>
      <c r="I12" s="72"/>
      <c r="J12" s="50"/>
      <c r="K12" s="36"/>
      <c r="L12" s="36"/>
      <c r="M12" s="36"/>
      <c r="N12" s="36"/>
    </row>
    <row r="13" spans="1:14" ht="12">
      <c r="A13" s="152" t="s">
        <v>227</v>
      </c>
      <c r="B13" s="152" t="s">
        <v>125</v>
      </c>
      <c r="C13" s="152" t="s">
        <v>228</v>
      </c>
      <c r="D13" s="77" t="s">
        <v>230</v>
      </c>
      <c r="E13" s="72">
        <v>10</v>
      </c>
      <c r="F13" s="72">
        <v>10</v>
      </c>
      <c r="G13" s="36"/>
      <c r="H13" s="36"/>
      <c r="I13" s="36"/>
      <c r="J13" s="36"/>
      <c r="K13" s="36"/>
      <c r="L13" s="36"/>
      <c r="M13" s="36"/>
      <c r="N13" s="36"/>
    </row>
    <row r="14" spans="1:14" ht="12">
      <c r="A14" s="152" t="s">
        <v>183</v>
      </c>
      <c r="B14" s="152" t="s">
        <v>125</v>
      </c>
      <c r="C14" s="152" t="s">
        <v>229</v>
      </c>
      <c r="D14" s="77" t="s">
        <v>231</v>
      </c>
      <c r="E14" s="72">
        <v>27</v>
      </c>
      <c r="F14" s="72">
        <v>27</v>
      </c>
      <c r="G14" s="36"/>
      <c r="H14" s="36"/>
      <c r="I14" s="36"/>
      <c r="J14" s="36"/>
      <c r="K14" s="36"/>
      <c r="L14" s="36"/>
      <c r="M14" s="36"/>
      <c r="N14" s="36"/>
    </row>
  </sheetData>
  <sheetProtection/>
  <mergeCells count="15"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38.16015625" style="24" customWidth="1"/>
    <col min="2" max="2" width="13" style="24" customWidth="1"/>
    <col min="3" max="3" width="13.16015625" style="24" customWidth="1"/>
    <col min="4" max="6" width="14.16015625" style="24" bestFit="1" customWidth="1"/>
    <col min="7" max="7" width="9" style="24" bestFit="1" customWidth="1"/>
    <col min="8" max="8" width="14.16015625" style="24" bestFit="1" customWidth="1"/>
    <col min="9" max="9" width="8.83203125" style="24" customWidth="1"/>
    <col min="10" max="10" width="12.16015625" style="24" customWidth="1"/>
    <col min="11" max="11" width="13.16015625" style="24" customWidth="1"/>
    <col min="12" max="12" width="14.5" style="24" bestFit="1" customWidth="1"/>
    <col min="13" max="13" width="11" style="24" customWidth="1"/>
    <col min="14" max="14" width="13" style="24" customWidth="1"/>
    <col min="15" max="15" width="11.5" style="24" customWidth="1"/>
    <col min="16" max="16384" width="9.16015625" style="24" customWidth="1"/>
  </cols>
  <sheetData>
    <row r="1" spans="1:15" ht="36.75" customHeight="1">
      <c r="A1" s="299" t="s">
        <v>184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4:15" ht="15.75" customHeight="1">
      <c r="N2" s="272" t="s">
        <v>39</v>
      </c>
      <c r="O2" s="272"/>
    </row>
    <row r="3" spans="1:15" ht="18" customHeight="1">
      <c r="A3" s="213" t="s">
        <v>169</v>
      </c>
      <c r="B3" s="161"/>
      <c r="C3" s="57"/>
      <c r="D3" s="57"/>
      <c r="E3" s="57"/>
      <c r="F3" s="57"/>
      <c r="G3" s="57"/>
      <c r="H3" s="57"/>
      <c r="I3" s="57"/>
      <c r="J3" s="57"/>
      <c r="K3" s="57"/>
      <c r="N3" s="288" t="s">
        <v>4</v>
      </c>
      <c r="O3" s="288"/>
    </row>
    <row r="4" spans="1:16" s="80" customFormat="1" ht="21" customHeight="1">
      <c r="A4" s="301" t="s">
        <v>19</v>
      </c>
      <c r="B4" s="81" t="s">
        <v>40</v>
      </c>
      <c r="C4" s="82"/>
      <c r="D4" s="82"/>
      <c r="E4" s="82"/>
      <c r="F4" s="82"/>
      <c r="G4" s="82"/>
      <c r="H4" s="82"/>
      <c r="I4" s="85"/>
      <c r="J4" s="85"/>
      <c r="K4" s="81" t="s">
        <v>41</v>
      </c>
      <c r="L4" s="82"/>
      <c r="M4" s="82"/>
      <c r="N4" s="82"/>
      <c r="O4" s="86"/>
      <c r="P4" s="9"/>
    </row>
    <row r="5" spans="1:16" s="80" customFormat="1" ht="27.75" customHeight="1">
      <c r="A5" s="302"/>
      <c r="B5" s="301" t="s">
        <v>22</v>
      </c>
      <c r="C5" s="270" t="s">
        <v>9</v>
      </c>
      <c r="D5" s="270"/>
      <c r="E5" s="270" t="s">
        <v>99</v>
      </c>
      <c r="F5" s="270" t="s">
        <v>101</v>
      </c>
      <c r="G5" s="270" t="s">
        <v>103</v>
      </c>
      <c r="H5" s="270" t="s">
        <v>42</v>
      </c>
      <c r="I5" s="270" t="s">
        <v>106</v>
      </c>
      <c r="J5" s="270"/>
      <c r="K5" s="286" t="s">
        <v>22</v>
      </c>
      <c r="L5" s="289" t="s">
        <v>23</v>
      </c>
      <c r="M5" s="290"/>
      <c r="N5" s="291"/>
      <c r="O5" s="286" t="s">
        <v>24</v>
      </c>
      <c r="P5" s="9"/>
    </row>
    <row r="6" spans="1:16" s="80" customFormat="1" ht="47.25" customHeight="1">
      <c r="A6" s="303"/>
      <c r="B6" s="303"/>
      <c r="C6" s="43" t="s">
        <v>25</v>
      </c>
      <c r="D6" s="19" t="s">
        <v>26</v>
      </c>
      <c r="E6" s="270"/>
      <c r="F6" s="270"/>
      <c r="G6" s="270"/>
      <c r="H6" s="270"/>
      <c r="I6" s="43" t="s">
        <v>25</v>
      </c>
      <c r="J6" s="43" t="s">
        <v>110</v>
      </c>
      <c r="K6" s="287"/>
      <c r="L6" s="53" t="s">
        <v>27</v>
      </c>
      <c r="M6" s="53" t="s">
        <v>28</v>
      </c>
      <c r="N6" s="53" t="s">
        <v>29</v>
      </c>
      <c r="O6" s="287"/>
      <c r="P6" s="9"/>
    </row>
    <row r="7" spans="1:15" s="79" customFormat="1" ht="19.5" customHeight="1">
      <c r="A7" s="20" t="s">
        <v>22</v>
      </c>
      <c r="B7" s="97">
        <f>SUM(B8:B12)</f>
        <v>174.18</v>
      </c>
      <c r="C7" s="97">
        <f>SUM(C8:C12)</f>
        <v>174.18</v>
      </c>
      <c r="D7" s="97">
        <f>SUM(D8:D12)</f>
        <v>0</v>
      </c>
      <c r="E7" s="97">
        <f>SUM(E8:E12)</f>
        <v>0</v>
      </c>
      <c r="F7" s="97">
        <f>SUM(F8:F12)</f>
        <v>0</v>
      </c>
      <c r="G7" s="97"/>
      <c r="H7" s="97"/>
      <c r="I7" s="97"/>
      <c r="J7" s="97"/>
      <c r="K7" s="97">
        <f>SUM(K8:K12)</f>
        <v>174.18</v>
      </c>
      <c r="L7" s="218">
        <v>105.45</v>
      </c>
      <c r="M7" s="218">
        <v>29.34</v>
      </c>
      <c r="N7" s="219">
        <v>2.39</v>
      </c>
      <c r="O7" s="97">
        <v>37</v>
      </c>
    </row>
    <row r="8" spans="1:15" ht="19.5" customHeight="1">
      <c r="A8" s="223" t="s">
        <v>185</v>
      </c>
      <c r="B8" s="131">
        <v>174.18</v>
      </c>
      <c r="C8" s="131">
        <v>174.18</v>
      </c>
      <c r="D8" s="71">
        <v>0</v>
      </c>
      <c r="E8" s="71">
        <v>0</v>
      </c>
      <c r="F8" s="71">
        <v>0</v>
      </c>
      <c r="G8" s="71"/>
      <c r="H8" s="71"/>
      <c r="I8" s="71"/>
      <c r="J8" s="71"/>
      <c r="K8" s="238">
        <v>174.18</v>
      </c>
      <c r="L8" s="224">
        <v>105.45</v>
      </c>
      <c r="M8" s="224">
        <v>29.34</v>
      </c>
      <c r="N8" s="225">
        <v>2.39</v>
      </c>
      <c r="O8" s="131">
        <v>37</v>
      </c>
    </row>
    <row r="9" spans="1:15" ht="19.5" customHeight="1">
      <c r="A9" s="130"/>
      <c r="B9" s="131"/>
      <c r="C9" s="131"/>
      <c r="D9" s="98"/>
      <c r="E9" s="98"/>
      <c r="F9" s="98"/>
      <c r="G9" s="98"/>
      <c r="H9" s="98"/>
      <c r="I9" s="98"/>
      <c r="J9" s="98"/>
      <c r="K9" s="131"/>
      <c r="L9" s="132"/>
      <c r="M9" s="132"/>
      <c r="N9" s="132"/>
      <c r="O9" s="131"/>
    </row>
    <row r="10" spans="1:15" ht="19.5" customHeight="1">
      <c r="A10" s="130"/>
      <c r="B10" s="131"/>
      <c r="C10" s="131"/>
      <c r="D10" s="83"/>
      <c r="E10" s="83"/>
      <c r="F10" s="83"/>
      <c r="G10" s="83"/>
      <c r="H10" s="83"/>
      <c r="I10" s="83"/>
      <c r="J10" s="83"/>
      <c r="K10" s="131"/>
      <c r="L10" s="132"/>
      <c r="M10" s="132"/>
      <c r="N10" s="132"/>
      <c r="O10" s="131"/>
    </row>
    <row r="11" spans="1:15" ht="19.5" customHeight="1">
      <c r="A11" s="130"/>
      <c r="B11" s="131"/>
      <c r="C11" s="131"/>
      <c r="D11" s="83"/>
      <c r="E11" s="83"/>
      <c r="F11" s="93"/>
      <c r="G11" s="93"/>
      <c r="H11" s="93"/>
      <c r="I11" s="93"/>
      <c r="J11" s="93"/>
      <c r="K11" s="131"/>
      <c r="L11" s="132"/>
      <c r="M11" s="132"/>
      <c r="N11" s="132"/>
      <c r="O11" s="131"/>
    </row>
    <row r="12" spans="1:15" ht="19.5" customHeight="1">
      <c r="A12" s="130"/>
      <c r="B12" s="131"/>
      <c r="C12" s="131"/>
      <c r="D12" s="83"/>
      <c r="E12" s="83"/>
      <c r="F12" s="93"/>
      <c r="G12" s="93"/>
      <c r="H12" s="93"/>
      <c r="I12" s="93"/>
      <c r="J12" s="93"/>
      <c r="K12" s="131"/>
      <c r="L12" s="132"/>
      <c r="M12" s="132"/>
      <c r="N12" s="132"/>
      <c r="O12" s="131"/>
    </row>
    <row r="13" spans="1:15" ht="36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7"/>
      <c r="M13" s="87"/>
      <c r="N13" s="87"/>
      <c r="O13" s="87"/>
    </row>
    <row r="14" ht="12">
      <c r="D14" s="34"/>
    </row>
    <row r="18" ht="12">
      <c r="A18" s="34"/>
    </row>
  </sheetData>
  <sheetProtection/>
  <mergeCells count="14">
    <mergeCell ref="B5:B6"/>
    <mergeCell ref="E5:E6"/>
    <mergeCell ref="F5:F6"/>
    <mergeCell ref="K5:K6"/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zoomScalePageLayoutView="0" workbookViewId="0" topLeftCell="B1">
      <selection activeCell="B14" sqref="B14:F15"/>
    </sheetView>
  </sheetViews>
  <sheetFormatPr defaultColWidth="9.16015625" defaultRowHeight="11.25"/>
  <cols>
    <col min="1" max="1" width="26.66015625" style="24" customWidth="1"/>
    <col min="2" max="2" width="5" style="24" bestFit="1" customWidth="1"/>
    <col min="3" max="4" width="4.33203125" style="24" bestFit="1" customWidth="1"/>
    <col min="5" max="5" width="42" style="24" bestFit="1" customWidth="1"/>
    <col min="6" max="7" width="14.5" style="24" bestFit="1" customWidth="1"/>
    <col min="8" max="8" width="11.5" style="24" bestFit="1" customWidth="1"/>
    <col min="9" max="9" width="14.16015625" style="24" bestFit="1" customWidth="1"/>
    <col min="10" max="10" width="11.5" style="24" bestFit="1" customWidth="1"/>
    <col min="11" max="16384" width="9.16015625" style="24" customWidth="1"/>
  </cols>
  <sheetData>
    <row r="1" spans="1:10" ht="33" customHeight="1">
      <c r="A1" s="299" t="s">
        <v>186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9:10" ht="15.75" customHeight="1">
      <c r="I2" s="272" t="s">
        <v>43</v>
      </c>
      <c r="J2" s="272"/>
    </row>
    <row r="3" spans="1:10" ht="18" customHeight="1">
      <c r="A3" s="213" t="s">
        <v>169</v>
      </c>
      <c r="B3" s="57"/>
      <c r="C3" s="57"/>
      <c r="D3" s="57"/>
      <c r="E3" s="57"/>
      <c r="F3" s="57"/>
      <c r="G3" s="57"/>
      <c r="H3" s="57"/>
      <c r="I3" s="288" t="s">
        <v>4</v>
      </c>
      <c r="J3" s="288"/>
    </row>
    <row r="4" spans="1:10" s="23" customFormat="1" ht="18" customHeight="1">
      <c r="A4" s="294" t="s">
        <v>19</v>
      </c>
      <c r="B4" s="285" t="s">
        <v>31</v>
      </c>
      <c r="C4" s="285"/>
      <c r="D4" s="285"/>
      <c r="E4" s="296" t="s">
        <v>32</v>
      </c>
      <c r="F4" s="304" t="s">
        <v>44</v>
      </c>
      <c r="G4" s="305"/>
      <c r="H4" s="305"/>
      <c r="I4" s="305"/>
      <c r="J4" s="306"/>
    </row>
    <row r="5" spans="1:10" s="23" customFormat="1" ht="18" customHeight="1">
      <c r="A5" s="307"/>
      <c r="B5" s="294" t="s">
        <v>33</v>
      </c>
      <c r="C5" s="294" t="s">
        <v>34</v>
      </c>
      <c r="D5" s="294" t="s">
        <v>35</v>
      </c>
      <c r="E5" s="297"/>
      <c r="F5" s="286" t="s">
        <v>22</v>
      </c>
      <c r="G5" s="289" t="s">
        <v>23</v>
      </c>
      <c r="H5" s="290"/>
      <c r="I5" s="291"/>
      <c r="J5" s="286" t="s">
        <v>24</v>
      </c>
    </row>
    <row r="6" spans="1:12" s="23" customFormat="1" ht="26.25" customHeight="1">
      <c r="A6" s="295"/>
      <c r="B6" s="295"/>
      <c r="C6" s="295"/>
      <c r="D6" s="295"/>
      <c r="E6" s="298"/>
      <c r="F6" s="287"/>
      <c r="G6" s="53" t="s">
        <v>27</v>
      </c>
      <c r="H6" s="53" t="s">
        <v>28</v>
      </c>
      <c r="I6" s="53" t="s">
        <v>29</v>
      </c>
      <c r="J6" s="287"/>
      <c r="K6" s="27"/>
      <c r="L6" s="27"/>
    </row>
    <row r="7" spans="1:12" s="23" customFormat="1" ht="19.5" customHeight="1">
      <c r="A7" s="58"/>
      <c r="B7" s="59"/>
      <c r="C7" s="59"/>
      <c r="D7" s="59"/>
      <c r="E7" s="60" t="s">
        <v>22</v>
      </c>
      <c r="F7" s="174">
        <v>174.18</v>
      </c>
      <c r="G7" s="218">
        <v>105.45</v>
      </c>
      <c r="H7" s="218">
        <v>29.34</v>
      </c>
      <c r="I7" s="219">
        <v>2.39</v>
      </c>
      <c r="J7" s="92">
        <v>37</v>
      </c>
      <c r="K7" s="27"/>
      <c r="L7" s="27"/>
    </row>
    <row r="8" spans="1:10" ht="15" customHeight="1">
      <c r="A8" s="226" t="s">
        <v>179</v>
      </c>
      <c r="B8" s="152"/>
      <c r="C8" s="152"/>
      <c r="D8" s="152"/>
      <c r="E8" s="133" t="s">
        <v>22</v>
      </c>
      <c r="F8" s="174">
        <v>174.18</v>
      </c>
      <c r="G8" s="218">
        <v>105.45</v>
      </c>
      <c r="H8" s="218">
        <v>29.34</v>
      </c>
      <c r="I8" s="219">
        <v>2.39</v>
      </c>
      <c r="J8" s="243">
        <v>37</v>
      </c>
    </row>
    <row r="9" spans="2:10" ht="15" customHeight="1">
      <c r="B9" s="221" t="s">
        <v>180</v>
      </c>
      <c r="C9" s="221" t="s">
        <v>128</v>
      </c>
      <c r="D9" s="221" t="s">
        <v>125</v>
      </c>
      <c r="E9" s="222" t="s">
        <v>174</v>
      </c>
      <c r="F9" s="207">
        <v>2.37</v>
      </c>
      <c r="G9" s="207"/>
      <c r="H9" s="207"/>
      <c r="I9" s="207">
        <v>2.37</v>
      </c>
      <c r="J9" s="100"/>
    </row>
    <row r="10" spans="1:10" ht="15" customHeight="1">
      <c r="A10" s="42"/>
      <c r="B10" s="221" t="s">
        <v>180</v>
      </c>
      <c r="C10" s="221" t="s">
        <v>128</v>
      </c>
      <c r="D10" s="221" t="s">
        <v>128</v>
      </c>
      <c r="E10" s="222" t="s">
        <v>175</v>
      </c>
      <c r="F10" s="207">
        <v>14.2</v>
      </c>
      <c r="G10" s="207">
        <v>14.2</v>
      </c>
      <c r="H10" s="207"/>
      <c r="I10" s="207"/>
      <c r="J10" s="100"/>
    </row>
    <row r="11" spans="1:10" ht="15" customHeight="1">
      <c r="A11" s="42"/>
      <c r="B11" s="221" t="s">
        <v>181</v>
      </c>
      <c r="C11" s="221" t="s">
        <v>137</v>
      </c>
      <c r="D11" s="221" t="s">
        <v>125</v>
      </c>
      <c r="E11" s="222" t="s">
        <v>176</v>
      </c>
      <c r="F11" s="207">
        <v>7.06</v>
      </c>
      <c r="G11" s="207">
        <v>7.06</v>
      </c>
      <c r="H11" s="207"/>
      <c r="I11" s="207"/>
      <c r="J11" s="100"/>
    </row>
    <row r="12" spans="1:10" ht="15" customHeight="1">
      <c r="A12" s="42"/>
      <c r="B12" s="221" t="s">
        <v>182</v>
      </c>
      <c r="C12" s="221" t="s">
        <v>129</v>
      </c>
      <c r="D12" s="221" t="s">
        <v>125</v>
      </c>
      <c r="E12" s="222" t="s">
        <v>177</v>
      </c>
      <c r="F12" s="207">
        <v>8.37</v>
      </c>
      <c r="G12" s="207">
        <v>8.37</v>
      </c>
      <c r="H12" s="207"/>
      <c r="I12" s="207"/>
      <c r="J12" s="100"/>
    </row>
    <row r="13" spans="1:10" ht="15" customHeight="1">
      <c r="A13" s="42"/>
      <c r="B13" s="221" t="s">
        <v>183</v>
      </c>
      <c r="C13" s="221" t="s">
        <v>128</v>
      </c>
      <c r="D13" s="221" t="s">
        <v>125</v>
      </c>
      <c r="E13" s="222" t="s">
        <v>162</v>
      </c>
      <c r="F13" s="207">
        <v>105.18</v>
      </c>
      <c r="G13" s="207">
        <v>75.82</v>
      </c>
      <c r="H13" s="207">
        <v>29.34</v>
      </c>
      <c r="I13" s="207">
        <v>0.02</v>
      </c>
      <c r="J13" s="100"/>
    </row>
    <row r="14" spans="1:10" ht="15" customHeight="1">
      <c r="A14" s="42"/>
      <c r="B14" s="152" t="s">
        <v>227</v>
      </c>
      <c r="C14" s="152" t="s">
        <v>125</v>
      </c>
      <c r="D14" s="152" t="s">
        <v>228</v>
      </c>
      <c r="E14" s="77" t="s">
        <v>230</v>
      </c>
      <c r="F14" s="72">
        <v>10</v>
      </c>
      <c r="G14" s="100"/>
      <c r="H14" s="100"/>
      <c r="I14" s="100"/>
      <c r="J14" s="72">
        <v>10</v>
      </c>
    </row>
    <row r="15" spans="1:10" ht="15" customHeight="1">
      <c r="A15" s="42"/>
      <c r="B15" s="152" t="s">
        <v>183</v>
      </c>
      <c r="C15" s="152" t="s">
        <v>125</v>
      </c>
      <c r="D15" s="152" t="s">
        <v>229</v>
      </c>
      <c r="E15" s="77" t="s">
        <v>231</v>
      </c>
      <c r="F15" s="72">
        <v>27</v>
      </c>
      <c r="G15" s="100"/>
      <c r="H15" s="100"/>
      <c r="I15" s="100"/>
      <c r="J15" s="72">
        <v>27</v>
      </c>
    </row>
    <row r="16" spans="1:10" ht="15" customHeight="1">
      <c r="A16" s="42"/>
      <c r="B16" s="152"/>
      <c r="C16" s="152"/>
      <c r="D16" s="162"/>
      <c r="E16" s="77"/>
      <c r="F16" s="100"/>
      <c r="G16" s="100"/>
      <c r="H16" s="100"/>
      <c r="I16" s="100"/>
      <c r="J16" s="100"/>
    </row>
    <row r="17" spans="1:10" ht="15" customHeight="1">
      <c r="A17" s="42"/>
      <c r="B17" s="152"/>
      <c r="C17" s="152"/>
      <c r="D17" s="152"/>
      <c r="E17" s="77"/>
      <c r="F17" s="100"/>
      <c r="G17" s="100"/>
      <c r="H17" s="100"/>
      <c r="I17" s="100"/>
      <c r="J17" s="100"/>
    </row>
    <row r="18" spans="1:10" ht="15" customHeight="1">
      <c r="A18" s="42"/>
      <c r="B18" s="152"/>
      <c r="C18" s="162"/>
      <c r="D18" s="152"/>
      <c r="E18" s="77"/>
      <c r="F18" s="100"/>
      <c r="G18" s="100"/>
      <c r="H18" s="100"/>
      <c r="I18" s="100"/>
      <c r="J18" s="100"/>
    </row>
    <row r="19" spans="1:10" ht="15" customHeight="1">
      <c r="A19" s="42"/>
      <c r="B19" s="152"/>
      <c r="C19" s="162"/>
      <c r="D19" s="162"/>
      <c r="E19" s="77"/>
      <c r="F19" s="100"/>
      <c r="G19" s="100"/>
      <c r="H19" s="100"/>
      <c r="I19" s="100"/>
      <c r="J19" s="100"/>
    </row>
    <row r="20" spans="1:10" ht="15" customHeight="1">
      <c r="A20" s="42"/>
      <c r="B20" s="152"/>
      <c r="C20" s="162"/>
      <c r="D20" s="162"/>
      <c r="E20" s="77"/>
      <c r="F20" s="100"/>
      <c r="G20" s="100"/>
      <c r="H20" s="100"/>
      <c r="I20" s="100"/>
      <c r="J20" s="100"/>
    </row>
    <row r="21" spans="1:10" ht="15" customHeight="1">
      <c r="A21" s="42"/>
      <c r="B21" s="152"/>
      <c r="C21" s="152"/>
      <c r="D21" s="152"/>
      <c r="E21" s="77"/>
      <c r="F21" s="100"/>
      <c r="G21" s="100"/>
      <c r="H21" s="100"/>
      <c r="I21" s="100"/>
      <c r="J21" s="100"/>
    </row>
    <row r="22" spans="1:10" ht="15" customHeight="1">
      <c r="A22" s="42"/>
      <c r="B22" s="152"/>
      <c r="C22" s="152"/>
      <c r="D22" s="152"/>
      <c r="E22" s="77"/>
      <c r="F22" s="100"/>
      <c r="G22" s="100"/>
      <c r="H22" s="100"/>
      <c r="I22" s="100"/>
      <c r="J22" s="100"/>
    </row>
    <row r="23" spans="1:10" ht="15" customHeight="1">
      <c r="A23" s="42"/>
      <c r="B23" s="152"/>
      <c r="C23" s="152"/>
      <c r="D23" s="152"/>
      <c r="E23" s="77"/>
      <c r="F23" s="100"/>
      <c r="G23" s="100"/>
      <c r="H23" s="100"/>
      <c r="I23" s="100"/>
      <c r="J23" s="100"/>
    </row>
    <row r="24" spans="1:10" ht="15" customHeight="1">
      <c r="A24" s="42"/>
      <c r="B24" s="152"/>
      <c r="C24" s="152"/>
      <c r="D24" s="152"/>
      <c r="E24" s="77"/>
      <c r="F24" s="100"/>
      <c r="G24" s="100"/>
      <c r="H24" s="100"/>
      <c r="I24" s="100"/>
      <c r="J24" s="100"/>
    </row>
    <row r="25" spans="1:10" ht="15" customHeight="1">
      <c r="A25" s="42"/>
      <c r="B25" s="152"/>
      <c r="C25" s="162"/>
      <c r="D25" s="152"/>
      <c r="E25" s="77"/>
      <c r="F25" s="100"/>
      <c r="G25" s="100"/>
      <c r="H25" s="100"/>
      <c r="I25" s="100"/>
      <c r="J25" s="100"/>
    </row>
    <row r="26" spans="1:10" ht="15" customHeight="1">
      <c r="A26" s="42"/>
      <c r="B26" s="152"/>
      <c r="C26" s="162"/>
      <c r="D26" s="152"/>
      <c r="E26" s="77"/>
      <c r="F26" s="100"/>
      <c r="G26" s="100"/>
      <c r="H26" s="100"/>
      <c r="I26" s="100"/>
      <c r="J26" s="100"/>
    </row>
    <row r="27" spans="1:10" ht="15" customHeight="1">
      <c r="A27" s="42"/>
      <c r="B27" s="152"/>
      <c r="C27" s="152"/>
      <c r="D27" s="152"/>
      <c r="E27" s="77"/>
      <c r="F27" s="100"/>
      <c r="G27" s="100"/>
      <c r="H27" s="100"/>
      <c r="I27" s="100"/>
      <c r="J27" s="100"/>
    </row>
    <row r="28" spans="1:10" ht="15" customHeight="1">
      <c r="A28" s="42"/>
      <c r="B28" s="152"/>
      <c r="C28" s="162"/>
      <c r="D28" s="152"/>
      <c r="E28" s="77"/>
      <c r="F28" s="100"/>
      <c r="G28" s="100"/>
      <c r="H28" s="100"/>
      <c r="I28" s="100"/>
      <c r="J28" s="100"/>
    </row>
    <row r="29" spans="1:10" ht="15" customHeight="1">
      <c r="A29" s="42"/>
      <c r="B29" s="152"/>
      <c r="C29" s="162"/>
      <c r="D29" s="162"/>
      <c r="E29" s="77"/>
      <c r="F29" s="100"/>
      <c r="G29" s="100"/>
      <c r="H29" s="100"/>
      <c r="I29" s="100"/>
      <c r="J29" s="100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PageLayoutView="0" workbookViewId="0" topLeftCell="A2">
      <selection activeCell="F12" sqref="B12:F13"/>
    </sheetView>
  </sheetViews>
  <sheetFormatPr defaultColWidth="9.16015625" defaultRowHeight="11.25"/>
  <cols>
    <col min="1" max="1" width="15.5" style="24" customWidth="1"/>
    <col min="2" max="4" width="4.33203125" style="150" bestFit="1" customWidth="1"/>
    <col min="5" max="5" width="37.83203125" style="24" customWidth="1"/>
    <col min="6" max="6" width="10.16015625" style="24" bestFit="1" customWidth="1"/>
    <col min="7" max="7" width="11.5" style="24" customWidth="1"/>
    <col min="8" max="8" width="12" style="24" customWidth="1"/>
    <col min="9" max="9" width="14.16015625" style="24" customWidth="1"/>
    <col min="10" max="10" width="14.83203125" style="24" customWidth="1"/>
    <col min="11" max="11" width="9.5" style="24" customWidth="1"/>
    <col min="12" max="12" width="10" style="24" customWidth="1"/>
    <col min="13" max="16384" width="9.16015625" style="24" customWidth="1"/>
  </cols>
  <sheetData>
    <row r="1" spans="1:13" ht="31.5" customHeight="1">
      <c r="A1" s="299" t="s">
        <v>187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2:13" ht="15.75" customHeight="1">
      <c r="L2" s="272" t="s">
        <v>45</v>
      </c>
      <c r="M2" s="272"/>
    </row>
    <row r="3" spans="1:13" ht="18" customHeight="1">
      <c r="A3" s="227" t="s">
        <v>169</v>
      </c>
      <c r="B3" s="163"/>
      <c r="C3" s="163"/>
      <c r="D3" s="163"/>
      <c r="E3" s="74"/>
      <c r="F3" s="74"/>
      <c r="G3" s="74"/>
      <c r="H3" s="74"/>
      <c r="L3" s="273" t="s">
        <v>4</v>
      </c>
      <c r="M3" s="273"/>
    </row>
    <row r="4" spans="1:13" s="23" customFormat="1" ht="21.75" customHeight="1">
      <c r="A4" s="285" t="s">
        <v>19</v>
      </c>
      <c r="B4" s="308" t="s">
        <v>31</v>
      </c>
      <c r="C4" s="308"/>
      <c r="D4" s="308"/>
      <c r="E4" s="281" t="s">
        <v>32</v>
      </c>
      <c r="F4" s="281" t="s">
        <v>44</v>
      </c>
      <c r="G4" s="281"/>
      <c r="H4" s="281"/>
      <c r="I4" s="281"/>
      <c r="J4" s="281"/>
      <c r="K4" s="281"/>
      <c r="L4" s="281"/>
      <c r="M4" s="281"/>
    </row>
    <row r="5" spans="1:13" s="23" customFormat="1" ht="24">
      <c r="A5" s="285"/>
      <c r="B5" s="164" t="s">
        <v>33</v>
      </c>
      <c r="C5" s="164" t="s">
        <v>34</v>
      </c>
      <c r="D5" s="70" t="s">
        <v>35</v>
      </c>
      <c r="E5" s="281"/>
      <c r="F5" s="28" t="s">
        <v>22</v>
      </c>
      <c r="G5" s="19" t="s">
        <v>46</v>
      </c>
      <c r="H5" s="19" t="s">
        <v>47</v>
      </c>
      <c r="I5" s="19" t="s">
        <v>48</v>
      </c>
      <c r="J5" s="19" t="s">
        <v>49</v>
      </c>
      <c r="K5" s="19" t="s">
        <v>50</v>
      </c>
      <c r="L5" s="19" t="s">
        <v>51</v>
      </c>
      <c r="M5" s="19" t="s">
        <v>52</v>
      </c>
    </row>
    <row r="6" spans="1:13" s="157" customFormat="1" ht="15" customHeight="1">
      <c r="A6" s="214" t="s">
        <v>179</v>
      </c>
      <c r="B6" s="159"/>
      <c r="C6" s="159"/>
      <c r="D6" s="159"/>
      <c r="E6" s="155" t="s">
        <v>22</v>
      </c>
      <c r="F6" s="174">
        <v>174.18</v>
      </c>
      <c r="G6" s="218">
        <v>132.45</v>
      </c>
      <c r="H6" s="218">
        <v>39.34</v>
      </c>
      <c r="I6" s="219">
        <v>2.39</v>
      </c>
      <c r="J6" s="175"/>
      <c r="K6" s="176"/>
      <c r="L6" s="176"/>
      <c r="M6" s="176"/>
    </row>
    <row r="7" spans="1:13" ht="15" customHeight="1">
      <c r="A7" s="42"/>
      <c r="B7" s="221" t="s">
        <v>180</v>
      </c>
      <c r="C7" s="221" t="s">
        <v>128</v>
      </c>
      <c r="D7" s="221" t="s">
        <v>125</v>
      </c>
      <c r="E7" s="222" t="s">
        <v>174</v>
      </c>
      <c r="F7" s="207">
        <v>2.37</v>
      </c>
      <c r="G7" s="207"/>
      <c r="H7" s="207"/>
      <c r="I7" s="207">
        <v>2.37</v>
      </c>
      <c r="J7" s="166"/>
      <c r="K7" s="177"/>
      <c r="L7" s="177"/>
      <c r="M7" s="177"/>
    </row>
    <row r="8" spans="1:13" ht="15" customHeight="1">
      <c r="A8" s="42"/>
      <c r="B8" s="221" t="s">
        <v>180</v>
      </c>
      <c r="C8" s="221" t="s">
        <v>128</v>
      </c>
      <c r="D8" s="221" t="s">
        <v>128</v>
      </c>
      <c r="E8" s="222" t="s">
        <v>175</v>
      </c>
      <c r="F8" s="207">
        <v>14.2</v>
      </c>
      <c r="G8" s="207">
        <v>14.2</v>
      </c>
      <c r="H8" s="207"/>
      <c r="I8" s="207"/>
      <c r="J8" s="166"/>
      <c r="K8" s="168"/>
      <c r="L8" s="168"/>
      <c r="M8" s="168"/>
    </row>
    <row r="9" spans="1:13" ht="15" customHeight="1">
      <c r="A9" s="42"/>
      <c r="B9" s="221" t="s">
        <v>181</v>
      </c>
      <c r="C9" s="221" t="s">
        <v>137</v>
      </c>
      <c r="D9" s="221" t="s">
        <v>125</v>
      </c>
      <c r="E9" s="222" t="s">
        <v>176</v>
      </c>
      <c r="F9" s="207">
        <v>7.06</v>
      </c>
      <c r="G9" s="207">
        <v>7.06</v>
      </c>
      <c r="H9" s="207"/>
      <c r="I9" s="207"/>
      <c r="J9" s="166"/>
      <c r="K9" s="168"/>
      <c r="L9" s="168"/>
      <c r="M9" s="168"/>
    </row>
    <row r="10" spans="1:13" ht="15" customHeight="1">
      <c r="A10" s="42"/>
      <c r="B10" s="221" t="s">
        <v>182</v>
      </c>
      <c r="C10" s="221" t="s">
        <v>129</v>
      </c>
      <c r="D10" s="221" t="s">
        <v>125</v>
      </c>
      <c r="E10" s="222" t="s">
        <v>177</v>
      </c>
      <c r="F10" s="207">
        <v>8.37</v>
      </c>
      <c r="G10" s="207">
        <v>8.37</v>
      </c>
      <c r="H10" s="207"/>
      <c r="I10" s="207"/>
      <c r="J10" s="166"/>
      <c r="K10" s="168"/>
      <c r="L10" s="168"/>
      <c r="M10" s="168"/>
    </row>
    <row r="11" spans="1:13" ht="15" customHeight="1">
      <c r="A11" s="42"/>
      <c r="B11" s="221" t="s">
        <v>183</v>
      </c>
      <c r="C11" s="221" t="s">
        <v>128</v>
      </c>
      <c r="D11" s="221" t="s">
        <v>125</v>
      </c>
      <c r="E11" s="222" t="s">
        <v>162</v>
      </c>
      <c r="F11" s="207">
        <v>105.18</v>
      </c>
      <c r="G11" s="207">
        <v>75.82</v>
      </c>
      <c r="H11" s="207">
        <v>29.34</v>
      </c>
      <c r="I11" s="207">
        <v>0.02</v>
      </c>
      <c r="J11" s="166"/>
      <c r="K11" s="168"/>
      <c r="L11" s="168"/>
      <c r="M11" s="168"/>
    </row>
    <row r="12" spans="1:13" ht="15" customHeight="1">
      <c r="A12" s="36"/>
      <c r="B12" s="152" t="s">
        <v>227</v>
      </c>
      <c r="C12" s="152" t="s">
        <v>125</v>
      </c>
      <c r="D12" s="152" t="s">
        <v>228</v>
      </c>
      <c r="E12" s="77" t="s">
        <v>230</v>
      </c>
      <c r="F12" s="72">
        <v>10</v>
      </c>
      <c r="G12" s="167"/>
      <c r="H12" s="168">
        <v>10</v>
      </c>
      <c r="I12" s="168"/>
      <c r="J12" s="168"/>
      <c r="K12" s="168"/>
      <c r="L12" s="168"/>
      <c r="M12" s="168"/>
    </row>
    <row r="13" spans="1:13" ht="15" customHeight="1">
      <c r="A13" s="36"/>
      <c r="B13" s="152" t="s">
        <v>183</v>
      </c>
      <c r="C13" s="152" t="s">
        <v>125</v>
      </c>
      <c r="D13" s="152" t="s">
        <v>229</v>
      </c>
      <c r="E13" s="77" t="s">
        <v>231</v>
      </c>
      <c r="F13" s="72">
        <v>27</v>
      </c>
      <c r="G13" s="167">
        <v>27</v>
      </c>
      <c r="H13" s="168"/>
      <c r="I13" s="168"/>
      <c r="J13" s="168"/>
      <c r="K13" s="168"/>
      <c r="L13" s="168"/>
      <c r="M13" s="168"/>
    </row>
    <row r="14" spans="1:13" ht="15" customHeight="1">
      <c r="A14" s="36"/>
      <c r="B14" s="134"/>
      <c r="C14" s="134"/>
      <c r="D14" s="165"/>
      <c r="E14" s="77"/>
      <c r="F14" s="167"/>
      <c r="G14" s="167"/>
      <c r="H14" s="168"/>
      <c r="I14" s="168"/>
      <c r="J14" s="168"/>
      <c r="K14" s="168"/>
      <c r="L14" s="168"/>
      <c r="M14" s="168"/>
    </row>
    <row r="15" spans="1:13" ht="15" customHeight="1">
      <c r="A15" s="36"/>
      <c r="B15" s="134"/>
      <c r="C15" s="134"/>
      <c r="D15" s="134"/>
      <c r="E15" s="77"/>
      <c r="F15" s="167"/>
      <c r="G15" s="168"/>
      <c r="H15" s="167"/>
      <c r="I15" s="168"/>
      <c r="J15" s="168"/>
      <c r="K15" s="168"/>
      <c r="L15" s="168"/>
      <c r="M15" s="168"/>
    </row>
    <row r="16" spans="1:13" ht="15" customHeight="1">
      <c r="A16" s="36"/>
      <c r="B16" s="134"/>
      <c r="C16" s="165"/>
      <c r="D16" s="134"/>
      <c r="E16" s="77"/>
      <c r="F16" s="167"/>
      <c r="G16" s="168"/>
      <c r="H16" s="167"/>
      <c r="I16" s="168"/>
      <c r="J16" s="168"/>
      <c r="K16" s="168"/>
      <c r="L16" s="168"/>
      <c r="M16" s="168"/>
    </row>
    <row r="17" spans="1:13" ht="15" customHeight="1">
      <c r="A17" s="36"/>
      <c r="B17" s="134"/>
      <c r="C17" s="165"/>
      <c r="D17" s="165"/>
      <c r="E17" s="77"/>
      <c r="F17" s="167"/>
      <c r="G17" s="168"/>
      <c r="H17" s="167"/>
      <c r="I17" s="168"/>
      <c r="J17" s="168"/>
      <c r="K17" s="168"/>
      <c r="L17" s="168"/>
      <c r="M17" s="168"/>
    </row>
    <row r="18" spans="1:13" ht="15" customHeight="1">
      <c r="A18" s="36"/>
      <c r="B18" s="134"/>
      <c r="C18" s="165"/>
      <c r="D18" s="165"/>
      <c r="E18" s="77"/>
      <c r="F18" s="167"/>
      <c r="G18" s="168"/>
      <c r="H18" s="167"/>
      <c r="I18" s="168"/>
      <c r="J18" s="168"/>
      <c r="K18" s="168"/>
      <c r="L18" s="168"/>
      <c r="M18" s="168"/>
    </row>
    <row r="19" spans="1:13" ht="15" customHeight="1">
      <c r="A19" s="36"/>
      <c r="B19" s="134"/>
      <c r="C19" s="134"/>
      <c r="D19" s="134"/>
      <c r="E19" s="77"/>
      <c r="F19" s="167"/>
      <c r="G19" s="168"/>
      <c r="H19" s="167"/>
      <c r="I19" s="168"/>
      <c r="J19" s="168"/>
      <c r="K19" s="168"/>
      <c r="L19" s="168"/>
      <c r="M19" s="168"/>
    </row>
    <row r="20" spans="1:13" ht="15" customHeight="1">
      <c r="A20" s="36"/>
      <c r="B20" s="134"/>
      <c r="C20" s="134"/>
      <c r="D20" s="134"/>
      <c r="E20" s="77"/>
      <c r="F20" s="167"/>
      <c r="G20" s="168"/>
      <c r="H20" s="167"/>
      <c r="I20" s="168"/>
      <c r="J20" s="168"/>
      <c r="K20" s="168"/>
      <c r="L20" s="168"/>
      <c r="M20" s="168"/>
    </row>
    <row r="21" spans="1:13" ht="15" customHeight="1">
      <c r="A21" s="36"/>
      <c r="B21" s="134"/>
      <c r="C21" s="134"/>
      <c r="D21" s="165"/>
      <c r="E21" s="77"/>
      <c r="F21" s="167"/>
      <c r="G21" s="168"/>
      <c r="H21" s="167"/>
      <c r="I21" s="168"/>
      <c r="J21" s="168"/>
      <c r="K21" s="168"/>
      <c r="L21" s="168"/>
      <c r="M21" s="168"/>
    </row>
    <row r="22" spans="1:13" ht="15" customHeight="1">
      <c r="A22" s="36"/>
      <c r="B22" s="134"/>
      <c r="C22" s="134"/>
      <c r="D22" s="134"/>
      <c r="E22" s="77"/>
      <c r="F22" s="167"/>
      <c r="G22" s="168"/>
      <c r="H22" s="167"/>
      <c r="I22" s="168"/>
      <c r="J22" s="168"/>
      <c r="K22" s="168"/>
      <c r="L22" s="168"/>
      <c r="M22" s="168"/>
    </row>
    <row r="23" spans="1:13" ht="15" customHeight="1">
      <c r="A23" s="36"/>
      <c r="B23" s="134"/>
      <c r="C23" s="165"/>
      <c r="D23" s="134"/>
      <c r="E23" s="77"/>
      <c r="F23" s="167"/>
      <c r="G23" s="168"/>
      <c r="H23" s="167"/>
      <c r="I23" s="168"/>
      <c r="J23" s="168"/>
      <c r="K23" s="168"/>
      <c r="L23" s="168"/>
      <c r="M23" s="168"/>
    </row>
    <row r="24" spans="1:13" ht="15" customHeight="1">
      <c r="A24" s="36"/>
      <c r="B24" s="134"/>
      <c r="C24" s="165"/>
      <c r="D24" s="134"/>
      <c r="E24" s="77"/>
      <c r="F24" s="167"/>
      <c r="G24" s="168"/>
      <c r="H24" s="167"/>
      <c r="I24" s="168"/>
      <c r="J24" s="168"/>
      <c r="K24" s="168"/>
      <c r="L24" s="168"/>
      <c r="M24" s="168"/>
    </row>
    <row r="25" spans="1:13" ht="15" customHeight="1">
      <c r="A25" s="36"/>
      <c r="B25" s="134"/>
      <c r="C25" s="134"/>
      <c r="D25" s="134"/>
      <c r="E25" s="77"/>
      <c r="F25" s="167"/>
      <c r="G25" s="168"/>
      <c r="H25" s="167"/>
      <c r="I25" s="168"/>
      <c r="J25" s="168"/>
      <c r="K25" s="168"/>
      <c r="L25" s="168"/>
      <c r="M25" s="168"/>
    </row>
    <row r="26" spans="1:13" ht="15" customHeight="1">
      <c r="A26" s="36"/>
      <c r="B26" s="134"/>
      <c r="C26" s="165"/>
      <c r="D26" s="134"/>
      <c r="E26" s="77"/>
      <c r="F26" s="167"/>
      <c r="G26" s="168"/>
      <c r="H26" s="167"/>
      <c r="I26" s="168"/>
      <c r="J26" s="168"/>
      <c r="K26" s="168"/>
      <c r="L26" s="168"/>
      <c r="M26" s="168"/>
    </row>
    <row r="27" spans="1:13" ht="15" customHeight="1">
      <c r="A27" s="36"/>
      <c r="B27" s="134"/>
      <c r="C27" s="165"/>
      <c r="D27" s="165"/>
      <c r="E27" s="77"/>
      <c r="F27" s="167"/>
      <c r="G27" s="168"/>
      <c r="H27" s="167"/>
      <c r="I27" s="168"/>
      <c r="J27" s="168"/>
      <c r="K27" s="168"/>
      <c r="L27" s="168"/>
      <c r="M27" s="168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zoomScalePageLayoutView="0" workbookViewId="0" topLeftCell="A1">
      <selection activeCell="F8" sqref="F8"/>
    </sheetView>
  </sheetViews>
  <sheetFormatPr defaultColWidth="9.33203125" defaultRowHeight="11.25"/>
  <cols>
    <col min="1" max="1" width="4.33203125" style="24" customWidth="1"/>
    <col min="2" max="3" width="4.33203125" style="24" bestFit="1" customWidth="1"/>
    <col min="4" max="4" width="43.5" style="24" customWidth="1"/>
    <col min="5" max="5" width="11.33203125" style="24" customWidth="1"/>
    <col min="6" max="6" width="11" style="24" bestFit="1" customWidth="1"/>
    <col min="7" max="7" width="13.33203125" style="24" customWidth="1"/>
    <col min="8" max="8" width="15.33203125" style="24" customWidth="1"/>
    <col min="9" max="10" width="9.16015625" style="24" customWidth="1"/>
    <col min="11" max="11" width="12.66015625" style="24" customWidth="1"/>
    <col min="12" max="240" width="9.16015625" style="24" customWidth="1"/>
    <col min="241" max="16384" width="9.33203125" style="24" customWidth="1"/>
  </cols>
  <sheetData>
    <row r="1" spans="1:11" ht="30" customHeight="1">
      <c r="A1" s="300" t="s">
        <v>205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5.75" customHeight="1">
      <c r="A2"/>
      <c r="B2"/>
      <c r="C2"/>
      <c r="D2"/>
      <c r="E2"/>
      <c r="F2"/>
      <c r="G2"/>
      <c r="K2" s="62" t="s">
        <v>53</v>
      </c>
    </row>
    <row r="3" spans="1:11" ht="18" customHeight="1">
      <c r="A3" s="16" t="s">
        <v>206</v>
      </c>
      <c r="B3" s="57"/>
      <c r="C3" s="57"/>
      <c r="D3" s="57"/>
      <c r="E3" s="74"/>
      <c r="F3"/>
      <c r="G3" s="75"/>
      <c r="K3" s="78" t="s">
        <v>4</v>
      </c>
    </row>
    <row r="4" spans="1:11" s="23" customFormat="1" ht="16.5" customHeight="1">
      <c r="A4" s="285" t="s">
        <v>31</v>
      </c>
      <c r="B4" s="285"/>
      <c r="C4" s="285"/>
      <c r="D4" s="296" t="s">
        <v>32</v>
      </c>
      <c r="E4" s="270" t="s">
        <v>38</v>
      </c>
      <c r="F4" s="270"/>
      <c r="G4" s="270"/>
      <c r="H4" s="270"/>
      <c r="I4" s="270"/>
      <c r="J4" s="270"/>
      <c r="K4" s="270"/>
    </row>
    <row r="5" spans="1:11" s="23" customFormat="1" ht="17.25" customHeight="1">
      <c r="A5" s="294" t="s">
        <v>33</v>
      </c>
      <c r="B5" s="294" t="s">
        <v>34</v>
      </c>
      <c r="C5" s="294" t="s">
        <v>35</v>
      </c>
      <c r="D5" s="297"/>
      <c r="E5" s="270" t="s">
        <v>22</v>
      </c>
      <c r="F5" s="270" t="s">
        <v>9</v>
      </c>
      <c r="G5" s="270"/>
      <c r="H5" s="270" t="s">
        <v>99</v>
      </c>
      <c r="I5" s="270" t="s">
        <v>101</v>
      </c>
      <c r="J5" s="270" t="s">
        <v>103</v>
      </c>
      <c r="K5" s="270" t="s">
        <v>42</v>
      </c>
    </row>
    <row r="6" spans="1:11" s="23" customFormat="1" ht="64.5" customHeight="1">
      <c r="A6" s="295"/>
      <c r="B6" s="295"/>
      <c r="C6" s="295"/>
      <c r="D6" s="298"/>
      <c r="E6" s="270"/>
      <c r="F6" s="43" t="s">
        <v>25</v>
      </c>
      <c r="G6" s="19" t="s">
        <v>26</v>
      </c>
      <c r="H6" s="270"/>
      <c r="I6" s="270"/>
      <c r="J6" s="270"/>
      <c r="K6" s="270"/>
    </row>
    <row r="7" spans="1:11" s="23" customFormat="1" ht="19.5" customHeight="1">
      <c r="A7" s="76"/>
      <c r="B7" s="76"/>
      <c r="C7" s="76"/>
      <c r="D7" s="133" t="s">
        <v>22</v>
      </c>
      <c r="E7" s="72">
        <v>174.18</v>
      </c>
      <c r="F7" s="72">
        <v>174.18</v>
      </c>
      <c r="G7" s="19"/>
      <c r="H7" s="19"/>
      <c r="I7" s="72"/>
      <c r="J7" s="19"/>
      <c r="K7" s="19"/>
    </row>
    <row r="8" spans="1:11" ht="15" customHeight="1">
      <c r="A8" s="221" t="s">
        <v>180</v>
      </c>
      <c r="B8" s="221" t="s">
        <v>128</v>
      </c>
      <c r="C8" s="221" t="s">
        <v>125</v>
      </c>
      <c r="D8" s="222" t="s">
        <v>174</v>
      </c>
      <c r="E8" s="207">
        <v>2.37</v>
      </c>
      <c r="F8" s="207">
        <v>2.37</v>
      </c>
      <c r="G8" s="50"/>
      <c r="H8" s="36"/>
      <c r="I8" s="72"/>
      <c r="J8" s="36"/>
      <c r="K8" s="36"/>
    </row>
    <row r="9" spans="1:11" ht="15" customHeight="1">
      <c r="A9" s="221" t="s">
        <v>180</v>
      </c>
      <c r="B9" s="221" t="s">
        <v>128</v>
      </c>
      <c r="C9" s="221" t="s">
        <v>128</v>
      </c>
      <c r="D9" s="222" t="s">
        <v>175</v>
      </c>
      <c r="E9" s="207">
        <v>14.2</v>
      </c>
      <c r="F9" s="207">
        <v>14.2</v>
      </c>
      <c r="G9" s="50"/>
      <c r="H9" s="36"/>
      <c r="I9" s="72"/>
      <c r="J9" s="36"/>
      <c r="K9" s="36"/>
    </row>
    <row r="10" spans="1:11" ht="15" customHeight="1">
      <c r="A10" s="221" t="s">
        <v>181</v>
      </c>
      <c r="B10" s="221" t="s">
        <v>137</v>
      </c>
      <c r="C10" s="221" t="s">
        <v>125</v>
      </c>
      <c r="D10" s="222" t="s">
        <v>176</v>
      </c>
      <c r="E10" s="207">
        <v>7.06</v>
      </c>
      <c r="F10" s="207">
        <v>7.06</v>
      </c>
      <c r="G10" s="50"/>
      <c r="H10" s="36"/>
      <c r="I10" s="72"/>
      <c r="J10" s="36"/>
      <c r="K10" s="36"/>
    </row>
    <row r="11" spans="1:11" ht="15" customHeight="1">
      <c r="A11" s="221" t="s">
        <v>182</v>
      </c>
      <c r="B11" s="221" t="s">
        <v>129</v>
      </c>
      <c r="C11" s="221" t="s">
        <v>125</v>
      </c>
      <c r="D11" s="222" t="s">
        <v>177</v>
      </c>
      <c r="E11" s="207">
        <v>8.37</v>
      </c>
      <c r="F11" s="207">
        <v>8.37</v>
      </c>
      <c r="G11" s="50"/>
      <c r="H11" s="36"/>
      <c r="I11" s="72"/>
      <c r="J11" s="36"/>
      <c r="K11" s="36"/>
    </row>
    <row r="12" spans="1:11" ht="15" customHeight="1">
      <c r="A12" s="221" t="s">
        <v>183</v>
      </c>
      <c r="B12" s="221" t="s">
        <v>128</v>
      </c>
      <c r="C12" s="221" t="s">
        <v>125</v>
      </c>
      <c r="D12" s="222" t="s">
        <v>162</v>
      </c>
      <c r="E12" s="207">
        <v>105.18</v>
      </c>
      <c r="F12" s="207">
        <v>105.18</v>
      </c>
      <c r="G12" s="50"/>
      <c r="H12" s="36"/>
      <c r="I12" s="72"/>
      <c r="J12" s="36"/>
      <c r="K12" s="36"/>
    </row>
    <row r="13" spans="1:11" ht="15" customHeight="1">
      <c r="A13" s="152" t="s">
        <v>227</v>
      </c>
      <c r="B13" s="152" t="s">
        <v>125</v>
      </c>
      <c r="C13" s="152" t="s">
        <v>228</v>
      </c>
      <c r="D13" s="77" t="s">
        <v>230</v>
      </c>
      <c r="E13" s="72">
        <v>10</v>
      </c>
      <c r="F13" s="72">
        <v>10</v>
      </c>
      <c r="G13" s="50"/>
      <c r="H13" s="36"/>
      <c r="I13" s="72"/>
      <c r="J13" s="36"/>
      <c r="K13" s="36"/>
    </row>
    <row r="14" spans="1:11" ht="15" customHeight="1">
      <c r="A14" s="152" t="s">
        <v>183</v>
      </c>
      <c r="B14" s="152" t="s">
        <v>125</v>
      </c>
      <c r="C14" s="152" t="s">
        <v>229</v>
      </c>
      <c r="D14" s="77" t="s">
        <v>231</v>
      </c>
      <c r="E14" s="72">
        <v>27</v>
      </c>
      <c r="F14" s="72">
        <v>27</v>
      </c>
      <c r="G14" s="50"/>
      <c r="H14" s="36"/>
      <c r="I14" s="72"/>
      <c r="J14" s="36"/>
      <c r="K14" s="36"/>
    </row>
    <row r="15" spans="1:11" ht="15" customHeight="1">
      <c r="A15" s="76"/>
      <c r="B15" s="76"/>
      <c r="C15" s="76"/>
      <c r="D15" s="77"/>
      <c r="E15" s="72"/>
      <c r="F15" s="72"/>
      <c r="G15" s="50"/>
      <c r="H15" s="36"/>
      <c r="I15" s="72"/>
      <c r="J15" s="36"/>
      <c r="K15" s="36"/>
    </row>
    <row r="16" spans="1:11" ht="15" customHeight="1">
      <c r="A16" s="76"/>
      <c r="B16" s="76"/>
      <c r="C16" s="76"/>
      <c r="D16" s="77"/>
      <c r="E16" s="72"/>
      <c r="F16" s="72"/>
      <c r="G16" s="50"/>
      <c r="H16" s="36"/>
      <c r="I16" s="72"/>
      <c r="J16" s="36"/>
      <c r="K16" s="36"/>
    </row>
    <row r="17" spans="1:11" ht="15" customHeight="1">
      <c r="A17" s="76"/>
      <c r="B17" s="76"/>
      <c r="C17" s="76"/>
      <c r="D17" s="77"/>
      <c r="E17" s="72"/>
      <c r="F17" s="72"/>
      <c r="G17" s="50"/>
      <c r="H17" s="36"/>
      <c r="I17" s="72"/>
      <c r="J17" s="36"/>
      <c r="K17" s="36"/>
    </row>
    <row r="18" spans="1:11" ht="15" customHeight="1">
      <c r="A18" s="76"/>
      <c r="B18" s="76"/>
      <c r="C18" s="76"/>
      <c r="D18" s="77"/>
      <c r="E18" s="72"/>
      <c r="F18" s="72"/>
      <c r="G18" s="50"/>
      <c r="H18" s="36"/>
      <c r="I18" s="72"/>
      <c r="J18" s="36"/>
      <c r="K18" s="36"/>
    </row>
    <row r="19" spans="1:11" ht="15" customHeight="1">
      <c r="A19" s="76"/>
      <c r="B19" s="76"/>
      <c r="C19" s="76"/>
      <c r="D19" s="77"/>
      <c r="E19" s="72"/>
      <c r="F19" s="72"/>
      <c r="G19" s="50"/>
      <c r="H19" s="36"/>
      <c r="I19" s="72"/>
      <c r="J19" s="36"/>
      <c r="K19" s="36"/>
    </row>
    <row r="20" spans="1:11" ht="15" customHeight="1">
      <c r="A20" s="76"/>
      <c r="B20" s="76"/>
      <c r="C20" s="76"/>
      <c r="D20" s="77"/>
      <c r="E20" s="72"/>
      <c r="F20" s="72"/>
      <c r="G20" s="50"/>
      <c r="H20" s="36"/>
      <c r="I20" s="72"/>
      <c r="J20" s="36"/>
      <c r="K20" s="36"/>
    </row>
    <row r="21" spans="1:11" ht="15" customHeight="1">
      <c r="A21" s="76"/>
      <c r="B21" s="76"/>
      <c r="C21" s="76"/>
      <c r="D21" s="77"/>
      <c r="E21" s="72"/>
      <c r="F21" s="72"/>
      <c r="G21" s="50"/>
      <c r="H21" s="36"/>
      <c r="I21" s="72"/>
      <c r="J21" s="36"/>
      <c r="K21" s="36"/>
    </row>
    <row r="22" spans="1:11" ht="15" customHeight="1">
      <c r="A22" s="76"/>
      <c r="B22" s="76"/>
      <c r="C22" s="76"/>
      <c r="D22" s="77"/>
      <c r="E22" s="72"/>
      <c r="F22" s="72"/>
      <c r="G22" s="50"/>
      <c r="H22" s="36"/>
      <c r="I22" s="72"/>
      <c r="J22" s="36"/>
      <c r="K22" s="36"/>
    </row>
    <row r="23" spans="1:11" ht="15" customHeight="1">
      <c r="A23" s="76"/>
      <c r="B23" s="76"/>
      <c r="C23" s="76"/>
      <c r="D23" s="77"/>
      <c r="E23" s="72"/>
      <c r="F23" s="72"/>
      <c r="G23" s="50"/>
      <c r="H23" s="36"/>
      <c r="I23" s="72"/>
      <c r="J23" s="36"/>
      <c r="K23" s="36"/>
    </row>
    <row r="24" spans="1:11" ht="15" customHeight="1">
      <c r="A24" s="76"/>
      <c r="B24" s="76"/>
      <c r="C24" s="76"/>
      <c r="D24" s="77"/>
      <c r="E24" s="72"/>
      <c r="F24" s="72"/>
      <c r="G24" s="50"/>
      <c r="H24" s="36"/>
      <c r="I24" s="72"/>
      <c r="J24" s="36"/>
      <c r="K24" s="36"/>
    </row>
    <row r="25" spans="1:11" ht="15" customHeight="1">
      <c r="A25" s="76"/>
      <c r="B25" s="76"/>
      <c r="C25" s="76"/>
      <c r="D25" s="77"/>
      <c r="E25" s="72"/>
      <c r="F25" s="72"/>
      <c r="G25" s="50"/>
      <c r="H25" s="36"/>
      <c r="I25" s="72"/>
      <c r="J25" s="36"/>
      <c r="K25" s="36"/>
    </row>
    <row r="26" spans="1:11" ht="15" customHeight="1">
      <c r="A26" s="76"/>
      <c r="B26" s="76"/>
      <c r="C26" s="76"/>
      <c r="D26" s="77"/>
      <c r="E26" s="72"/>
      <c r="F26" s="72"/>
      <c r="G26" s="36"/>
      <c r="H26" s="36"/>
      <c r="I26" s="72"/>
      <c r="J26" s="36"/>
      <c r="K26" s="36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pane ySplit="5" topLeftCell="A13" activePane="bottomLeft" state="frozen"/>
      <selection pane="topLeft" activeCell="A1" sqref="A1"/>
      <selection pane="bottomLeft" activeCell="D27" sqref="D27"/>
    </sheetView>
  </sheetViews>
  <sheetFormatPr defaultColWidth="9.16015625" defaultRowHeight="12.75" customHeight="1"/>
  <cols>
    <col min="1" max="1" width="5.5" style="188" customWidth="1"/>
    <col min="2" max="2" width="6.66015625" style="179" customWidth="1"/>
    <col min="3" max="3" width="49.5" style="0" customWidth="1"/>
    <col min="4" max="4" width="14.5" style="0" bestFit="1" customWidth="1"/>
    <col min="5" max="5" width="13" style="0" customWidth="1"/>
    <col min="6" max="6" width="12.83203125" style="0" customWidth="1"/>
  </cols>
  <sheetData>
    <row r="1" spans="1:6" ht="24.75" customHeight="1">
      <c r="A1" s="309" t="s">
        <v>207</v>
      </c>
      <c r="B1" s="309"/>
      <c r="C1" s="309"/>
      <c r="D1" s="309"/>
      <c r="E1" s="309"/>
      <c r="F1" s="309"/>
    </row>
    <row r="2" spans="1:6" ht="15.75" customHeight="1">
      <c r="A2" s="187"/>
      <c r="B2" s="178"/>
      <c r="C2" s="37"/>
      <c r="D2" s="37"/>
      <c r="F2" s="62" t="s">
        <v>54</v>
      </c>
    </row>
    <row r="3" spans="1:6" s="24" customFormat="1" ht="15.75" customHeight="1">
      <c r="A3" s="310" t="s">
        <v>208</v>
      </c>
      <c r="B3" s="310"/>
      <c r="C3" s="311"/>
      <c r="D3" s="69"/>
      <c r="F3" s="62" t="s">
        <v>4</v>
      </c>
    </row>
    <row r="4" spans="1:6" s="23" customFormat="1" ht="15" customHeight="1">
      <c r="A4" s="312" t="s">
        <v>31</v>
      </c>
      <c r="B4" s="312"/>
      <c r="C4" s="281" t="s">
        <v>32</v>
      </c>
      <c r="D4" s="281" t="s">
        <v>55</v>
      </c>
      <c r="E4" s="281"/>
      <c r="F4" s="281"/>
    </row>
    <row r="5" spans="1:6" s="23" customFormat="1" ht="17.25" customHeight="1">
      <c r="A5" s="181" t="s">
        <v>33</v>
      </c>
      <c r="B5" s="164" t="s">
        <v>34</v>
      </c>
      <c r="C5" s="281"/>
      <c r="D5" s="28" t="s">
        <v>22</v>
      </c>
      <c r="E5" s="28" t="s">
        <v>56</v>
      </c>
      <c r="F5" s="28" t="s">
        <v>57</v>
      </c>
    </row>
    <row r="6" spans="1:6" s="23" customFormat="1" ht="15.75" customHeight="1">
      <c r="A6" s="181"/>
      <c r="B6" s="182"/>
      <c r="C6" s="183" t="s">
        <v>58</v>
      </c>
      <c r="D6" s="186">
        <f>D7+D15+D25</f>
        <v>137.17999999999998</v>
      </c>
      <c r="E6" s="186">
        <f>E7+E15+E25</f>
        <v>107.84</v>
      </c>
      <c r="F6" s="186">
        <f>F7+F15+F25</f>
        <v>29.34</v>
      </c>
    </row>
    <row r="7" spans="1:6" s="24" customFormat="1" ht="12" customHeight="1">
      <c r="A7" s="184" t="s">
        <v>112</v>
      </c>
      <c r="B7" s="184"/>
      <c r="C7" s="185" t="s">
        <v>27</v>
      </c>
      <c r="D7" s="186">
        <v>105.45</v>
      </c>
      <c r="E7" s="186">
        <v>105.45</v>
      </c>
      <c r="F7" s="172"/>
    </row>
    <row r="8" spans="1:6" s="24" customFormat="1" ht="12" customHeight="1">
      <c r="A8" s="184"/>
      <c r="B8" s="184" t="s">
        <v>130</v>
      </c>
      <c r="C8" s="185" t="s">
        <v>113</v>
      </c>
      <c r="D8" s="186">
        <v>41.19</v>
      </c>
      <c r="E8" s="186">
        <v>41.19</v>
      </c>
      <c r="F8" s="172"/>
    </row>
    <row r="9" spans="1:6" s="24" customFormat="1" ht="12" customHeight="1">
      <c r="A9" s="184"/>
      <c r="B9" s="184" t="s">
        <v>131</v>
      </c>
      <c r="C9" s="185" t="s">
        <v>114</v>
      </c>
      <c r="D9" s="186">
        <f>2.74+28.45</f>
        <v>31.189999999999998</v>
      </c>
      <c r="E9" s="186">
        <f>2.74+28.45</f>
        <v>31.189999999999998</v>
      </c>
      <c r="F9" s="172"/>
    </row>
    <row r="10" spans="1:6" s="24" customFormat="1" ht="12" customHeight="1">
      <c r="A10" s="184"/>
      <c r="B10" s="184" t="s">
        <v>132</v>
      </c>
      <c r="C10" s="185" t="s">
        <v>115</v>
      </c>
      <c r="D10" s="186">
        <v>3.44</v>
      </c>
      <c r="E10" s="186">
        <v>3.44</v>
      </c>
      <c r="F10" s="172"/>
    </row>
    <row r="11" spans="1:6" s="24" customFormat="1" ht="12" customHeight="1">
      <c r="A11" s="184"/>
      <c r="B11" s="184" t="s">
        <v>133</v>
      </c>
      <c r="C11" s="185" t="s">
        <v>116</v>
      </c>
      <c r="D11" s="186">
        <v>14.2</v>
      </c>
      <c r="E11" s="186">
        <v>14.2</v>
      </c>
      <c r="F11" s="172"/>
    </row>
    <row r="12" spans="1:6" s="24" customFormat="1" ht="12" customHeight="1">
      <c r="A12" s="184"/>
      <c r="B12" s="184" t="s">
        <v>134</v>
      </c>
      <c r="C12" s="185" t="s">
        <v>117</v>
      </c>
      <c r="D12" s="186">
        <v>5.89</v>
      </c>
      <c r="E12" s="186">
        <v>5.89</v>
      </c>
      <c r="F12" s="172"/>
    </row>
    <row r="13" spans="1:6" s="24" customFormat="1" ht="12" customHeight="1">
      <c r="A13" s="184"/>
      <c r="B13" s="184" t="s">
        <v>135</v>
      </c>
      <c r="C13" s="185" t="s">
        <v>118</v>
      </c>
      <c r="D13" s="186">
        <v>1.17</v>
      </c>
      <c r="E13" s="186">
        <v>1.17</v>
      </c>
      <c r="F13" s="172"/>
    </row>
    <row r="14" spans="1:6" s="24" customFormat="1" ht="12">
      <c r="A14" s="184"/>
      <c r="B14" s="184" t="s">
        <v>136</v>
      </c>
      <c r="C14" s="185" t="s">
        <v>119</v>
      </c>
      <c r="D14" s="186">
        <v>8.37</v>
      </c>
      <c r="E14" s="186">
        <v>8.37</v>
      </c>
      <c r="F14" s="172"/>
    </row>
    <row r="15" spans="1:6" s="24" customFormat="1" ht="12" customHeight="1">
      <c r="A15" s="184" t="s">
        <v>59</v>
      </c>
      <c r="B15" s="184"/>
      <c r="C15" s="185" t="s">
        <v>28</v>
      </c>
      <c r="D15" s="186">
        <v>29.34</v>
      </c>
      <c r="E15" s="180"/>
      <c r="F15" s="180">
        <v>29.34</v>
      </c>
    </row>
    <row r="16" spans="1:6" s="24" customFormat="1" ht="12" customHeight="1">
      <c r="A16" s="184"/>
      <c r="B16" s="184" t="s">
        <v>125</v>
      </c>
      <c r="C16" s="240" t="s">
        <v>216</v>
      </c>
      <c r="D16" s="186">
        <v>2.91</v>
      </c>
      <c r="E16" s="186"/>
      <c r="F16" s="186">
        <v>2.91</v>
      </c>
    </row>
    <row r="17" spans="1:6" s="24" customFormat="1" ht="12" customHeight="1">
      <c r="A17" s="184"/>
      <c r="B17" s="236" t="s">
        <v>215</v>
      </c>
      <c r="C17" s="240" t="s">
        <v>217</v>
      </c>
      <c r="D17" s="186">
        <v>7.92</v>
      </c>
      <c r="E17" s="186"/>
      <c r="F17" s="186">
        <v>7.92</v>
      </c>
    </row>
    <row r="18" spans="1:6" s="24" customFormat="1" ht="12" customHeight="1">
      <c r="A18" s="184"/>
      <c r="B18" s="184" t="s">
        <v>137</v>
      </c>
      <c r="C18" s="239" t="s">
        <v>120</v>
      </c>
      <c r="D18" s="186">
        <v>0.5</v>
      </c>
      <c r="E18" s="186"/>
      <c r="F18" s="186">
        <v>0.5</v>
      </c>
    </row>
    <row r="19" spans="1:6" s="24" customFormat="1" ht="12" customHeight="1">
      <c r="A19" s="184"/>
      <c r="B19" s="236" t="s">
        <v>209</v>
      </c>
      <c r="C19" s="237" t="s">
        <v>218</v>
      </c>
      <c r="D19" s="186">
        <v>1</v>
      </c>
      <c r="E19" s="186"/>
      <c r="F19" s="186">
        <v>1</v>
      </c>
    </row>
    <row r="20" spans="1:6" s="24" customFormat="1" ht="12" customHeight="1">
      <c r="A20" s="184"/>
      <c r="B20" s="236" t="s">
        <v>210</v>
      </c>
      <c r="C20" s="237" t="s">
        <v>219</v>
      </c>
      <c r="D20" s="186">
        <v>0.1</v>
      </c>
      <c r="E20" s="186"/>
      <c r="F20" s="186">
        <v>0.1</v>
      </c>
    </row>
    <row r="21" spans="1:6" s="24" customFormat="1" ht="12" customHeight="1">
      <c r="A21" s="184"/>
      <c r="B21" s="236" t="s">
        <v>211</v>
      </c>
      <c r="C21" s="237" t="s">
        <v>220</v>
      </c>
      <c r="D21" s="186">
        <f>0.56+0.84</f>
        <v>1.4</v>
      </c>
      <c r="E21" s="186"/>
      <c r="F21" s="186">
        <f>0.56+0.84</f>
        <v>1.4</v>
      </c>
    </row>
    <row r="22" spans="1:6" s="24" customFormat="1" ht="12" customHeight="1">
      <c r="A22" s="184"/>
      <c r="B22" s="236" t="s">
        <v>213</v>
      </c>
      <c r="C22" s="237" t="s">
        <v>221</v>
      </c>
      <c r="D22" s="186">
        <v>2.3</v>
      </c>
      <c r="E22" s="186"/>
      <c r="F22" s="186">
        <v>2.3</v>
      </c>
    </row>
    <row r="23" spans="1:6" s="24" customFormat="1" ht="12" customHeight="1">
      <c r="A23" s="184"/>
      <c r="B23" s="236" t="s">
        <v>214</v>
      </c>
      <c r="C23" s="237" t="s">
        <v>222</v>
      </c>
      <c r="D23" s="186">
        <v>9.41</v>
      </c>
      <c r="E23" s="186"/>
      <c r="F23" s="186">
        <v>9.41</v>
      </c>
    </row>
    <row r="24" spans="1:6" s="24" customFormat="1" ht="12" customHeight="1">
      <c r="A24" s="184"/>
      <c r="B24" s="236" t="s">
        <v>212</v>
      </c>
      <c r="C24" s="237" t="s">
        <v>223</v>
      </c>
      <c r="D24" s="186">
        <f>1.11+2.69</f>
        <v>3.8</v>
      </c>
      <c r="E24" s="186"/>
      <c r="F24" s="186">
        <f>1.11+2.69</f>
        <v>3.8</v>
      </c>
    </row>
    <row r="25" spans="1:6" s="24" customFormat="1" ht="12" customHeight="1">
      <c r="A25" s="184" t="s">
        <v>60</v>
      </c>
      <c r="B25" s="184"/>
      <c r="C25" s="185" t="s">
        <v>29</v>
      </c>
      <c r="D25" s="186">
        <v>2.39</v>
      </c>
      <c r="E25" s="186">
        <v>2.39</v>
      </c>
      <c r="F25" s="172"/>
    </row>
    <row r="26" spans="1:6" s="24" customFormat="1" ht="12" customHeight="1">
      <c r="A26" s="184"/>
      <c r="B26" s="184" t="s">
        <v>125</v>
      </c>
      <c r="C26" s="185" t="s">
        <v>121</v>
      </c>
      <c r="D26" s="186"/>
      <c r="E26" s="186"/>
      <c r="F26" s="172"/>
    </row>
    <row r="27" spans="1:6" s="24" customFormat="1" ht="12" customHeight="1">
      <c r="A27" s="184"/>
      <c r="B27" s="184" t="s">
        <v>129</v>
      </c>
      <c r="C27" s="185" t="s">
        <v>122</v>
      </c>
      <c r="D27" s="186">
        <f>2.29+0.08</f>
        <v>2.37</v>
      </c>
      <c r="E27" s="186">
        <v>2.37</v>
      </c>
      <c r="F27" s="172"/>
    </row>
    <row r="28" spans="1:6" s="24" customFormat="1" ht="12" customHeight="1">
      <c r="A28" s="184"/>
      <c r="B28" s="184" t="s">
        <v>128</v>
      </c>
      <c r="C28" s="185" t="s">
        <v>123</v>
      </c>
      <c r="D28" s="186"/>
      <c r="E28" s="186"/>
      <c r="F28" s="172"/>
    </row>
    <row r="29" spans="1:6" s="24" customFormat="1" ht="12" customHeight="1">
      <c r="A29" s="184"/>
      <c r="B29" s="184" t="s">
        <v>138</v>
      </c>
      <c r="C29" s="185" t="s">
        <v>124</v>
      </c>
      <c r="D29" s="186">
        <v>0.02</v>
      </c>
      <c r="E29" s="186">
        <v>0.02</v>
      </c>
      <c r="F29" s="172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zoomScalePageLayoutView="0" workbookViewId="0" topLeftCell="A1">
      <selection activeCell="A1" sqref="A1:M1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65" style="0" bestFit="1" customWidth="1"/>
    <col min="6" max="6" width="14" style="0" customWidth="1"/>
    <col min="7" max="10" width="13" style="0" customWidth="1"/>
    <col min="11" max="11" width="11.33203125" style="0" customWidth="1"/>
    <col min="12" max="12" width="10.83203125" style="0" customWidth="1"/>
    <col min="13" max="13" width="11" style="0" customWidth="1"/>
  </cols>
  <sheetData>
    <row r="1" spans="1:13" s="65" customFormat="1" ht="27">
      <c r="A1" s="283" t="s">
        <v>188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24" customFormat="1" ht="17.25" customHeight="1">
      <c r="A2" s="66"/>
      <c r="B2" s="67"/>
      <c r="C2" s="67"/>
      <c r="D2" s="67"/>
      <c r="E2" s="67"/>
      <c r="F2" s="67"/>
      <c r="G2" s="67"/>
      <c r="H2" s="67"/>
      <c r="L2" s="66"/>
      <c r="M2" s="68" t="s">
        <v>61</v>
      </c>
    </row>
    <row r="3" spans="1:13" ht="18.75" customHeight="1">
      <c r="A3" s="310" t="s">
        <v>189</v>
      </c>
      <c r="B3" s="310"/>
      <c r="C3" s="311"/>
      <c r="D3" s="57"/>
      <c r="E3" s="57"/>
      <c r="F3" s="57"/>
      <c r="G3" s="57"/>
      <c r="H3" s="57"/>
      <c r="K3" s="24"/>
      <c r="L3" s="288" t="s">
        <v>4</v>
      </c>
      <c r="M3" s="288"/>
    </row>
    <row r="4" spans="1:13" s="9" customFormat="1" ht="27" customHeight="1">
      <c r="A4" s="285" t="s">
        <v>19</v>
      </c>
      <c r="B4" s="285" t="s">
        <v>31</v>
      </c>
      <c r="C4" s="285"/>
      <c r="D4" s="285"/>
      <c r="E4" s="281" t="s">
        <v>32</v>
      </c>
      <c r="F4" s="281" t="s">
        <v>44</v>
      </c>
      <c r="G4" s="281"/>
      <c r="H4" s="281"/>
      <c r="I4" s="281"/>
      <c r="J4" s="281"/>
      <c r="K4" s="281"/>
      <c r="L4" s="281"/>
      <c r="M4" s="281"/>
    </row>
    <row r="5" spans="1:13" s="9" customFormat="1" ht="36.75" customHeight="1">
      <c r="A5" s="285"/>
      <c r="B5" s="29" t="s">
        <v>33</v>
      </c>
      <c r="C5" s="29" t="s">
        <v>34</v>
      </c>
      <c r="D5" s="28" t="s">
        <v>35</v>
      </c>
      <c r="E5" s="281"/>
      <c r="F5" s="28" t="s">
        <v>22</v>
      </c>
      <c r="G5" s="19" t="s">
        <v>46</v>
      </c>
      <c r="H5" s="19" t="s">
        <v>47</v>
      </c>
      <c r="I5" s="19" t="s">
        <v>48</v>
      </c>
      <c r="J5" s="19" t="s">
        <v>49</v>
      </c>
      <c r="K5" s="19" t="s">
        <v>50</v>
      </c>
      <c r="L5" s="19" t="s">
        <v>51</v>
      </c>
      <c r="M5" s="19" t="s">
        <v>52</v>
      </c>
    </row>
    <row r="6" spans="1:13" s="173" customFormat="1" ht="12.75" customHeight="1">
      <c r="A6" s="169"/>
      <c r="B6" s="189"/>
      <c r="C6" s="189"/>
      <c r="D6" s="169"/>
      <c r="E6" s="191" t="s">
        <v>22</v>
      </c>
      <c r="F6" s="190"/>
      <c r="G6" s="190"/>
      <c r="H6" s="190">
        <v>0</v>
      </c>
      <c r="I6" s="190">
        <v>0</v>
      </c>
      <c r="J6" s="169"/>
      <c r="K6" s="169"/>
      <c r="L6" s="169"/>
      <c r="M6" s="169"/>
    </row>
    <row r="7" spans="1:13" s="173" customFormat="1" ht="12.75" customHeight="1">
      <c r="A7" s="189"/>
      <c r="B7" s="189"/>
      <c r="C7" s="189"/>
      <c r="D7" s="169"/>
      <c r="E7" s="191"/>
      <c r="F7" s="190"/>
      <c r="G7" s="190"/>
      <c r="H7" s="190"/>
      <c r="I7" s="190"/>
      <c r="J7" s="169"/>
      <c r="K7" s="169"/>
      <c r="L7" s="169"/>
      <c r="M7" s="169"/>
    </row>
    <row r="8" spans="1:13" s="173" customFormat="1" ht="12.75" customHeight="1">
      <c r="A8" s="189"/>
      <c r="B8" s="76"/>
      <c r="C8" s="189"/>
      <c r="D8" s="169"/>
      <c r="E8" s="77"/>
      <c r="F8" s="193"/>
      <c r="G8" s="193"/>
      <c r="H8" s="190"/>
      <c r="I8" s="190"/>
      <c r="J8" s="169"/>
      <c r="K8" s="169"/>
      <c r="L8" s="169"/>
      <c r="M8" s="169"/>
    </row>
    <row r="9" spans="1:13" s="173" customFormat="1" ht="12.75" customHeight="1">
      <c r="A9" s="189"/>
      <c r="B9" s="189"/>
      <c r="C9" s="165"/>
      <c r="D9" s="169"/>
      <c r="E9" s="171"/>
      <c r="F9" s="193"/>
      <c r="G9" s="193"/>
      <c r="H9" s="190"/>
      <c r="I9" s="190"/>
      <c r="J9" s="169"/>
      <c r="K9" s="169"/>
      <c r="L9" s="169"/>
      <c r="M9" s="169"/>
    </row>
    <row r="10" spans="1:13" ht="12.75" customHeight="1">
      <c r="A10" s="170"/>
      <c r="B10" s="76"/>
      <c r="C10" s="165"/>
      <c r="D10" s="165"/>
      <c r="E10" s="77"/>
      <c r="F10" s="192"/>
      <c r="G10" s="192"/>
      <c r="H10" s="170"/>
      <c r="I10" s="170"/>
      <c r="J10" s="170"/>
      <c r="K10" s="170"/>
      <c r="L10" s="170"/>
      <c r="M10" s="170"/>
    </row>
    <row r="11" ht="12.75" customHeight="1">
      <c r="A11" t="s">
        <v>192</v>
      </c>
    </row>
  </sheetData>
  <sheetProtection/>
  <mergeCells count="7"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A1">
      <selection activeCell="J14" sqref="J14"/>
    </sheetView>
  </sheetViews>
  <sheetFormatPr defaultColWidth="9.33203125" defaultRowHeight="11.25"/>
  <cols>
    <col min="1" max="1" width="24.16015625" style="24" customWidth="1"/>
    <col min="2" max="4" width="7.16015625" style="24" customWidth="1"/>
    <col min="5" max="5" width="11.5" style="24" bestFit="1" customWidth="1"/>
    <col min="6" max="10" width="14.33203125" style="24" customWidth="1"/>
    <col min="11" max="16384" width="9.33203125" style="24" customWidth="1"/>
  </cols>
  <sheetData>
    <row r="1" spans="1:13" ht="35.25" customHeight="1">
      <c r="A1" s="300" t="s">
        <v>190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2:13" ht="15.75" customHeight="1">
      <c r="L2" s="272" t="s">
        <v>62</v>
      </c>
      <c r="M2" s="272"/>
    </row>
    <row r="3" spans="1:13" ht="22.5" customHeight="1">
      <c r="A3" s="310" t="s">
        <v>189</v>
      </c>
      <c r="B3" s="310"/>
      <c r="C3" s="311"/>
      <c r="D3" s="57"/>
      <c r="E3" s="57"/>
      <c r="F3" s="57"/>
      <c r="G3" s="57"/>
      <c r="H3" s="57"/>
      <c r="L3" s="288" t="s">
        <v>4</v>
      </c>
      <c r="M3" s="288"/>
    </row>
    <row r="4" spans="1:13" s="23" customFormat="1" ht="24" customHeight="1">
      <c r="A4" s="285" t="s">
        <v>19</v>
      </c>
      <c r="B4" s="285" t="s">
        <v>31</v>
      </c>
      <c r="C4" s="285"/>
      <c r="D4" s="285"/>
      <c r="E4" s="281" t="s">
        <v>32</v>
      </c>
      <c r="F4" s="281" t="s">
        <v>44</v>
      </c>
      <c r="G4" s="281"/>
      <c r="H4" s="281"/>
      <c r="I4" s="281"/>
      <c r="J4" s="281"/>
      <c r="K4" s="281"/>
      <c r="L4" s="281"/>
      <c r="M4" s="281"/>
    </row>
    <row r="5" spans="1:13" s="23" customFormat="1" ht="40.5" customHeight="1">
      <c r="A5" s="285"/>
      <c r="B5" s="29" t="s">
        <v>33</v>
      </c>
      <c r="C5" s="29" t="s">
        <v>34</v>
      </c>
      <c r="D5" s="28" t="s">
        <v>35</v>
      </c>
      <c r="E5" s="281"/>
      <c r="F5" s="28" t="s">
        <v>22</v>
      </c>
      <c r="G5" s="19" t="s">
        <v>46</v>
      </c>
      <c r="H5" s="19" t="s">
        <v>47</v>
      </c>
      <c r="I5" s="19" t="s">
        <v>48</v>
      </c>
      <c r="J5" s="19" t="s">
        <v>49</v>
      </c>
      <c r="K5" s="19" t="s">
        <v>50</v>
      </c>
      <c r="L5" s="19" t="s">
        <v>51</v>
      </c>
      <c r="M5" s="19" t="s">
        <v>52</v>
      </c>
    </row>
    <row r="6" spans="1:13" s="23" customFormat="1" ht="23.25" customHeight="1">
      <c r="A6" s="58"/>
      <c r="B6" s="59"/>
      <c r="C6" s="59"/>
      <c r="D6" s="59"/>
      <c r="E6" s="60" t="s">
        <v>22</v>
      </c>
      <c r="F6" s="61">
        <f>SUM(G6:J6)</f>
        <v>0</v>
      </c>
      <c r="G6" s="61">
        <f>SUM(G7:G10)</f>
        <v>0</v>
      </c>
      <c r="H6" s="61">
        <f>SUM(H7:H10)</f>
        <v>0</v>
      </c>
      <c r="I6" s="61">
        <f>SUM(I7:I10)</f>
        <v>0</v>
      </c>
      <c r="J6" s="61">
        <f>SUM(J7:J10)</f>
        <v>0</v>
      </c>
      <c r="K6" s="63"/>
      <c r="L6" s="63"/>
      <c r="M6" s="64"/>
    </row>
    <row r="7" spans="1:13" ht="12">
      <c r="A7" s="42"/>
      <c r="B7" s="21"/>
      <c r="C7" s="21"/>
      <c r="D7" s="21"/>
      <c r="E7" s="41"/>
      <c r="F7" s="50">
        <f>SUM(G7:J7)</f>
        <v>0</v>
      </c>
      <c r="G7" s="50"/>
      <c r="H7" s="50"/>
      <c r="I7" s="50"/>
      <c r="J7" s="50"/>
      <c r="K7" s="36"/>
      <c r="L7" s="36"/>
      <c r="M7" s="36"/>
    </row>
    <row r="8" spans="1:13" ht="12">
      <c r="A8" s="42"/>
      <c r="B8" s="21"/>
      <c r="C8" s="21"/>
      <c r="D8" s="21"/>
      <c r="E8" s="41"/>
      <c r="F8" s="50">
        <f>SUM(G8:J8)</f>
        <v>0</v>
      </c>
      <c r="G8" s="50"/>
      <c r="H8" s="50"/>
      <c r="I8" s="50"/>
      <c r="J8" s="50"/>
      <c r="K8" s="36"/>
      <c r="L8" s="36"/>
      <c r="M8" s="36"/>
    </row>
    <row r="9" spans="1:13" ht="12">
      <c r="A9" s="42"/>
      <c r="B9" s="21"/>
      <c r="C9" s="21"/>
      <c r="D9" s="21"/>
      <c r="E9" s="41"/>
      <c r="F9" s="50">
        <f>SUM(G9:J9)</f>
        <v>0</v>
      </c>
      <c r="G9" s="50"/>
      <c r="H9" s="50"/>
      <c r="I9" s="50"/>
      <c r="J9" s="50"/>
      <c r="K9" s="36"/>
      <c r="L9" s="36"/>
      <c r="M9" s="36"/>
    </row>
    <row r="10" spans="1:13" ht="12">
      <c r="A10" s="54"/>
      <c r="B10" s="21"/>
      <c r="C10" s="21"/>
      <c r="D10" s="21"/>
      <c r="E10" s="41"/>
      <c r="F10" s="50"/>
      <c r="G10" s="50"/>
      <c r="H10" s="50"/>
      <c r="I10" s="50"/>
      <c r="J10" s="50"/>
      <c r="K10" s="36"/>
      <c r="L10" s="36"/>
      <c r="M10" s="36"/>
    </row>
    <row r="11" spans="1:10" ht="12">
      <c r="A11" s="34" t="s">
        <v>191</v>
      </c>
      <c r="B11" s="34"/>
      <c r="C11" s="34"/>
      <c r="D11" s="34"/>
      <c r="E11" s="34"/>
      <c r="F11" s="34"/>
      <c r="G11" s="34"/>
      <c r="H11" s="34"/>
      <c r="I11" s="34"/>
      <c r="J11" s="34"/>
    </row>
    <row r="12" ht="12">
      <c r="E12" s="34"/>
    </row>
    <row r="16" ht="12">
      <c r="G16" s="34"/>
    </row>
    <row r="17" ht="12">
      <c r="C17" s="34"/>
    </row>
  </sheetData>
  <sheetProtection/>
  <mergeCells count="8"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4" sqref="A4:A5"/>
    </sheetView>
  </sheetViews>
  <sheetFormatPr defaultColWidth="9.16015625" defaultRowHeight="11.25"/>
  <cols>
    <col min="1" max="1" width="34" style="24" customWidth="1"/>
    <col min="2" max="4" width="7.16015625" style="24" customWidth="1"/>
    <col min="5" max="5" width="17.83203125" style="24" customWidth="1"/>
    <col min="6" max="10" width="14.33203125" style="24" customWidth="1"/>
    <col min="11" max="16384" width="9.16015625" style="24" customWidth="1"/>
  </cols>
  <sheetData>
    <row r="1" spans="1:13" ht="35.25" customHeight="1">
      <c r="A1" s="316" t="s">
        <v>194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2:13" ht="15.75" customHeight="1">
      <c r="L2" s="272" t="s">
        <v>63</v>
      </c>
      <c r="M2" s="272"/>
    </row>
    <row r="3" spans="1:13" ht="12">
      <c r="A3" s="317" t="s">
        <v>189</v>
      </c>
      <c r="B3" s="310"/>
      <c r="C3" s="311"/>
      <c r="D3" s="57"/>
      <c r="E3" s="57"/>
      <c r="F3" s="57"/>
      <c r="G3" s="57"/>
      <c r="H3" s="57"/>
      <c r="L3" s="288" t="s">
        <v>4</v>
      </c>
      <c r="M3" s="288"/>
    </row>
    <row r="4" spans="1:13" s="23" customFormat="1" ht="24" customHeight="1">
      <c r="A4" s="285" t="s">
        <v>19</v>
      </c>
      <c r="B4" s="285" t="s">
        <v>31</v>
      </c>
      <c r="C4" s="285"/>
      <c r="D4" s="285"/>
      <c r="E4" s="281" t="s">
        <v>32</v>
      </c>
      <c r="F4" s="281" t="s">
        <v>44</v>
      </c>
      <c r="G4" s="281"/>
      <c r="H4" s="281"/>
      <c r="I4" s="281"/>
      <c r="J4" s="281"/>
      <c r="K4" s="281"/>
      <c r="L4" s="281"/>
      <c r="M4" s="281"/>
    </row>
    <row r="5" spans="1:13" s="23" customFormat="1" ht="40.5" customHeight="1">
      <c r="A5" s="285"/>
      <c r="B5" s="29" t="s">
        <v>33</v>
      </c>
      <c r="C5" s="29" t="s">
        <v>34</v>
      </c>
      <c r="D5" s="28" t="s">
        <v>35</v>
      </c>
      <c r="E5" s="281"/>
      <c r="F5" s="28" t="s">
        <v>22</v>
      </c>
      <c r="G5" s="19" t="s">
        <v>46</v>
      </c>
      <c r="H5" s="19" t="s">
        <v>47</v>
      </c>
      <c r="I5" s="19" t="s">
        <v>48</v>
      </c>
      <c r="J5" s="19" t="s">
        <v>49</v>
      </c>
      <c r="K5" s="19" t="s">
        <v>50</v>
      </c>
      <c r="L5" s="19" t="s">
        <v>51</v>
      </c>
      <c r="M5" s="19" t="s">
        <v>52</v>
      </c>
    </row>
    <row r="6" spans="1:13" s="23" customFormat="1" ht="23.25" customHeight="1">
      <c r="A6" s="58"/>
      <c r="B6" s="59"/>
      <c r="C6" s="59"/>
      <c r="D6" s="59"/>
      <c r="E6" s="60" t="s">
        <v>22</v>
      </c>
      <c r="F6" s="61">
        <f>SUM(G6:J6)</f>
        <v>0</v>
      </c>
      <c r="G6" s="61">
        <f>SUM(G7:G10)</f>
        <v>0</v>
      </c>
      <c r="H6" s="61">
        <f>SUM(H7:H10)</f>
        <v>0</v>
      </c>
      <c r="I6" s="61">
        <f>SUM(I7:I10)</f>
        <v>0</v>
      </c>
      <c r="J6" s="61">
        <f>SUM(J7:J10)</f>
        <v>0</v>
      </c>
      <c r="K6" s="63"/>
      <c r="L6" s="63"/>
      <c r="M6" s="64"/>
    </row>
    <row r="7" spans="1:13" ht="12">
      <c r="A7" s="42"/>
      <c r="B7" s="21"/>
      <c r="C7" s="21"/>
      <c r="D7" s="21"/>
      <c r="E7" s="41"/>
      <c r="F7" s="50">
        <f>SUM(G7:J7)</f>
        <v>0</v>
      </c>
      <c r="G7" s="50"/>
      <c r="H7" s="50"/>
      <c r="I7" s="50"/>
      <c r="J7" s="50"/>
      <c r="K7" s="36"/>
      <c r="L7" s="36"/>
      <c r="M7" s="36"/>
    </row>
    <row r="8" spans="1:13" ht="12">
      <c r="A8" s="42"/>
      <c r="B8" s="21"/>
      <c r="C8" s="21"/>
      <c r="D8" s="21"/>
      <c r="E8" s="41"/>
      <c r="F8" s="50">
        <f>SUM(G8:J8)</f>
        <v>0</v>
      </c>
      <c r="G8" s="50"/>
      <c r="H8" s="50"/>
      <c r="I8" s="50"/>
      <c r="J8" s="50"/>
      <c r="K8" s="36"/>
      <c r="L8" s="36"/>
      <c r="M8" s="36"/>
    </row>
    <row r="9" spans="1:13" ht="12">
      <c r="A9" s="42"/>
      <c r="B9" s="21"/>
      <c r="C9" s="21"/>
      <c r="D9" s="21"/>
      <c r="E9" s="41"/>
      <c r="F9" s="50">
        <f>SUM(G9:J9)</f>
        <v>0</v>
      </c>
      <c r="G9" s="50"/>
      <c r="H9" s="50"/>
      <c r="I9" s="50"/>
      <c r="J9" s="50"/>
      <c r="K9" s="36"/>
      <c r="L9" s="36"/>
      <c r="M9" s="36"/>
    </row>
    <row r="10" spans="1:13" ht="12">
      <c r="A10" s="54"/>
      <c r="B10" s="21"/>
      <c r="C10" s="21"/>
      <c r="D10" s="21"/>
      <c r="E10" s="41"/>
      <c r="F10" s="50"/>
      <c r="G10" s="50"/>
      <c r="H10" s="50"/>
      <c r="I10" s="50"/>
      <c r="J10" s="50"/>
      <c r="K10" s="36"/>
      <c r="L10" s="36"/>
      <c r="M10" s="36"/>
    </row>
    <row r="11" spans="1:13" s="56" customFormat="1" ht="14.25">
      <c r="A11" s="313" t="s">
        <v>126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</row>
    <row r="12" spans="1:13" ht="14.25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</row>
    <row r="13" ht="12">
      <c r="E13" s="34"/>
    </row>
    <row r="17" ht="12">
      <c r="G17" s="34"/>
    </row>
    <row r="18" ht="12">
      <c r="C18" s="34"/>
    </row>
  </sheetData>
  <sheetProtection/>
  <mergeCells count="10">
    <mergeCell ref="A11:M11"/>
    <mergeCell ref="A12:M1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zoomScalePageLayoutView="0" workbookViewId="0" topLeftCell="B4">
      <selection activeCell="B8" sqref="B8"/>
    </sheetView>
  </sheetViews>
  <sheetFormatPr defaultColWidth="9.16015625" defaultRowHeight="12.75" customHeight="1"/>
  <cols>
    <col min="1" max="1" width="21.16015625" style="0" customWidth="1"/>
    <col min="2" max="2" width="26" style="0" bestFit="1" customWidth="1"/>
    <col min="3" max="3" width="70.83203125" style="250" customWidth="1"/>
    <col min="4" max="4" width="7.83203125" style="0" bestFit="1" customWidth="1"/>
    <col min="5" max="5" width="8.66015625" style="0" customWidth="1"/>
    <col min="6" max="6" width="11.5" style="0" customWidth="1"/>
    <col min="7" max="7" width="8" style="0" customWidth="1"/>
    <col min="8" max="8" width="9" style="0" customWidth="1"/>
    <col min="9" max="9" width="9.5" style="0" customWidth="1"/>
    <col min="10" max="10" width="7.33203125" style="0" customWidth="1"/>
    <col min="11" max="11" width="6.16015625" style="0" customWidth="1"/>
    <col min="12" max="12" width="9.16015625" style="0" customWidth="1"/>
    <col min="13" max="13" width="8.33203125" style="0" customWidth="1"/>
  </cols>
  <sheetData>
    <row r="1" spans="1:13" ht="36.75" customHeight="1">
      <c r="A1" s="283" t="s">
        <v>193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8" customHeight="1">
      <c r="A2" s="24"/>
      <c r="B2" s="24"/>
      <c r="C2" s="79"/>
      <c r="D2" s="24"/>
      <c r="E2" s="24"/>
      <c r="F2" s="24"/>
      <c r="G2" s="24"/>
      <c r="H2" s="24"/>
      <c r="I2" s="24"/>
      <c r="M2" s="26" t="s">
        <v>64</v>
      </c>
    </row>
    <row r="3" spans="1:13" ht="21" customHeight="1">
      <c r="A3" s="310" t="s">
        <v>189</v>
      </c>
      <c r="B3" s="310"/>
      <c r="C3" s="311"/>
      <c r="D3" s="24"/>
      <c r="E3" s="24"/>
      <c r="F3" s="24"/>
      <c r="G3" s="24"/>
      <c r="H3" s="24"/>
      <c r="I3" s="24"/>
      <c r="K3" s="24"/>
      <c r="M3" s="55" t="s">
        <v>4</v>
      </c>
    </row>
    <row r="4" spans="1:13" s="9" customFormat="1" ht="29.25" customHeight="1">
      <c r="A4" s="301" t="s">
        <v>19</v>
      </c>
      <c r="B4" s="286" t="s">
        <v>65</v>
      </c>
      <c r="C4" s="286" t="s">
        <v>66</v>
      </c>
      <c r="D4" s="270" t="s">
        <v>38</v>
      </c>
      <c r="E4" s="270"/>
      <c r="F4" s="270"/>
      <c r="G4" s="270"/>
      <c r="H4" s="270"/>
      <c r="I4" s="270"/>
      <c r="J4" s="270"/>
      <c r="K4" s="270"/>
      <c r="L4" s="270"/>
      <c r="M4" s="270"/>
    </row>
    <row r="5" spans="1:13" s="9" customFormat="1" ht="41.25" customHeight="1">
      <c r="A5" s="302"/>
      <c r="B5" s="318"/>
      <c r="C5" s="318"/>
      <c r="D5" s="286" t="s">
        <v>22</v>
      </c>
      <c r="E5" s="270" t="s">
        <v>9</v>
      </c>
      <c r="F5" s="270"/>
      <c r="G5" s="270" t="s">
        <v>99</v>
      </c>
      <c r="H5" s="270" t="s">
        <v>101</v>
      </c>
      <c r="I5" s="270" t="s">
        <v>103</v>
      </c>
      <c r="J5" s="270" t="s">
        <v>42</v>
      </c>
      <c r="K5" s="270" t="s">
        <v>106</v>
      </c>
      <c r="L5" s="270"/>
      <c r="M5" s="270" t="s">
        <v>108</v>
      </c>
    </row>
    <row r="6" spans="1:13" s="9" customFormat="1" ht="51.75" customHeight="1">
      <c r="A6" s="303"/>
      <c r="B6" s="287"/>
      <c r="C6" s="287"/>
      <c r="D6" s="287"/>
      <c r="E6" s="43" t="s">
        <v>25</v>
      </c>
      <c r="F6" s="19" t="s">
        <v>26</v>
      </c>
      <c r="G6" s="270"/>
      <c r="H6" s="270"/>
      <c r="I6" s="270"/>
      <c r="J6" s="270"/>
      <c r="K6" s="43" t="s">
        <v>25</v>
      </c>
      <c r="L6" s="43" t="s">
        <v>110</v>
      </c>
      <c r="M6" s="270"/>
    </row>
    <row r="7" spans="1:13" ht="12">
      <c r="A7" s="246" t="s">
        <v>234</v>
      </c>
      <c r="B7" s="42"/>
      <c r="C7" s="42" t="s">
        <v>67</v>
      </c>
      <c r="D7" s="251">
        <v>37</v>
      </c>
      <c r="E7" s="251">
        <v>37</v>
      </c>
      <c r="F7" s="44"/>
      <c r="G7" s="44"/>
      <c r="H7" s="44"/>
      <c r="I7" s="44"/>
      <c r="J7" s="44"/>
      <c r="K7" s="36"/>
      <c r="L7" s="45"/>
      <c r="M7" s="45"/>
    </row>
    <row r="8" spans="1:13" ht="84">
      <c r="A8" s="244"/>
      <c r="B8" s="255" t="s">
        <v>241</v>
      </c>
      <c r="C8" s="248" t="s">
        <v>235</v>
      </c>
      <c r="D8" s="247">
        <v>10</v>
      </c>
      <c r="E8" s="247">
        <v>10</v>
      </c>
      <c r="F8" s="244"/>
      <c r="G8" s="244"/>
      <c r="H8" s="244"/>
      <c r="I8" s="244"/>
      <c r="J8" s="244"/>
      <c r="K8" s="244"/>
      <c r="L8" s="244"/>
      <c r="M8" s="244"/>
    </row>
    <row r="9" spans="1:13" ht="72.75" customHeight="1">
      <c r="A9" s="45"/>
      <c r="B9" s="245" t="s">
        <v>233</v>
      </c>
      <c r="C9" s="249" t="s">
        <v>236</v>
      </c>
      <c r="D9" s="45">
        <v>27</v>
      </c>
      <c r="E9" s="45">
        <v>27</v>
      </c>
      <c r="F9" s="45"/>
      <c r="G9" s="45"/>
      <c r="H9" s="45"/>
      <c r="I9" s="45"/>
      <c r="J9" s="45"/>
      <c r="K9" s="45"/>
      <c r="L9" s="45"/>
      <c r="M9" s="45"/>
    </row>
  </sheetData>
  <sheetProtection/>
  <mergeCells count="14">
    <mergeCell ref="A3:C3"/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zoomScalePageLayoutView="0" workbookViewId="0" topLeftCell="A1">
      <selection activeCell="A17" sqref="A17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319" t="s">
        <v>195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22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O2" s="46" t="s">
        <v>68</v>
      </c>
    </row>
    <row r="3" spans="1:15" ht="20.25" customHeight="1">
      <c r="A3" s="317" t="s">
        <v>189</v>
      </c>
      <c r="B3" s="310"/>
      <c r="C3" s="311"/>
      <c r="O3" s="47" t="s">
        <v>4</v>
      </c>
    </row>
    <row r="4" spans="1:15" s="9" customFormat="1" ht="30.75" customHeight="1">
      <c r="A4" s="321" t="s">
        <v>19</v>
      </c>
      <c r="B4" s="321" t="s">
        <v>69</v>
      </c>
      <c r="C4" s="321" t="s">
        <v>70</v>
      </c>
      <c r="D4" s="321" t="s">
        <v>71</v>
      </c>
      <c r="E4" s="321" t="s">
        <v>72</v>
      </c>
      <c r="F4" s="320" t="s">
        <v>38</v>
      </c>
      <c r="G4" s="320"/>
      <c r="H4" s="320"/>
      <c r="I4" s="320"/>
      <c r="J4" s="320"/>
      <c r="K4" s="320"/>
      <c r="L4" s="320"/>
      <c r="M4" s="320"/>
      <c r="N4" s="320"/>
      <c r="O4" s="320"/>
    </row>
    <row r="5" spans="1:15" s="9" customFormat="1" ht="26.25" customHeight="1">
      <c r="A5" s="322"/>
      <c r="B5" s="322"/>
      <c r="C5" s="322"/>
      <c r="D5" s="322"/>
      <c r="E5" s="322"/>
      <c r="F5" s="324" t="s">
        <v>22</v>
      </c>
      <c r="G5" s="270" t="s">
        <v>9</v>
      </c>
      <c r="H5" s="270"/>
      <c r="I5" s="270" t="s">
        <v>99</v>
      </c>
      <c r="J5" s="270" t="s">
        <v>101</v>
      </c>
      <c r="K5" s="270" t="s">
        <v>103</v>
      </c>
      <c r="L5" s="270" t="s">
        <v>42</v>
      </c>
      <c r="M5" s="270" t="s">
        <v>106</v>
      </c>
      <c r="N5" s="270"/>
      <c r="O5" s="270" t="s">
        <v>108</v>
      </c>
    </row>
    <row r="6" spans="1:15" s="9" customFormat="1" ht="48" customHeight="1">
      <c r="A6" s="323"/>
      <c r="B6" s="323"/>
      <c r="C6" s="323"/>
      <c r="D6" s="323"/>
      <c r="E6" s="323">
        <f>SUM(E7:E15)</f>
        <v>0</v>
      </c>
      <c r="F6" s="325"/>
      <c r="G6" s="43" t="s">
        <v>25</v>
      </c>
      <c r="H6" s="19" t="s">
        <v>26</v>
      </c>
      <c r="I6" s="270"/>
      <c r="J6" s="270"/>
      <c r="K6" s="270"/>
      <c r="L6" s="270"/>
      <c r="M6" s="43" t="s">
        <v>25</v>
      </c>
      <c r="N6" s="43" t="s">
        <v>110</v>
      </c>
      <c r="O6" s="270"/>
    </row>
    <row r="7" spans="1:15" s="9" customFormat="1" ht="33" customHeight="1">
      <c r="A7" s="39" t="s">
        <v>22</v>
      </c>
      <c r="B7" s="22"/>
      <c r="C7" s="48"/>
      <c r="D7" s="48" t="s">
        <v>67</v>
      </c>
      <c r="E7" s="49">
        <f>SUM(E8:E17)</f>
        <v>0</v>
      </c>
      <c r="F7" s="50"/>
      <c r="G7" s="44"/>
      <c r="H7" s="51"/>
      <c r="I7" s="51"/>
      <c r="J7" s="51"/>
      <c r="K7" s="51"/>
      <c r="L7" s="51"/>
      <c r="M7" s="52"/>
      <c r="N7" s="52"/>
      <c r="O7" s="52"/>
    </row>
    <row r="8" spans="1:15" s="9" customFormat="1" ht="21.75" customHeight="1">
      <c r="A8" s="48"/>
      <c r="B8" s="22"/>
      <c r="C8" s="48"/>
      <c r="D8" s="48"/>
      <c r="E8" s="49"/>
      <c r="F8" s="50"/>
      <c r="G8" s="44"/>
      <c r="H8" s="51"/>
      <c r="I8" s="51"/>
      <c r="J8" s="51"/>
      <c r="K8" s="51"/>
      <c r="L8" s="51"/>
      <c r="M8" s="52"/>
      <c r="N8" s="52"/>
      <c r="O8" s="52"/>
    </row>
    <row r="9" spans="1:15" s="9" customFormat="1" ht="21.75" customHeight="1">
      <c r="A9" s="48"/>
      <c r="B9" s="22"/>
      <c r="C9" s="48"/>
      <c r="D9" s="48"/>
      <c r="E9" s="49"/>
      <c r="F9" s="50"/>
      <c r="G9" s="44"/>
      <c r="H9" s="51"/>
      <c r="I9" s="51"/>
      <c r="J9" s="51"/>
      <c r="K9" s="51"/>
      <c r="L9" s="51"/>
      <c r="M9" s="52"/>
      <c r="N9" s="52"/>
      <c r="O9" s="52"/>
    </row>
    <row r="10" spans="1:15" s="9" customFormat="1" ht="21.75" customHeight="1">
      <c r="A10" s="48"/>
      <c r="B10" s="22"/>
      <c r="C10" s="48"/>
      <c r="D10" s="48"/>
      <c r="E10" s="49"/>
      <c r="F10" s="50"/>
      <c r="G10" s="44"/>
      <c r="H10" s="51"/>
      <c r="I10" s="51"/>
      <c r="J10" s="51"/>
      <c r="K10" s="51"/>
      <c r="L10" s="51"/>
      <c r="M10" s="52"/>
      <c r="N10" s="52"/>
      <c r="O10" s="52"/>
    </row>
    <row r="11" spans="1:15" s="9" customFormat="1" ht="21.75" customHeight="1">
      <c r="A11" s="48"/>
      <c r="B11" s="22"/>
      <c r="C11" s="48"/>
      <c r="D11" s="48"/>
      <c r="E11" s="49"/>
      <c r="F11" s="50"/>
      <c r="G11" s="44"/>
      <c r="H11" s="51"/>
      <c r="I11" s="51"/>
      <c r="J11" s="51"/>
      <c r="K11" s="51"/>
      <c r="L11" s="51"/>
      <c r="M11" s="52"/>
      <c r="N11" s="52"/>
      <c r="O11" s="52"/>
    </row>
    <row r="12" spans="1:15" s="9" customFormat="1" ht="21.75" customHeight="1">
      <c r="A12" s="48"/>
      <c r="B12" s="22"/>
      <c r="C12" s="48"/>
      <c r="D12" s="48"/>
      <c r="E12" s="49"/>
      <c r="F12" s="50"/>
      <c r="G12" s="44"/>
      <c r="H12" s="51"/>
      <c r="I12" s="51"/>
      <c r="J12" s="51"/>
      <c r="K12" s="51"/>
      <c r="L12" s="51"/>
      <c r="M12" s="52"/>
      <c r="N12" s="52"/>
      <c r="O12" s="52"/>
    </row>
    <row r="13" spans="1:15" s="9" customFormat="1" ht="21.75" customHeight="1">
      <c r="A13" s="48"/>
      <c r="B13" s="22"/>
      <c r="C13" s="48"/>
      <c r="D13" s="48"/>
      <c r="E13" s="49"/>
      <c r="F13" s="50"/>
      <c r="G13" s="44"/>
      <c r="H13" s="51"/>
      <c r="I13" s="51"/>
      <c r="J13" s="51"/>
      <c r="K13" s="51"/>
      <c r="L13" s="51"/>
      <c r="M13" s="52"/>
      <c r="N13" s="52"/>
      <c r="O13" s="52"/>
    </row>
    <row r="14" spans="1:15" s="9" customFormat="1" ht="21.75" customHeight="1">
      <c r="A14" s="48"/>
      <c r="B14" s="22"/>
      <c r="C14" s="48"/>
      <c r="D14" s="48"/>
      <c r="E14" s="49"/>
      <c r="F14" s="50"/>
      <c r="G14" s="44"/>
      <c r="H14" s="51"/>
      <c r="I14" s="51"/>
      <c r="J14" s="51"/>
      <c r="K14" s="51"/>
      <c r="L14" s="51"/>
      <c r="M14" s="52"/>
      <c r="N14" s="52"/>
      <c r="O14" s="52"/>
    </row>
    <row r="15" spans="1:15" ht="21.75" customHeight="1">
      <c r="A15" s="42"/>
      <c r="B15" s="41"/>
      <c r="C15" s="42"/>
      <c r="D15" s="42" t="s">
        <v>67</v>
      </c>
      <c r="E15" s="49">
        <f>SUM(E17:E21)</f>
        <v>0</v>
      </c>
      <c r="F15" s="50"/>
      <c r="G15" s="44"/>
      <c r="H15" s="45"/>
      <c r="I15" s="45"/>
      <c r="J15" s="45"/>
      <c r="K15" s="45"/>
      <c r="L15" s="45"/>
      <c r="M15" s="45"/>
      <c r="N15" s="45"/>
      <c r="O15" s="45"/>
    </row>
    <row r="16" spans="1:14" ht="26.25" customHeight="1">
      <c r="A16" s="228" t="s">
        <v>196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24"/>
      <c r="M16" s="24"/>
      <c r="N16" s="24"/>
    </row>
    <row r="17" ht="30.75" customHeight="1"/>
  </sheetData>
  <sheetProtection/>
  <mergeCells count="16"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11" sqref="A11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319" t="s">
        <v>197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:19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S2" s="46" t="s">
        <v>73</v>
      </c>
    </row>
    <row r="3" spans="1:19" ht="22.5" customHeight="1">
      <c r="A3" s="317" t="s">
        <v>189</v>
      </c>
      <c r="B3" s="310"/>
      <c r="C3" s="311"/>
      <c r="S3" s="47" t="s">
        <v>4</v>
      </c>
    </row>
    <row r="4" spans="1:19" s="9" customFormat="1" ht="21.75" customHeight="1">
      <c r="A4" s="320" t="s">
        <v>19</v>
      </c>
      <c r="B4" s="328" t="s">
        <v>74</v>
      </c>
      <c r="C4" s="328" t="s">
        <v>75</v>
      </c>
      <c r="D4" s="334" t="s">
        <v>76</v>
      </c>
      <c r="E4" s="334"/>
      <c r="F4" s="334"/>
      <c r="G4" s="331" t="s">
        <v>77</v>
      </c>
      <c r="H4" s="328" t="s">
        <v>78</v>
      </c>
      <c r="I4" s="328" t="s">
        <v>79</v>
      </c>
      <c r="J4" s="320" t="s">
        <v>38</v>
      </c>
      <c r="K4" s="320"/>
      <c r="L4" s="320"/>
      <c r="M4" s="320"/>
      <c r="N4" s="320"/>
      <c r="O4" s="320"/>
      <c r="P4" s="320"/>
      <c r="Q4" s="320"/>
      <c r="R4" s="320"/>
      <c r="S4" s="320"/>
    </row>
    <row r="5" spans="1:19" s="9" customFormat="1" ht="26.25" customHeight="1">
      <c r="A5" s="320"/>
      <c r="B5" s="329"/>
      <c r="C5" s="329"/>
      <c r="D5" s="326" t="s">
        <v>33</v>
      </c>
      <c r="E5" s="326" t="s">
        <v>34</v>
      </c>
      <c r="F5" s="326" t="s">
        <v>35</v>
      </c>
      <c r="G5" s="332"/>
      <c r="H5" s="329"/>
      <c r="I5" s="329" t="s">
        <v>79</v>
      </c>
      <c r="J5" s="320" t="s">
        <v>22</v>
      </c>
      <c r="K5" s="270" t="s">
        <v>9</v>
      </c>
      <c r="L5" s="270"/>
      <c r="M5" s="270" t="s">
        <v>99</v>
      </c>
      <c r="N5" s="270" t="s">
        <v>101</v>
      </c>
      <c r="O5" s="270" t="s">
        <v>103</v>
      </c>
      <c r="P5" s="270" t="s">
        <v>42</v>
      </c>
      <c r="Q5" s="270" t="s">
        <v>106</v>
      </c>
      <c r="R5" s="270"/>
      <c r="S5" s="270" t="s">
        <v>108</v>
      </c>
    </row>
    <row r="6" spans="1:19" ht="49.5" customHeight="1">
      <c r="A6" s="320"/>
      <c r="B6" s="330"/>
      <c r="C6" s="330"/>
      <c r="D6" s="327"/>
      <c r="E6" s="327"/>
      <c r="F6" s="327"/>
      <c r="G6" s="333"/>
      <c r="H6" s="330"/>
      <c r="I6" s="330"/>
      <c r="J6" s="320"/>
      <c r="K6" s="43" t="s">
        <v>25</v>
      </c>
      <c r="L6" s="19" t="s">
        <v>26</v>
      </c>
      <c r="M6" s="270"/>
      <c r="N6" s="270"/>
      <c r="O6" s="270"/>
      <c r="P6" s="270"/>
      <c r="Q6" s="43" t="s">
        <v>25</v>
      </c>
      <c r="R6" s="43" t="s">
        <v>110</v>
      </c>
      <c r="S6" s="270"/>
    </row>
    <row r="7" spans="1:19" ht="12">
      <c r="A7" s="40" t="s">
        <v>22</v>
      </c>
      <c r="B7" s="41"/>
      <c r="C7" s="42"/>
      <c r="D7" s="42"/>
      <c r="E7" s="42"/>
      <c r="F7" s="42"/>
      <c r="G7" s="42" t="s">
        <v>67</v>
      </c>
      <c r="H7" s="42"/>
      <c r="I7" s="42"/>
      <c r="J7" s="44">
        <f>SUM(K7:P7)</f>
        <v>0</v>
      </c>
      <c r="K7" s="44"/>
      <c r="L7" s="45"/>
      <c r="M7" s="45"/>
      <c r="N7" s="45"/>
      <c r="O7" s="45"/>
      <c r="P7" s="45"/>
      <c r="Q7" s="45"/>
      <c r="R7" s="45"/>
      <c r="S7" s="45"/>
    </row>
    <row r="8" spans="1:19" ht="12">
      <c r="A8" s="42"/>
      <c r="B8" s="41"/>
      <c r="C8" s="42"/>
      <c r="D8" s="42"/>
      <c r="E8" s="42"/>
      <c r="F8" s="42"/>
      <c r="G8" s="42" t="s">
        <v>67</v>
      </c>
      <c r="H8" s="42"/>
      <c r="I8" s="42"/>
      <c r="J8" s="44">
        <f>SUM(K8:P8)</f>
        <v>0</v>
      </c>
      <c r="K8" s="44"/>
      <c r="L8" s="45"/>
      <c r="M8" s="45"/>
      <c r="N8" s="45"/>
      <c r="O8" s="45"/>
      <c r="P8" s="45"/>
      <c r="Q8" s="45"/>
      <c r="R8" s="45"/>
      <c r="S8" s="45"/>
    </row>
    <row r="9" spans="1:19" ht="12">
      <c r="A9" s="42"/>
      <c r="B9" s="41"/>
      <c r="C9" s="42"/>
      <c r="D9" s="42"/>
      <c r="E9" s="42"/>
      <c r="F9" s="42"/>
      <c r="G9" s="42" t="s">
        <v>67</v>
      </c>
      <c r="H9" s="42"/>
      <c r="I9" s="42"/>
      <c r="J9" s="44">
        <f>SUM(K9:P9)</f>
        <v>0</v>
      </c>
      <c r="K9" s="44"/>
      <c r="L9" s="45"/>
      <c r="M9" s="45"/>
      <c r="N9" s="45"/>
      <c r="O9" s="45"/>
      <c r="P9" s="45"/>
      <c r="Q9" s="45"/>
      <c r="R9" s="45"/>
      <c r="S9" s="45"/>
    </row>
    <row r="10" spans="1:17" ht="12">
      <c r="A10" s="228" t="s">
        <v>198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4"/>
      <c r="O10" s="24"/>
      <c r="P10" s="24"/>
      <c r="Q10" s="24"/>
    </row>
  </sheetData>
  <sheetProtection/>
  <mergeCells count="21">
    <mergeCell ref="A1:S1"/>
    <mergeCell ref="D4:F4"/>
    <mergeCell ref="J4:S4"/>
    <mergeCell ref="K5:L5"/>
    <mergeCell ref="A4:A6"/>
    <mergeCell ref="E5:E6"/>
    <mergeCell ref="S5:S6"/>
    <mergeCell ref="O5:O6"/>
    <mergeCell ref="P5:P6"/>
    <mergeCell ref="A3:C3"/>
    <mergeCell ref="M5:M6"/>
    <mergeCell ref="H4:H6"/>
    <mergeCell ref="C4:C6"/>
    <mergeCell ref="J5:J6"/>
    <mergeCell ref="N5:N6"/>
    <mergeCell ref="F5:F6"/>
    <mergeCell ref="Q5:R5"/>
    <mergeCell ref="B4:B6"/>
    <mergeCell ref="G4:G6"/>
    <mergeCell ref="D5:D6"/>
    <mergeCell ref="I4:I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48.5" style="0" customWidth="1"/>
    <col min="2" max="2" width="36" style="0" customWidth="1"/>
    <col min="3" max="3" width="30" style="0" customWidth="1"/>
  </cols>
  <sheetData>
    <row r="1" spans="1:3" ht="35.25" customHeight="1">
      <c r="A1" s="229" t="s">
        <v>199</v>
      </c>
      <c r="B1" s="25"/>
      <c r="C1" s="25"/>
    </row>
    <row r="2" spans="1:3" ht="21" customHeight="1">
      <c r="A2" s="25"/>
      <c r="B2" s="25"/>
      <c r="C2" s="26" t="s">
        <v>80</v>
      </c>
    </row>
    <row r="3" spans="1:3" ht="24.75" customHeight="1">
      <c r="A3" s="317" t="s">
        <v>189</v>
      </c>
      <c r="B3" s="310"/>
      <c r="C3" s="311"/>
    </row>
    <row r="4" spans="1:16" s="23" customFormat="1" ht="35.25" customHeight="1">
      <c r="A4" s="274" t="s">
        <v>81</v>
      </c>
      <c r="B4" s="304" t="s">
        <v>224</v>
      </c>
      <c r="C4" s="306"/>
      <c r="F4" s="27"/>
      <c r="P4" s="27"/>
    </row>
    <row r="5" spans="1:16" s="23" customFormat="1" ht="43.5" customHeight="1">
      <c r="A5" s="274"/>
      <c r="B5" s="230" t="s">
        <v>200</v>
      </c>
      <c r="C5" s="231" t="s">
        <v>201</v>
      </c>
      <c r="E5" s="30">
        <v>3.6</v>
      </c>
      <c r="F5" s="31">
        <v>0</v>
      </c>
      <c r="G5" s="31">
        <v>0.6</v>
      </c>
      <c r="H5" s="30">
        <v>3</v>
      </c>
      <c r="I5" s="31">
        <v>0</v>
      </c>
      <c r="J5" s="30">
        <v>3</v>
      </c>
      <c r="K5" s="30">
        <v>9.4</v>
      </c>
      <c r="L5" s="31">
        <v>0</v>
      </c>
      <c r="M5" s="31">
        <v>0.7</v>
      </c>
      <c r="N5" s="30">
        <v>8.7</v>
      </c>
      <c r="O5" s="31">
        <v>0</v>
      </c>
      <c r="P5" s="30">
        <v>8.7</v>
      </c>
    </row>
    <row r="6" spans="1:16" s="23" customFormat="1" ht="34.5" customHeight="1">
      <c r="A6" s="32" t="s">
        <v>82</v>
      </c>
      <c r="B6" s="194">
        <v>2.3</v>
      </c>
      <c r="C6" s="195">
        <v>2.3</v>
      </c>
      <c r="E6" s="27"/>
      <c r="G6" s="27"/>
      <c r="I6" s="27"/>
      <c r="J6" s="27"/>
      <c r="K6" s="27"/>
      <c r="L6" s="27"/>
      <c r="M6" s="27"/>
      <c r="N6" s="27"/>
      <c r="O6" s="27"/>
      <c r="P6" s="27"/>
    </row>
    <row r="7" spans="1:16" s="24" customFormat="1" ht="34.5" customHeight="1">
      <c r="A7" s="33" t="s">
        <v>83</v>
      </c>
      <c r="B7" s="195"/>
      <c r="C7" s="195"/>
      <c r="D7" s="34"/>
      <c r="E7" s="34"/>
      <c r="F7" s="34"/>
      <c r="G7" s="34"/>
      <c r="H7" s="34"/>
      <c r="I7" s="34"/>
      <c r="J7" s="34"/>
      <c r="K7" s="34"/>
      <c r="L7" s="34"/>
      <c r="M7" s="34"/>
      <c r="O7" s="34"/>
      <c r="P7" s="34"/>
    </row>
    <row r="8" spans="1:16" s="24" customFormat="1" ht="34.5" customHeight="1">
      <c r="A8" s="35" t="s">
        <v>84</v>
      </c>
      <c r="B8" s="194"/>
      <c r="C8" s="195"/>
      <c r="D8" s="34"/>
      <c r="E8" s="34"/>
      <c r="G8" s="34"/>
      <c r="H8" s="34"/>
      <c r="I8" s="34"/>
      <c r="J8" s="34"/>
      <c r="K8" s="34"/>
      <c r="L8" s="34"/>
      <c r="M8" s="34"/>
      <c r="O8" s="34"/>
      <c r="P8" s="34"/>
    </row>
    <row r="9" spans="1:16" s="24" customFormat="1" ht="34.5" customHeight="1">
      <c r="A9" s="35" t="s">
        <v>85</v>
      </c>
      <c r="B9" s="194">
        <v>2.3</v>
      </c>
      <c r="C9" s="195">
        <v>2.3</v>
      </c>
      <c r="D9" s="34"/>
      <c r="E9" s="34"/>
      <c r="H9" s="34"/>
      <c r="I9" s="34"/>
      <c r="L9" s="34"/>
      <c r="N9" s="34"/>
      <c r="P9" s="34"/>
    </row>
    <row r="10" spans="1:9" s="24" customFormat="1" ht="34.5" customHeight="1">
      <c r="A10" s="35" t="s">
        <v>86</v>
      </c>
      <c r="B10" s="194"/>
      <c r="C10" s="195"/>
      <c r="D10" s="34"/>
      <c r="E10" s="34"/>
      <c r="F10" s="34"/>
      <c r="G10" s="34"/>
      <c r="H10" s="34"/>
      <c r="I10" s="34"/>
    </row>
    <row r="11" spans="1:8" s="24" customFormat="1" ht="34.5" customHeight="1">
      <c r="A11" s="35" t="s">
        <v>87</v>
      </c>
      <c r="B11" s="241">
        <v>2.3</v>
      </c>
      <c r="C11" s="195">
        <v>2.3</v>
      </c>
      <c r="D11" s="34"/>
      <c r="E11" s="34"/>
      <c r="F11" s="34"/>
      <c r="G11" s="34"/>
      <c r="H11" s="34"/>
    </row>
    <row r="12" ht="12.75" customHeight="1">
      <c r="C12" s="242"/>
    </row>
  </sheetData>
  <sheetProtection/>
  <mergeCells count="3">
    <mergeCell ref="A4:A5"/>
    <mergeCell ref="A3:C3"/>
    <mergeCell ref="B4:C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5"/>
  <sheetViews>
    <sheetView showGridLines="0" showZeros="0" zoomScalePageLayoutView="0" workbookViewId="0" topLeftCell="A1">
      <selection activeCell="V27" sqref="V27"/>
    </sheetView>
  </sheetViews>
  <sheetFormatPr defaultColWidth="6.83203125" defaultRowHeight="19.5" customHeight="1"/>
  <cols>
    <col min="1" max="1" width="42.83203125" style="10" customWidth="1"/>
    <col min="2" max="2" width="5" style="11" bestFit="1" customWidth="1"/>
    <col min="3" max="4" width="4.33203125" style="11" bestFit="1" customWidth="1"/>
    <col min="5" max="5" width="32.83203125" style="11" bestFit="1" customWidth="1"/>
    <col min="6" max="6" width="16.66015625" style="11" customWidth="1"/>
    <col min="7" max="7" width="9" style="12" bestFit="1" customWidth="1"/>
    <col min="8" max="193" width="6.83203125" style="12" customWidth="1"/>
    <col min="194" max="194" width="6.83203125" style="0" customWidth="1"/>
  </cols>
  <sheetData>
    <row r="1" spans="1:6" s="6" customFormat="1" ht="36.75" customHeight="1">
      <c r="A1" s="232" t="s">
        <v>202</v>
      </c>
      <c r="B1" s="13"/>
      <c r="C1" s="13"/>
      <c r="D1" s="13"/>
      <c r="E1" s="13"/>
      <c r="F1" s="13"/>
    </row>
    <row r="2" spans="1:6" s="6" customFormat="1" ht="24" customHeight="1">
      <c r="A2" s="14"/>
      <c r="B2" s="14"/>
      <c r="C2" s="14"/>
      <c r="D2" s="14"/>
      <c r="E2" s="14"/>
      <c r="F2" s="15" t="s">
        <v>88</v>
      </c>
    </row>
    <row r="3" spans="1:6" s="6" customFormat="1" ht="15" customHeight="1">
      <c r="A3" s="317" t="s">
        <v>189</v>
      </c>
      <c r="B3" s="310"/>
      <c r="C3" s="311"/>
      <c r="D3" s="17"/>
      <c r="E3" s="17"/>
      <c r="F3" s="18" t="s">
        <v>4</v>
      </c>
    </row>
    <row r="4" spans="1:6" s="7" customFormat="1" ht="24" customHeight="1">
      <c r="A4" s="335" t="s">
        <v>19</v>
      </c>
      <c r="B4" s="270" t="s">
        <v>89</v>
      </c>
      <c r="C4" s="270"/>
      <c r="D4" s="270"/>
      <c r="E4" s="270" t="s">
        <v>32</v>
      </c>
      <c r="F4" s="336" t="s">
        <v>200</v>
      </c>
    </row>
    <row r="5" spans="1:6" s="7" customFormat="1" ht="24.75" customHeight="1">
      <c r="A5" s="335"/>
      <c r="B5" s="270"/>
      <c r="C5" s="270"/>
      <c r="D5" s="270"/>
      <c r="E5" s="270"/>
      <c r="F5" s="337"/>
    </row>
    <row r="6" spans="1:6" s="8" customFormat="1" ht="38.25" customHeight="1">
      <c r="A6" s="335"/>
      <c r="B6" s="20" t="s">
        <v>33</v>
      </c>
      <c r="C6" s="20" t="s">
        <v>34</v>
      </c>
      <c r="D6" s="20" t="s">
        <v>35</v>
      </c>
      <c r="E6" s="270"/>
      <c r="F6" s="337"/>
    </row>
    <row r="7" spans="1:193" s="158" customFormat="1" ht="15" customHeight="1">
      <c r="A7" s="234" t="s">
        <v>204</v>
      </c>
      <c r="B7" s="154"/>
      <c r="C7" s="154"/>
      <c r="D7" s="154"/>
      <c r="E7" s="155" t="s">
        <v>22</v>
      </c>
      <c r="F7" s="156">
        <v>29.34</v>
      </c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</row>
    <row r="8" spans="1:6" ht="15" customHeight="1">
      <c r="A8" s="24"/>
      <c r="B8" s="221" t="s">
        <v>183</v>
      </c>
      <c r="C8" s="221" t="s">
        <v>128</v>
      </c>
      <c r="D8" s="221" t="s">
        <v>125</v>
      </c>
      <c r="E8" s="222" t="s">
        <v>162</v>
      </c>
      <c r="F8" s="100">
        <v>29.34</v>
      </c>
    </row>
    <row r="9" spans="1:6" ht="15" customHeight="1">
      <c r="A9" s="42"/>
      <c r="B9" s="152"/>
      <c r="C9" s="162"/>
      <c r="D9" s="152"/>
      <c r="E9" s="77"/>
      <c r="F9" s="100"/>
    </row>
    <row r="10" spans="1:6" ht="15" customHeight="1">
      <c r="A10" s="42"/>
      <c r="B10" s="152"/>
      <c r="C10" s="162"/>
      <c r="D10" s="162"/>
      <c r="E10" s="77"/>
      <c r="F10" s="100"/>
    </row>
    <row r="11" spans="1:6" ht="15" customHeight="1">
      <c r="A11" s="42"/>
      <c r="B11" s="152"/>
      <c r="C11" s="152"/>
      <c r="D11" s="152"/>
      <c r="E11" s="77"/>
      <c r="F11" s="100"/>
    </row>
    <row r="12" spans="1:6" ht="15" customHeight="1">
      <c r="A12" s="42"/>
      <c r="B12" s="152"/>
      <c r="C12" s="152"/>
      <c r="D12" s="162"/>
      <c r="E12" s="77"/>
      <c r="F12" s="100"/>
    </row>
    <row r="13" spans="1:6" ht="15" customHeight="1">
      <c r="A13" s="42"/>
      <c r="B13" s="152"/>
      <c r="C13" s="152"/>
      <c r="D13" s="152"/>
      <c r="E13" s="77"/>
      <c r="F13" s="100"/>
    </row>
    <row r="14" spans="1:193" s="136" customFormat="1" ht="19.5" customHeight="1">
      <c r="A14" s="42"/>
      <c r="B14" s="152"/>
      <c r="C14" s="162"/>
      <c r="D14" s="152"/>
      <c r="E14" s="77"/>
      <c r="F14" s="100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</row>
    <row r="15" spans="1:6" ht="19.5" customHeight="1">
      <c r="A15" s="42"/>
      <c r="B15" s="152"/>
      <c r="C15" s="162"/>
      <c r="D15" s="162"/>
      <c r="E15" s="77"/>
      <c r="F15" s="100"/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tabSelected="1" zoomScalePageLayoutView="0" workbookViewId="0" topLeftCell="A1">
      <selection activeCell="Z8" sqref="Z8"/>
    </sheetView>
  </sheetViews>
  <sheetFormatPr defaultColWidth="9.33203125" defaultRowHeight="11.25"/>
  <cols>
    <col min="1" max="1" width="15.16015625" style="1" customWidth="1"/>
    <col min="2" max="2" width="10.66015625" style="1" bestFit="1" customWidth="1"/>
    <col min="3" max="3" width="7.83203125" style="1" bestFit="1" customWidth="1"/>
    <col min="4" max="4" width="7.33203125" style="1" customWidth="1"/>
    <col min="5" max="5" width="9" style="1" bestFit="1" customWidth="1"/>
    <col min="6" max="6" width="8.66015625" style="1" customWidth="1"/>
    <col min="7" max="7" width="11.66015625" style="1" customWidth="1"/>
    <col min="8" max="8" width="8.83203125" style="1" customWidth="1"/>
    <col min="9" max="9" width="7.83203125" style="1" customWidth="1"/>
    <col min="10" max="10" width="4.66015625" style="1" customWidth="1"/>
    <col min="11" max="11" width="7" style="1" customWidth="1"/>
    <col min="12" max="12" width="8.5" style="1" customWidth="1"/>
    <col min="13" max="13" width="22.83203125" style="1" customWidth="1"/>
    <col min="14" max="14" width="16.16015625" style="1" customWidth="1"/>
    <col min="15" max="15" width="11.16015625" style="1" customWidth="1"/>
    <col min="16" max="16" width="12" style="1" customWidth="1"/>
    <col min="17" max="17" width="8.83203125" style="1" customWidth="1"/>
    <col min="18" max="18" width="6" style="1" customWidth="1"/>
    <col min="19" max="19" width="15.5" style="1" customWidth="1"/>
    <col min="20" max="20" width="9" style="1" customWidth="1"/>
    <col min="21" max="21" width="5.66015625" style="1" customWidth="1"/>
    <col min="22" max="22" width="7.33203125" style="1" customWidth="1"/>
    <col min="23" max="16384" width="9.33203125" style="1" customWidth="1"/>
  </cols>
  <sheetData>
    <row r="1" spans="1:22" ht="22.5">
      <c r="A1" s="233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 t="s">
        <v>90</v>
      </c>
      <c r="V2" s="2"/>
    </row>
    <row r="3" spans="1:22" ht="12">
      <c r="A3" s="317" t="s">
        <v>189</v>
      </c>
      <c r="B3" s="310"/>
      <c r="C3" s="3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 t="s">
        <v>4</v>
      </c>
      <c r="V3" s="3"/>
    </row>
    <row r="4" spans="1:22" ht="13.5" customHeight="1">
      <c r="A4" s="341" t="s">
        <v>19</v>
      </c>
      <c r="B4" s="341" t="s">
        <v>65</v>
      </c>
      <c r="C4" s="344" t="s">
        <v>38</v>
      </c>
      <c r="D4" s="344"/>
      <c r="E4" s="344"/>
      <c r="F4" s="344"/>
      <c r="G4" s="344"/>
      <c r="H4" s="344"/>
      <c r="I4" s="344"/>
      <c r="J4" s="344"/>
      <c r="K4" s="344"/>
      <c r="L4" s="344"/>
      <c r="M4" s="331" t="s">
        <v>91</v>
      </c>
      <c r="N4" s="331" t="s">
        <v>92</v>
      </c>
      <c r="O4" s="338" t="s">
        <v>93</v>
      </c>
      <c r="P4" s="339"/>
      <c r="Q4" s="339"/>
      <c r="R4" s="340"/>
      <c r="S4" s="338" t="s">
        <v>94</v>
      </c>
      <c r="T4" s="339"/>
      <c r="U4" s="339"/>
      <c r="V4" s="340"/>
    </row>
    <row r="5" spans="1:22" ht="12">
      <c r="A5" s="342"/>
      <c r="B5" s="342"/>
      <c r="C5" s="344" t="s">
        <v>22</v>
      </c>
      <c r="D5" s="270" t="s">
        <v>9</v>
      </c>
      <c r="E5" s="270"/>
      <c r="F5" s="270" t="s">
        <v>99</v>
      </c>
      <c r="G5" s="270" t="s">
        <v>101</v>
      </c>
      <c r="H5" s="270" t="s">
        <v>103</v>
      </c>
      <c r="I5" s="270" t="s">
        <v>42</v>
      </c>
      <c r="J5" s="270" t="s">
        <v>106</v>
      </c>
      <c r="K5" s="270"/>
      <c r="L5" s="270" t="s">
        <v>108</v>
      </c>
      <c r="M5" s="332"/>
      <c r="N5" s="332"/>
      <c r="O5" s="331" t="s">
        <v>95</v>
      </c>
      <c r="P5" s="331" t="s">
        <v>96</v>
      </c>
      <c r="Q5" s="331" t="s">
        <v>97</v>
      </c>
      <c r="R5" s="331" t="s">
        <v>98</v>
      </c>
      <c r="S5" s="331" t="s">
        <v>95</v>
      </c>
      <c r="T5" s="331" t="s">
        <v>96</v>
      </c>
      <c r="U5" s="331" t="s">
        <v>97</v>
      </c>
      <c r="V5" s="331" t="s">
        <v>98</v>
      </c>
    </row>
    <row r="6" spans="1:22" ht="74.25" customHeight="1">
      <c r="A6" s="343"/>
      <c r="B6" s="343"/>
      <c r="C6" s="344"/>
      <c r="D6" s="43" t="s">
        <v>25</v>
      </c>
      <c r="E6" s="19" t="s">
        <v>26</v>
      </c>
      <c r="F6" s="270"/>
      <c r="G6" s="270"/>
      <c r="H6" s="270"/>
      <c r="I6" s="270"/>
      <c r="J6" s="43" t="s">
        <v>25</v>
      </c>
      <c r="K6" s="43" t="s">
        <v>110</v>
      </c>
      <c r="L6" s="270"/>
      <c r="M6" s="333"/>
      <c r="N6" s="333"/>
      <c r="O6" s="333"/>
      <c r="P6" s="333"/>
      <c r="Q6" s="333"/>
      <c r="R6" s="333"/>
      <c r="S6" s="333"/>
      <c r="T6" s="333"/>
      <c r="U6" s="333"/>
      <c r="V6" s="333"/>
    </row>
    <row r="7" spans="1:22" ht="36" customHeight="1">
      <c r="A7" s="252" t="s">
        <v>170</v>
      </c>
      <c r="B7" s="197"/>
      <c r="C7" s="260">
        <v>37</v>
      </c>
      <c r="D7" s="260">
        <v>37</v>
      </c>
      <c r="E7" s="198"/>
      <c r="F7" s="198"/>
      <c r="G7" s="198"/>
      <c r="H7" s="198"/>
      <c r="I7" s="198"/>
      <c r="J7" s="198"/>
      <c r="K7" s="198"/>
      <c r="L7" s="198"/>
      <c r="M7" s="253"/>
      <c r="N7" s="199"/>
      <c r="O7" s="201"/>
      <c r="P7" s="201"/>
      <c r="Q7" s="51"/>
      <c r="R7" s="51"/>
      <c r="S7" s="201"/>
      <c r="T7" s="201"/>
      <c r="U7" s="51"/>
      <c r="V7" s="51"/>
    </row>
    <row r="8" spans="1:22" ht="156.75" customHeight="1">
      <c r="A8" s="259" t="s">
        <v>255</v>
      </c>
      <c r="B8" s="254" t="s">
        <v>242</v>
      </c>
      <c r="C8" s="260">
        <v>10</v>
      </c>
      <c r="D8" s="260">
        <v>10</v>
      </c>
      <c r="E8" s="198"/>
      <c r="F8" s="198"/>
      <c r="G8" s="198"/>
      <c r="H8" s="198"/>
      <c r="I8" s="198"/>
      <c r="J8" s="198"/>
      <c r="K8" s="198"/>
      <c r="L8" s="198"/>
      <c r="M8" s="200" t="s">
        <v>239</v>
      </c>
      <c r="N8" s="254" t="s">
        <v>243</v>
      </c>
      <c r="O8" s="256" t="s">
        <v>244</v>
      </c>
      <c r="P8" s="256" t="s">
        <v>245</v>
      </c>
      <c r="Q8" s="256" t="s">
        <v>246</v>
      </c>
      <c r="R8" s="201"/>
      <c r="S8" s="261" t="s">
        <v>247</v>
      </c>
      <c r="T8" s="261" t="s">
        <v>254</v>
      </c>
      <c r="U8" s="201"/>
      <c r="V8" s="201"/>
    </row>
    <row r="9" spans="1:22" ht="160.5" customHeight="1">
      <c r="A9" s="259" t="s">
        <v>255</v>
      </c>
      <c r="B9" s="197" t="s">
        <v>240</v>
      </c>
      <c r="C9" s="260">
        <v>27</v>
      </c>
      <c r="D9" s="260">
        <v>27</v>
      </c>
      <c r="E9" s="198"/>
      <c r="F9" s="198"/>
      <c r="G9" s="198"/>
      <c r="H9" s="198"/>
      <c r="I9" s="198"/>
      <c r="J9" s="198"/>
      <c r="K9" s="198"/>
      <c r="L9" s="198"/>
      <c r="M9" s="257" t="s">
        <v>248</v>
      </c>
      <c r="N9" s="254" t="s">
        <v>249</v>
      </c>
      <c r="O9" s="201" t="s">
        <v>250</v>
      </c>
      <c r="P9" s="256" t="s">
        <v>251</v>
      </c>
      <c r="Q9" s="51"/>
      <c r="R9" s="51"/>
      <c r="S9" s="258" t="s">
        <v>252</v>
      </c>
      <c r="T9" s="262" t="s">
        <v>253</v>
      </c>
      <c r="U9" s="51"/>
      <c r="V9" s="51"/>
    </row>
    <row r="10" ht="11.25">
      <c r="A10" s="235"/>
    </row>
  </sheetData>
  <sheetProtection/>
  <mergeCells count="24">
    <mergeCell ref="A3:C3"/>
    <mergeCell ref="A4:A6"/>
    <mergeCell ref="B4:B6"/>
    <mergeCell ref="C5:C6"/>
    <mergeCell ref="F5:F6"/>
    <mergeCell ref="G5:G6"/>
    <mergeCell ref="C4:L4"/>
    <mergeCell ref="J5:K5"/>
    <mergeCell ref="S4:V4"/>
    <mergeCell ref="D5:E5"/>
    <mergeCell ref="U5:U6"/>
    <mergeCell ref="V5:V6"/>
    <mergeCell ref="H5:H6"/>
    <mergeCell ref="I5:I6"/>
    <mergeCell ref="T5:T6"/>
    <mergeCell ref="P5:P6"/>
    <mergeCell ref="R5:R6"/>
    <mergeCell ref="S5:S6"/>
    <mergeCell ref="O5:O6"/>
    <mergeCell ref="L5:L6"/>
    <mergeCell ref="M4:M6"/>
    <mergeCell ref="N4:N6"/>
    <mergeCell ref="Q5:Q6"/>
    <mergeCell ref="O4:R4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2019-04-30T04:33:51Z</cp:lastPrinted>
  <dcterms:created xsi:type="dcterms:W3CDTF">2017-01-26T02:06:17Z</dcterms:created>
  <dcterms:modified xsi:type="dcterms:W3CDTF">2021-06-10T01:42:40Z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