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786" firstSheet="34"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'2部门收支总表（分单位）'!$A$1:$P$8</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<sst xmlns="http://schemas.openxmlformats.org/spreadsheetml/2006/main" count="746" uniqueCount="290">
  <si>
    <t xml:space="preserve"> </t>
  </si>
  <si>
    <t>目        录</t>
  </si>
  <si>
    <t>公开表1</t>
  </si>
  <si>
    <t>单位：万元</t>
  </si>
  <si>
    <t>收                 入</t>
  </si>
  <si>
    <t>支           出</t>
  </si>
  <si>
    <t>项          目</t>
  </si>
  <si>
    <t>预算数</t>
  </si>
  <si>
    <t>一、财政拨款收入</t>
  </si>
  <si>
    <t xml:space="preserve">    机关事业单位基本养老保险缴费支出</t>
  </si>
  <si>
    <t xml:space="preserve">  行政事业单位医疗</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</si>
  <si>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</si>
  <si>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</si>
  <si>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</si>
  <si>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</si>
  <si>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</si>
  <si>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</si>
  <si>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</si>
  <si>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</si>
  <si>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</si>
  <si>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</si>
  <si>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</si>
  <si>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</si>
  <si>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</si>
  <si>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</si>
  <si>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</si>
  <si>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</si>
  <si>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</si>
  <si>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</si>
  <si>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</si>
  <si>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</si>
  <si>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</si>
  <si>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</si>
  <si>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</si>
  <si>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</si>
  <si>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</si>
  <si>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</si>
  <si>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</si>
  <si>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</si>
  <si>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</si>
  <si>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</si>
  <si>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</si>
  <si>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</si>
  <si>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</si>
  <si>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</si>
  <si>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</si>
  <si>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</si>
  <si>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</si>
  <si>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</si>
  <si>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</si>
  <si>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</si>
  <si>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</si>
  <si>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</si>
  <si>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</si>
  <si>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</si>
  <si>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</si>
  <si>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</si>
  <si>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</si>
  <si>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</si>
  <si>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</si>
  <si>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</si>
  <si>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</si>
  <si>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</si>
  <si>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</si>
  <si>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</si>
  <si>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</si>
  <si>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</si>
  <si>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</si>
  <si>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</si>
  <si>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</si>
  <si>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</si>
  <si>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</si>
  <si>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</si>
  <si>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</si>
  <si>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</si>
  <si>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</si>
  <si>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</si>
  <si>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</si>
  <si>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</si>
  <si>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</si>
  <si>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</si>
  <si>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</si>
  <si>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</si>
  <si>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二、纳入预算管理的专项收入</t>
  </si>
  <si>
    <t>四、国有资源（资产）有偿使用收入</t>
  </si>
  <si>
    <t>科目编码</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</si>
  <si>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</si>
  <si>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</si>
  <si>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</si>
  <si>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</si>
  <si>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</si>
  <si>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</si>
  <si>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</si>
  <si>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</si>
  <si>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01</t>
  </si>
  <si>
    <t>小计</t>
  </si>
  <si>
    <t>支  出   合    计</t>
  </si>
  <si>
    <t>2020年部门预算和“三公”经费预算公开表</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</si>
  <si>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</si>
  <si>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</si>
  <si>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</si>
  <si>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</si>
  <si>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</si>
  <si>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</si>
  <si>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</si>
  <si>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</si>
  <si>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</si>
  <si>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</si>
  <si>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</si>
  <si>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</si>
  <si>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</si>
  <si>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</si>
  <si>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</si>
  <si>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</si>
  <si>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</si>
  <si>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</si>
  <si>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</si>
  <si>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部门名称：</t>
  </si>
  <si>
    <t>2020年部门收支总体情况表</t>
  </si>
  <si>
    <t>六、纳入预算管理的政府性基金收入</t>
  </si>
  <si>
    <t xml:space="preserve">  行政事业单位养老支出</t>
  </si>
  <si>
    <t xml:space="preserve">    机关事业单位职业年金缴费支出</t>
  </si>
  <si>
    <t>卫生健康支出</t>
  </si>
  <si>
    <t>……</t>
  </si>
  <si>
    <t>2020年部门收支总体情况表（分单位）</t>
  </si>
  <si>
    <t>部门合计</t>
  </si>
  <si>
    <t>小计</t>
  </si>
  <si>
    <t>其中：上级提前告知转移支付资金</t>
  </si>
  <si>
    <t>三、纳入预算管理的行政事业性收费收入</t>
  </si>
  <si>
    <t>五、政府住房基金收入</t>
  </si>
  <si>
    <t>七、纳入专户管理的行政事业性收费收入</t>
  </si>
  <si>
    <t>2020年部门收入预算总表</t>
  </si>
  <si>
    <t>2020年部门支出总体情况表</t>
  </si>
  <si>
    <t>对个人和家庭的补助支出</t>
  </si>
  <si>
    <t>2020年部门支出总体情况表（按功能科目）</t>
  </si>
  <si>
    <t>按资金来源划分</t>
  </si>
  <si>
    <t>2020年部门财政拨款收支总体情况表</t>
  </si>
  <si>
    <t>其中：上级提前告知转移支付资金</t>
  </si>
  <si>
    <t>三、纳入预算管理的行政事业性收费收入</t>
  </si>
  <si>
    <t>五、政府住房基金收入</t>
  </si>
  <si>
    <t>六、纳入预算管理的政府性基金收入</t>
  </si>
  <si>
    <t>对个人和家庭的补助支出</t>
  </si>
  <si>
    <t>2020年部门财政拨款收支总体情况表（按功能科目）</t>
  </si>
  <si>
    <t>2020年部门一般公共预算支出情况表</t>
  </si>
  <si>
    <t>合计</t>
  </si>
  <si>
    <t>2020年部门一般公共预算基本支出表</t>
  </si>
  <si>
    <t>三、纳入预算管理的行政事业性收费收入</t>
  </si>
  <si>
    <t>2020年部门一般公共预算基本支出情况表（按经济分类）</t>
  </si>
  <si>
    <r>
      <t>0</t>
    </r>
    <r>
      <rPr>
        <sz val="10"/>
        <rFont val="宋体"/>
        <family val="0"/>
      </rPr>
      <t>2</t>
    </r>
  </si>
  <si>
    <t>2020年预算数</t>
  </si>
  <si>
    <t>2020年纳入预算管理的行政事业性收费预算支出表</t>
  </si>
  <si>
    <t>单位：万元</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</si>
  <si>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</si>
  <si>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</si>
  <si>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</si>
  <si>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t>小计</t>
  </si>
  <si>
    <t>七、纳入专户管理的行政事业性收费收入</t>
  </si>
  <si>
    <t>2020年部门政府采购支出预算表</t>
  </si>
  <si>
    <t>按资金来源划分</t>
  </si>
  <si>
    <t>2020年部门政府购买服务支出预算表</t>
  </si>
  <si>
    <t>2020年部门一般公共预算“三公”经费支出情况表</t>
  </si>
  <si>
    <t>2019年预算</t>
  </si>
  <si>
    <t>2020年预算</t>
  </si>
  <si>
    <t>2020年部门一般公共预算机关运行经费明细表</t>
  </si>
  <si>
    <t>2020年部门项目支出预算绩效目标情况表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</si>
  <si>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</si>
  <si>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</si>
  <si>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</si>
  <si>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</si>
  <si>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</si>
  <si>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</si>
  <si>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</si>
  <si>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</si>
  <si>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</si>
  <si>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</si>
  <si>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</si>
  <si>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</si>
  <si>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</si>
  <si>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部门名称：抚顺市林业发展服务中心</t>
  </si>
  <si>
    <t>财政拨款</t>
  </si>
  <si>
    <t>本级财政收入</t>
  </si>
  <si>
    <t>省专项转移支付</t>
  </si>
  <si>
    <t xml:space="preserve">    事业单位离退休</t>
  </si>
  <si>
    <t>省一般性转移支付</t>
  </si>
  <si>
    <t>二、纳入预算管理的专项收入</t>
  </si>
  <si>
    <t>三、纳入预算管理的行政事业性收费</t>
  </si>
  <si>
    <t>四、国有资源（资产）有偿使用收入</t>
  </si>
  <si>
    <t>五、政府住房基金收入</t>
  </si>
  <si>
    <t xml:space="preserve">    事业单位医疗</t>
  </si>
  <si>
    <t>六、其他收入</t>
  </si>
  <si>
    <t>农林水支出</t>
  </si>
  <si>
    <t>七、债务转贷收入</t>
  </si>
  <si>
    <t xml:space="preserve">  林业和草原</t>
  </si>
  <si>
    <t>八、纳入政府性基金预算管理收入</t>
  </si>
  <si>
    <t xml:space="preserve">    事业机构</t>
  </si>
  <si>
    <t xml:space="preserve">    森林资源培育</t>
  </si>
  <si>
    <t>省转移支付收入</t>
  </si>
  <si>
    <t>基金收入</t>
  </si>
  <si>
    <t>债务转贷收入</t>
  </si>
  <si>
    <t>九、财政专户收入</t>
  </si>
  <si>
    <t>抚顺市林业发展服务中心</t>
  </si>
  <si>
    <t>抚顺市林业发展服务中心</t>
  </si>
  <si>
    <t>1675.67</t>
  </si>
  <si>
    <t>75.15</t>
  </si>
  <si>
    <t>203.14</t>
  </si>
  <si>
    <t>抚顺市林业发展服务中心</t>
  </si>
  <si>
    <t>05</t>
  </si>
  <si>
    <t xml:space="preserve">  05</t>
  </si>
  <si>
    <t>02</t>
  </si>
  <si>
    <t>06</t>
  </si>
  <si>
    <t>11</t>
  </si>
  <si>
    <t xml:space="preserve">  11</t>
  </si>
  <si>
    <t xml:space="preserve">  02</t>
  </si>
  <si>
    <t>04</t>
  </si>
  <si>
    <t>部门名称：抚顺市林业发展服务中心</t>
  </si>
  <si>
    <t xml:space="preserve">部门名称：抚顺市林业发展服务中心  </t>
  </si>
  <si>
    <t xml:space="preserve">抚顺市林业发展服务中心  </t>
  </si>
  <si>
    <t xml:space="preserve">  林业和草原</t>
  </si>
  <si>
    <t>部门名称： 抚顺市林业发展服务中心</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</si>
  <si>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</si>
  <si>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</si>
  <si>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</si>
  <si>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</si>
  <si>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</si>
  <si>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</si>
  <si>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</si>
  <si>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印刷费</t>
  </si>
  <si>
    <t xml:space="preserve">  手续费</t>
  </si>
  <si>
    <t xml:space="preserve">  水费</t>
  </si>
  <si>
    <t xml:space="preserve">  电费</t>
  </si>
  <si>
    <t xml:space="preserve">  邮电费</t>
  </si>
  <si>
    <t xml:space="preserve">  取暖费</t>
  </si>
  <si>
    <t xml:space="preserve">  差旅费</t>
  </si>
  <si>
    <t xml:space="preserve">  维修(护)费</t>
  </si>
  <si>
    <t xml:space="preserve">  会议费</t>
  </si>
  <si>
    <t xml:space="preserve">  公务接待费</t>
  </si>
  <si>
    <t xml:space="preserve">  劳务费</t>
  </si>
  <si>
    <t xml:space="preserve">  委托业务费</t>
  </si>
  <si>
    <t xml:space="preserve">  工会经费</t>
  </si>
  <si>
    <t xml:space="preserve">  公务用车运行维护费</t>
  </si>
  <si>
    <t xml:space="preserve">  其他交通费用</t>
  </si>
  <si>
    <t xml:space="preserve">  生活补助</t>
  </si>
  <si>
    <t xml:space="preserve">  奖励金</t>
  </si>
  <si>
    <r>
      <t>0</t>
    </r>
    <r>
      <rPr>
        <sz val="10"/>
        <rFont val="宋体"/>
        <family val="0"/>
      </rPr>
      <t>1</t>
    </r>
  </si>
  <si>
    <r>
      <t>0</t>
    </r>
    <r>
      <rPr>
        <sz val="10"/>
        <rFont val="宋体"/>
        <family val="0"/>
      </rPr>
      <t>2</t>
    </r>
  </si>
  <si>
    <r>
      <t>0</t>
    </r>
    <r>
      <rPr>
        <sz val="10"/>
        <rFont val="宋体"/>
        <family val="0"/>
      </rPr>
      <t>3</t>
    </r>
  </si>
  <si>
    <r>
      <t>0</t>
    </r>
    <r>
      <rPr>
        <sz val="10"/>
        <rFont val="宋体"/>
        <family val="0"/>
      </rPr>
      <t>4</t>
    </r>
  </si>
  <si>
    <t>07</t>
  </si>
  <si>
    <r>
      <t>0</t>
    </r>
    <r>
      <rPr>
        <sz val="10"/>
        <rFont val="宋体"/>
        <family val="0"/>
      </rPr>
      <t>8</t>
    </r>
  </si>
  <si>
    <r>
      <t>0</t>
    </r>
    <r>
      <rPr>
        <sz val="10"/>
        <rFont val="宋体"/>
        <family val="0"/>
      </rPr>
      <t>9</t>
    </r>
  </si>
  <si>
    <r>
      <t>1</t>
    </r>
    <r>
      <rPr>
        <sz val="10"/>
        <rFont val="宋体"/>
        <family val="0"/>
      </rPr>
      <t>0</t>
    </r>
  </si>
  <si>
    <r>
      <t>1</t>
    </r>
    <r>
      <rPr>
        <sz val="10"/>
        <rFont val="宋体"/>
        <family val="0"/>
      </rPr>
      <t>2</t>
    </r>
  </si>
  <si>
    <r>
      <t>1</t>
    </r>
    <r>
      <rPr>
        <sz val="10"/>
        <rFont val="宋体"/>
        <family val="0"/>
      </rPr>
      <t>3</t>
    </r>
  </si>
  <si>
    <r>
      <t>9</t>
    </r>
    <r>
      <rPr>
        <sz val="10"/>
        <rFont val="宋体"/>
        <family val="0"/>
      </rPr>
      <t>9</t>
    </r>
  </si>
  <si>
    <r>
      <t>0</t>
    </r>
    <r>
      <rPr>
        <sz val="10"/>
        <rFont val="宋体"/>
        <family val="0"/>
      </rPr>
      <t>5</t>
    </r>
  </si>
  <si>
    <r>
      <t>0</t>
    </r>
    <r>
      <rPr>
        <sz val="10"/>
        <rFont val="宋体"/>
        <family val="0"/>
      </rPr>
      <t>6</t>
    </r>
  </si>
  <si>
    <r>
      <t>0</t>
    </r>
    <r>
      <rPr>
        <sz val="10"/>
        <rFont val="宋体"/>
        <family val="0"/>
      </rPr>
      <t>7</t>
    </r>
  </si>
  <si>
    <r>
      <t>1</t>
    </r>
    <r>
      <rPr>
        <sz val="10"/>
        <rFont val="宋体"/>
        <family val="0"/>
      </rPr>
      <t>1</t>
    </r>
  </si>
  <si>
    <r>
      <t>1</t>
    </r>
    <r>
      <rPr>
        <sz val="10"/>
        <rFont val="宋体"/>
        <family val="0"/>
      </rPr>
      <t>5</t>
    </r>
  </si>
  <si>
    <r>
      <t>1</t>
    </r>
    <r>
      <rPr>
        <sz val="10"/>
        <rFont val="宋体"/>
        <family val="0"/>
      </rPr>
      <t>7</t>
    </r>
  </si>
  <si>
    <r>
      <t>2</t>
    </r>
    <r>
      <rPr>
        <sz val="10"/>
        <rFont val="宋体"/>
        <family val="0"/>
      </rPr>
      <t>6</t>
    </r>
  </si>
  <si>
    <r>
      <t>2</t>
    </r>
    <r>
      <rPr>
        <sz val="10"/>
        <rFont val="宋体"/>
        <family val="0"/>
      </rPr>
      <t>7</t>
    </r>
  </si>
  <si>
    <r>
      <t>2</t>
    </r>
    <r>
      <rPr>
        <sz val="10"/>
        <rFont val="宋体"/>
        <family val="0"/>
      </rPr>
      <t>8</t>
    </r>
  </si>
  <si>
    <r>
      <t>3</t>
    </r>
    <r>
      <rPr>
        <sz val="10"/>
        <rFont val="宋体"/>
        <family val="0"/>
      </rPr>
      <t>1</t>
    </r>
  </si>
  <si>
    <r>
      <t>3</t>
    </r>
    <r>
      <rPr>
        <sz val="10"/>
        <rFont val="宋体"/>
        <family val="0"/>
      </rPr>
      <t>9</t>
    </r>
  </si>
  <si>
    <t>部门名称： 抚顺市林业发展服务中心</t>
  </si>
  <si>
    <t>环城林带管护费</t>
  </si>
  <si>
    <t xml:space="preserve">商品服务支出35.64万元：一、人员经费33.34万元。二、办公费2.3万元。
</t>
  </si>
  <si>
    <t>办公楼运行费</t>
  </si>
  <si>
    <t>商品服务支出10万元。维修（护）费10万元：1、水电费5万元；2、 大楼日常维修维护及网络维修维护5万元。</t>
  </si>
  <si>
    <t>专项业务经费</t>
  </si>
  <si>
    <t>一、商品服务支出4万元：林业贷款贴息申报管理及第三方审计经费；二、资本性支出1.5万元：党建室建设购置会议桌、文件柜、展示柜、电脑等办公设备。</t>
  </si>
  <si>
    <t>林业检查验收费</t>
  </si>
  <si>
    <t>商品服务支出19.44万元。1、检查验收费16.94万：用于三北造林工程、荒山造林工程、退化林分修复工程、迹地更新工程、封山育林工程、国有林场建设、湿地和野生植物保护、贴息贷款审核验收、森林病虫害监测防治、山体植被恢复治理等生态建设调查检查、森林资源监测调查、林业科技推广等检查验收工作及印刷费；2、检查验收车辆运行费2.5万元。</t>
  </si>
  <si>
    <t xml:space="preserve">部门名称：  抚顺市林业发展服务中心                              </t>
  </si>
  <si>
    <t>保证办公楼正常运行</t>
  </si>
  <si>
    <t>2020年度全年运行</t>
  </si>
  <si>
    <t>保证办公正常运行</t>
  </si>
  <si>
    <t>完成省厅给抚顺市造林任务的检查验收工作</t>
  </si>
  <si>
    <t>5月31日督促完成造林任务，11月底前完成检查验收工作</t>
  </si>
  <si>
    <t>对全市的造林进行检查验收</t>
  </si>
  <si>
    <t>通过造林改善全市的生态环境</t>
  </si>
  <si>
    <t>1、减轻涉林企业发展贷款利息负担。2、完成各项党建指标。</t>
  </si>
  <si>
    <t>2020年3-4月</t>
  </si>
  <si>
    <t>森林资源得到很好的恢复。</t>
  </si>
  <si>
    <t>2020年全年开展</t>
  </si>
  <si>
    <t>蓄水能力增强。按照新造1亩林地，可增加森林蓄水90立方米计算，工程完成后可增加森林蓄水量180万立方米</t>
  </si>
  <si>
    <t>保土能力增强。按平均每亩森林保土1.5吨计算，可减少水土流失3万吨。</t>
  </si>
  <si>
    <t xml:space="preserve">丰富的森林资源，良好的生态环境为合理开发利用搞好林下经济发展创造了优越的条件，为森林特色产业的发展，提高林地经济效益拓宽了空间。
</t>
  </si>
  <si>
    <t>森林资源得到有序保护和生息，从而直接提高林业三大效益。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</si>
</sst>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s>
  <fonts count="47">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6"/>
      <name val="宋体"/>
      <family val="0"/>
    </font>
    <font>
      <b/>
      <sz val="9"/>
      <color indexed="8"/>
      <name val="宋体"/>
      <family val="0"/>
    </font>
    <font>
      <sz val="9"/>
      <color indexed="8"/>
      <name val="宋体"/>
      <family val="0"/>
    </font>
    <font>
      <sz val="11"/>
      <color theme="1"/>
      <name val="Calibri"/>
      <family val="0"/>
    </font>
    <font>
      <sz val="11"/>
      <color rgb="FF9C0006"/>
      <name val="Calibri"/>
      <family val="0"/>
    </font>
    <font>
      <sz val="11"/>
      <color rgb="FF006100"/>
      <name val="Calibri"/>
      <family val="0"/>
    </font>
    <font>
      <b/>
      <sz val="9"/>
      <color theme="1"/>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42" fontId="2"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37" fillId="7" borderId="0" applyNumberFormat="0" applyBorder="0" applyAlignment="0" applyProtection="0"/>
    <xf numFmtId="0" fontId="43" fillId="16" borderId="0" applyNumberFormat="0" applyBorder="0" applyAlignment="0" applyProtection="0"/>
    <xf numFmtId="0" fontId="27"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1"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4" fillId="17" borderId="0" applyNumberFormat="0" applyBorder="0" applyAlignment="0" applyProtection="0"/>
    <xf numFmtId="0" fontId="35" fillId="4" borderId="0" applyNumberFormat="0" applyBorder="0" applyAlignment="0" applyProtection="0"/>
    <xf numFmtId="0" fontId="32" fillId="0" borderId="4" applyNumberFormat="0" applyFill="0" applyAlignment="0" applyProtection="0"/>
    <xf numFmtId="0" fontId="24" fillId="0" borderId="0" applyNumberFormat="0" applyFill="0" applyBorder="0" applyAlignment="0" applyProtection="0"/>
    <xf numFmtId="44" fontId="2" fillId="0" borderId="0" applyFont="0" applyFill="0" applyBorder="0" applyAlignment="0" applyProtection="0"/>
    <xf numFmtId="0" fontId="25" fillId="18" borderId="5" applyNumberFormat="0" applyAlignment="0" applyProtection="0"/>
    <xf numFmtId="0" fontId="25" fillId="18" borderId="5" applyNumberFormat="0" applyAlignment="0" applyProtection="0"/>
    <xf numFmtId="0" fontId="19" fillId="19" borderId="6" applyNumberFormat="0" applyAlignment="0" applyProtection="0"/>
    <xf numFmtId="0" fontId="19" fillId="19" borderId="6" applyNumberFormat="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9" fontId="2" fillId="0" borderId="0" applyFont="0" applyFill="0" applyBorder="0" applyAlignment="0" applyProtection="0"/>
    <xf numFmtId="0" fontId="0" fillId="0" borderId="0">
      <alignment/>
      <protection/>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7" fillId="18" borderId="8" applyNumberFormat="0" applyAlignment="0" applyProtection="0"/>
    <xf numFmtId="0" fontId="17" fillId="18" borderId="8" applyNumberFormat="0" applyAlignment="0" applyProtection="0"/>
    <xf numFmtId="0" fontId="23" fillId="7" borderId="5" applyNumberFormat="0" applyAlignment="0" applyProtection="0"/>
    <xf numFmtId="0" fontId="23" fillId="7" borderId="5" applyNumberFormat="0" applyAlignment="0" applyProtection="0"/>
    <xf numFmtId="0" fontId="31"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00">
    <xf numFmtId="0" fontId="0" fillId="0" borderId="0" xfId="0" applyAlignment="1">
      <alignment vertical="center"/>
    </xf>
    <xf numFmtId="0" fontId="8" fillId="0" borderId="0" xfId="105" applyFont="1" applyAlignment="1">
      <alignment vertical="center"/>
      <protection/>
    </xf>
    <xf numFmtId="0" fontId="6" fillId="26" borderId="0" xfId="105" applyFont="1" applyFill="1" applyAlignment="1">
      <alignment vertical="center" wrapText="1"/>
      <protection/>
    </xf>
    <xf numFmtId="0" fontId="6" fillId="0" borderId="0" xfId="105" applyFont="1" applyAlignment="1">
      <alignment vertical="center"/>
      <protection/>
    </xf>
    <xf numFmtId="0" fontId="7" fillId="0" borderId="0" xfId="0" applyFont="1" applyAlignment="1">
      <alignment vertical="center"/>
    </xf>
    <xf numFmtId="49" fontId="8" fillId="0" borderId="0" xfId="105" applyNumberFormat="1" applyFont="1" applyFill="1" applyAlignment="1" applyProtection="1">
      <alignment vertical="center"/>
      <protection/>
    </xf>
    <xf numFmtId="176" fontId="8" fillId="0" borderId="0" xfId="105" applyNumberFormat="1" applyFont="1" applyAlignment="1">
      <alignment vertical="center"/>
      <protection/>
    </xf>
    <xf numFmtId="0" fontId="8" fillId="0" borderId="0" xfId="105" applyFont="1">
      <alignment/>
      <protection/>
    </xf>
    <xf numFmtId="2" fontId="8" fillId="0" borderId="0" xfId="105" applyNumberFormat="1" applyFont="1" applyFill="1" applyAlignment="1" applyProtection="1">
      <alignment horizontal="center" vertical="center"/>
      <protection/>
    </xf>
    <xf numFmtId="2" fontId="6" fillId="0" borderId="0" xfId="105" applyNumberFormat="1" applyFont="1" applyFill="1" applyAlignment="1" applyProtection="1">
      <alignment horizontal="right" vertical="center"/>
      <protection/>
    </xf>
    <xf numFmtId="176" fontId="8" fillId="0" borderId="0" xfId="105" applyNumberFormat="1" applyFont="1" applyFill="1" applyAlignment="1">
      <alignment horizontal="center" vertical="center"/>
      <protection/>
    </xf>
    <xf numFmtId="176" fontId="6" fillId="0" borderId="10" xfId="105" applyNumberFormat="1" applyFont="1" applyFill="1" applyBorder="1" applyAlignment="1" applyProtection="1">
      <alignment horizontal="right" vertical="center"/>
      <protection/>
    </xf>
    <xf numFmtId="0" fontId="6" fillId="0" borderId="11" xfId="0" applyFont="1" applyFill="1" applyBorder="1" applyAlignment="1">
      <alignment horizontal="center" vertical="center" wrapText="1"/>
    </xf>
    <xf numFmtId="0" fontId="6" fillId="0" borderId="0" xfId="105" applyFont="1">
      <alignment/>
      <protection/>
    </xf>
    <xf numFmtId="0" fontId="8" fillId="0" borderId="0" xfId="0" applyFont="1" applyAlignment="1">
      <alignment vertical="center"/>
    </xf>
    <xf numFmtId="0" fontId="5" fillId="0" borderId="0" xfId="0" applyFont="1" applyAlignment="1">
      <alignment horizontal="center" vertical="center"/>
    </xf>
    <xf numFmtId="49" fontId="8"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wrapText="1"/>
      <protection/>
    </xf>
    <xf numFmtId="0" fontId="0" fillId="0" borderId="0" xfId="0" applyFill="1" applyAlignment="1">
      <alignment vertical="center"/>
    </xf>
    <xf numFmtId="0" fontId="0" fillId="0" borderId="11" xfId="0" applyNumberFormat="1" applyFill="1" applyBorder="1" applyAlignment="1">
      <alignment vertical="center"/>
    </xf>
    <xf numFmtId="178" fontId="0" fillId="0" borderId="11" xfId="0" applyNumberFormat="1" applyFill="1" applyBorder="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2" fillId="0" borderId="0" xfId="0" applyFont="1" applyAlignment="1">
      <alignment/>
    </xf>
    <xf numFmtId="0" fontId="14" fillId="0" borderId="0" xfId="0" applyFont="1" applyFill="1" applyAlignment="1">
      <alignment horizontal="left" vertical="center"/>
    </xf>
    <xf numFmtId="180"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1" xfId="105" applyNumberFormat="1" applyFont="1" applyFill="1" applyBorder="1" applyAlignment="1" applyProtection="1">
      <alignment horizontal="right" vertical="center" wrapText="1"/>
      <protection/>
    </xf>
    <xf numFmtId="0" fontId="6" fillId="0" borderId="0" xfId="105" applyFont="1">
      <alignment/>
      <protection/>
    </xf>
    <xf numFmtId="0" fontId="7" fillId="0" borderId="0" xfId="0" applyFont="1" applyAlignment="1">
      <alignment vertical="center"/>
    </xf>
    <xf numFmtId="49" fontId="0" fillId="0" borderId="11" xfId="0" applyNumberFormat="1" applyFill="1" applyBorder="1" applyAlignment="1">
      <alignment horizontal="center" vertical="center"/>
    </xf>
    <xf numFmtId="49" fontId="7" fillId="0" borderId="11" xfId="0" applyNumberFormat="1" applyFont="1" applyFill="1" applyBorder="1" applyAlignment="1">
      <alignment horizontal="center" vertical="center"/>
    </xf>
    <xf numFmtId="178" fontId="7" fillId="0" borderId="11" xfId="0" applyNumberFormat="1" applyFont="1" applyFill="1" applyBorder="1" applyAlignment="1">
      <alignment horizontal="right" vertical="center"/>
    </xf>
    <xf numFmtId="0" fontId="7" fillId="0" borderId="0" xfId="0" applyFont="1" applyAlignment="1">
      <alignment vertical="center"/>
    </xf>
    <xf numFmtId="49" fontId="0" fillId="0" borderId="11" xfId="0" applyNumberFormat="1" applyFont="1" applyFill="1" applyBorder="1" applyAlignment="1">
      <alignment horizontal="center" vertical="center"/>
    </xf>
    <xf numFmtId="0" fontId="6" fillId="0" borderId="0" xfId="105" applyFont="1">
      <alignment/>
      <protection/>
    </xf>
    <xf numFmtId="0" fontId="7" fillId="0" borderId="11" xfId="0" applyNumberFormat="1" applyFont="1" applyFill="1" applyBorder="1" applyAlignment="1">
      <alignment horizontal="center" vertical="center"/>
    </xf>
    <xf numFmtId="0" fontId="4" fillId="27" borderId="0" xfId="0" applyFont="1" applyFill="1" applyAlignment="1">
      <alignment vertical="center"/>
    </xf>
    <xf numFmtId="0" fontId="6" fillId="27" borderId="0" xfId="105" applyNumberFormat="1" applyFont="1" applyFill="1" applyAlignment="1" applyProtection="1">
      <alignment horizontal="centerContinuous" vertical="center"/>
      <protection/>
    </xf>
    <xf numFmtId="0" fontId="8" fillId="27" borderId="0" xfId="105" applyNumberFormat="1" applyFont="1" applyFill="1" applyAlignment="1" applyProtection="1">
      <alignment horizontal="centerContinuous" vertical="center"/>
      <protection/>
    </xf>
    <xf numFmtId="0" fontId="8" fillId="27" borderId="0" xfId="0" applyFont="1" applyFill="1" applyAlignment="1">
      <alignment vertical="center"/>
    </xf>
    <xf numFmtId="0" fontId="6" fillId="27" borderId="0" xfId="105" applyNumberFormat="1" applyFont="1" applyFill="1" applyAlignment="1" applyProtection="1">
      <alignment horizontal="right" vertical="center"/>
      <protection/>
    </xf>
    <xf numFmtId="0" fontId="6" fillId="27" borderId="10" xfId="86" applyFont="1" applyFill="1" applyBorder="1" applyAlignment="1">
      <alignment vertical="center"/>
      <protection/>
    </xf>
    <xf numFmtId="0" fontId="6" fillId="27" borderId="10" xfId="86" applyFont="1" applyFill="1" applyBorder="1" applyAlignment="1">
      <alignment vertical="center"/>
      <protection/>
    </xf>
    <xf numFmtId="0" fontId="8" fillId="27" borderId="10" xfId="0" applyFont="1" applyFill="1" applyBorder="1" applyAlignment="1">
      <alignment vertical="center"/>
    </xf>
    <xf numFmtId="0" fontId="0" fillId="27" borderId="0" xfId="0" applyFill="1" applyAlignment="1">
      <alignment vertical="center"/>
    </xf>
    <xf numFmtId="0" fontId="6" fillId="27" borderId="10" xfId="0" applyFont="1" applyFill="1" applyBorder="1" applyAlignment="1">
      <alignment horizontal="right" vertical="center"/>
    </xf>
    <xf numFmtId="0" fontId="7" fillId="27" borderId="0" xfId="0" applyFont="1" applyFill="1" applyAlignment="1">
      <alignment vertical="center"/>
    </xf>
    <xf numFmtId="0" fontId="6" fillId="27" borderId="11" xfId="0" applyFont="1" applyFill="1" applyBorder="1" applyAlignment="1">
      <alignment horizontal="center" vertical="center"/>
    </xf>
    <xf numFmtId="0" fontId="6" fillId="27" borderId="11" xfId="0" applyFont="1" applyFill="1" applyBorder="1" applyAlignment="1">
      <alignment horizontal="center" vertical="center" wrapText="1"/>
    </xf>
    <xf numFmtId="0" fontId="6" fillId="27" borderId="11" xfId="0" applyFont="1" applyFill="1" applyBorder="1" applyAlignment="1">
      <alignment vertical="center"/>
    </xf>
    <xf numFmtId="49" fontId="6" fillId="27" borderId="11" xfId="83" applyNumberFormat="1" applyFont="1" applyFill="1" applyBorder="1">
      <alignment vertical="center"/>
      <protection/>
    </xf>
    <xf numFmtId="0" fontId="6" fillId="27" borderId="11" xfId="83" applyNumberFormat="1" applyFont="1" applyFill="1" applyBorder="1" applyAlignment="1">
      <alignment horizontal="center" vertical="center"/>
      <protection/>
    </xf>
    <xf numFmtId="182" fontId="6" fillId="27" borderId="11" xfId="83" applyNumberFormat="1" applyFont="1" applyFill="1" applyBorder="1" applyAlignment="1">
      <alignment horizontal="right" vertical="center"/>
      <protection/>
    </xf>
    <xf numFmtId="0" fontId="8" fillId="27" borderId="0" xfId="0" applyFont="1" applyFill="1" applyAlignment="1">
      <alignment vertical="center"/>
    </xf>
    <xf numFmtId="49" fontId="6" fillId="27" borderId="11" xfId="83" applyNumberFormat="1" applyFont="1" applyFill="1" applyBorder="1">
      <alignment vertical="center"/>
      <protection/>
    </xf>
    <xf numFmtId="49" fontId="0" fillId="27" borderId="11" xfId="0" applyNumberFormat="1" applyFill="1" applyBorder="1" applyAlignment="1">
      <alignment vertical="center"/>
    </xf>
    <xf numFmtId="0" fontId="0" fillId="27" borderId="11" xfId="0" applyNumberFormat="1" applyFill="1" applyBorder="1" applyAlignment="1">
      <alignment vertical="center"/>
    </xf>
    <xf numFmtId="189" fontId="8" fillId="27" borderId="11" xfId="83" applyNumberFormat="1" applyFont="1" applyFill="1" applyBorder="1" applyAlignment="1">
      <alignment horizontal="right" vertical="center"/>
      <protection/>
    </xf>
    <xf numFmtId="0" fontId="0" fillId="27" borderId="11" xfId="0" applyFill="1" applyBorder="1" applyAlignment="1">
      <alignment vertical="center"/>
    </xf>
    <xf numFmtId="189" fontId="0" fillId="27" borderId="11" xfId="0" applyNumberFormat="1" applyFill="1" applyBorder="1" applyAlignment="1">
      <alignment vertical="center"/>
    </xf>
    <xf numFmtId="0" fontId="8" fillId="27" borderId="0" xfId="86" applyFont="1" applyFill="1" applyAlignment="1">
      <alignment vertical="center"/>
      <protection/>
    </xf>
    <xf numFmtId="0" fontId="2" fillId="27" borderId="0" xfId="87" applyFill="1">
      <alignment/>
      <protection/>
    </xf>
    <xf numFmtId="0" fontId="8" fillId="27" borderId="0" xfId="86" applyFont="1" applyFill="1" applyAlignment="1">
      <alignment horizontal="center" vertical="center"/>
      <protection/>
    </xf>
    <xf numFmtId="176" fontId="6" fillId="27" borderId="0" xfId="86" applyNumberFormat="1" applyFont="1" applyFill="1" applyAlignment="1" applyProtection="1">
      <alignment horizontal="right" vertical="center"/>
      <protection/>
    </xf>
    <xf numFmtId="0" fontId="11" fillId="27" borderId="0" xfId="86" applyFont="1" applyFill="1" applyAlignment="1">
      <alignment vertical="center"/>
      <protection/>
    </xf>
    <xf numFmtId="0" fontId="6" fillId="27" borderId="10" xfId="86" applyFont="1" applyFill="1" applyBorder="1" applyAlignment="1">
      <alignment horizontal="left" vertical="center"/>
      <protection/>
    </xf>
    <xf numFmtId="176" fontId="8" fillId="27" borderId="10" xfId="86" applyNumberFormat="1" applyFont="1" applyFill="1" applyBorder="1" applyAlignment="1">
      <alignment horizontal="center" vertical="center"/>
      <protection/>
    </xf>
    <xf numFmtId="0" fontId="8" fillId="27" borderId="10" xfId="86" applyFont="1" applyFill="1" applyBorder="1" applyAlignment="1">
      <alignment horizontal="center" vertical="center"/>
      <protection/>
    </xf>
    <xf numFmtId="0" fontId="11" fillId="27" borderId="0" xfId="86" applyFont="1" applyFill="1" applyBorder="1" applyAlignment="1">
      <alignment vertical="center"/>
      <protection/>
    </xf>
    <xf numFmtId="0" fontId="6" fillId="27" borderId="11" xfId="86" applyNumberFormat="1" applyFont="1" applyFill="1" applyBorder="1" applyAlignment="1" applyProtection="1">
      <alignment horizontal="centerContinuous" vertical="center"/>
      <protection/>
    </xf>
    <xf numFmtId="0" fontId="6" fillId="27" borderId="11" xfId="86" applyNumberFormat="1" applyFont="1" applyFill="1" applyBorder="1" applyAlignment="1" applyProtection="1">
      <alignment horizontal="center" vertical="center"/>
      <protection/>
    </xf>
    <xf numFmtId="176" fontId="6" fillId="27" borderId="12" xfId="86" applyNumberFormat="1" applyFont="1" applyFill="1" applyBorder="1" applyAlignment="1" applyProtection="1">
      <alignment horizontal="center" vertical="center"/>
      <protection/>
    </xf>
    <xf numFmtId="176" fontId="6" fillId="27" borderId="11" xfId="86" applyNumberFormat="1" applyFont="1" applyFill="1" applyBorder="1" applyAlignment="1" applyProtection="1">
      <alignment horizontal="center" vertical="center"/>
      <protection/>
    </xf>
    <xf numFmtId="49" fontId="8" fillId="27" borderId="11" xfId="86" applyNumberFormat="1" applyFont="1" applyFill="1" applyBorder="1" applyAlignment="1" applyProtection="1">
      <alignment vertical="center"/>
      <protection/>
    </xf>
    <xf numFmtId="178" fontId="8" fillId="27" borderId="11" xfId="86" applyNumberFormat="1" applyFont="1" applyFill="1" applyBorder="1" applyAlignment="1" applyProtection="1">
      <alignment horizontal="right" vertical="center" wrapText="1"/>
      <protection/>
    </xf>
    <xf numFmtId="0" fontId="8" fillId="27" borderId="11" xfId="86" applyNumberFormat="1" applyFont="1" applyFill="1" applyBorder="1" applyAlignment="1" applyProtection="1">
      <alignment vertical="center"/>
      <protection/>
    </xf>
    <xf numFmtId="4" fontId="8" fillId="27" borderId="11" xfId="86" applyNumberFormat="1" applyFont="1" applyFill="1" applyBorder="1" applyAlignment="1" applyProtection="1">
      <alignment horizontal="right" vertical="center" wrapText="1"/>
      <protection/>
    </xf>
    <xf numFmtId="49" fontId="8" fillId="27" borderId="11" xfId="86" applyNumberFormat="1" applyFont="1" applyFill="1" applyBorder="1" applyAlignment="1" applyProtection="1">
      <alignment horizontal="left" vertical="center" indent="1"/>
      <protection/>
    </xf>
    <xf numFmtId="49" fontId="8" fillId="27" borderId="11" xfId="86" applyNumberFormat="1" applyFont="1" applyFill="1" applyBorder="1" applyAlignment="1" applyProtection="1">
      <alignment horizontal="left" vertical="center" indent="2"/>
      <protection/>
    </xf>
    <xf numFmtId="0" fontId="2" fillId="27" borderId="11" xfId="87" applyFill="1" applyBorder="1">
      <alignment/>
      <protection/>
    </xf>
    <xf numFmtId="0" fontId="0" fillId="27" borderId="13" xfId="0" applyFill="1" applyBorder="1" applyAlignment="1">
      <alignment/>
    </xf>
    <xf numFmtId="179" fontId="8" fillId="27" borderId="11" xfId="86" applyNumberFormat="1" applyFont="1" applyFill="1" applyBorder="1" applyAlignment="1" applyProtection="1">
      <alignment horizontal="right" vertical="center" wrapText="1"/>
      <protection/>
    </xf>
    <xf numFmtId="49" fontId="6" fillId="27" borderId="13" xfId="86" applyNumberFormat="1" applyFont="1" applyFill="1" applyBorder="1" applyAlignment="1" applyProtection="1">
      <alignment horizontal="center" vertical="center"/>
      <protection/>
    </xf>
    <xf numFmtId="178" fontId="6" fillId="27" borderId="11" xfId="0" applyNumberFormat="1" applyFont="1" applyFill="1" applyBorder="1" applyAlignment="1" applyProtection="1">
      <alignment horizontal="right" vertical="center"/>
      <protection/>
    </xf>
    <xf numFmtId="0" fontId="9" fillId="27" borderId="0" xfId="105" applyNumberFormat="1" applyFont="1" applyFill="1" applyAlignment="1" applyProtection="1">
      <alignment horizontal="centerContinuous" vertical="center"/>
      <protection/>
    </xf>
    <xf numFmtId="0" fontId="0" fillId="27" borderId="0" xfId="0" applyFill="1" applyAlignment="1">
      <alignment horizontal="centerContinuous" vertical="center"/>
    </xf>
    <xf numFmtId="0" fontId="8" fillId="27" borderId="0" xfId="0" applyFont="1" applyFill="1" applyAlignment="1">
      <alignment horizontal="centerContinuous" vertical="center"/>
    </xf>
    <xf numFmtId="0" fontId="6" fillId="27" borderId="0" xfId="86" applyFont="1" applyFill="1" applyBorder="1" applyAlignment="1">
      <alignment horizontal="left" vertical="center"/>
      <protection/>
    </xf>
    <xf numFmtId="0" fontId="6" fillId="27" borderId="11" xfId="0" applyNumberFormat="1" applyFont="1" applyFill="1" applyBorder="1" applyAlignment="1" applyProtection="1">
      <alignment horizontal="centerContinuous" vertical="center"/>
      <protection/>
    </xf>
    <xf numFmtId="0" fontId="6" fillId="27" borderId="11" xfId="0" applyFont="1" applyFill="1" applyBorder="1" applyAlignment="1">
      <alignment horizontal="centerContinuous" vertical="center"/>
    </xf>
    <xf numFmtId="0" fontId="6" fillId="27" borderId="0" xfId="0" applyFont="1" applyFill="1" applyAlignment="1">
      <alignment vertical="center" wrapText="1"/>
    </xf>
    <xf numFmtId="0" fontId="6" fillId="27" borderId="11" xfId="0" applyFont="1" applyFill="1" applyBorder="1" applyAlignment="1">
      <alignment vertical="center" wrapText="1"/>
    </xf>
    <xf numFmtId="0" fontId="6" fillId="27" borderId="11" xfId="0" applyFont="1" applyFill="1" applyBorder="1" applyAlignment="1">
      <alignment horizontal="center" vertical="center" wrapText="1"/>
    </xf>
    <xf numFmtId="178" fontId="6" fillId="27" borderId="11" xfId="0" applyNumberFormat="1" applyFont="1" applyFill="1" applyBorder="1" applyAlignment="1">
      <alignment horizontal="right" vertical="center" wrapText="1"/>
    </xf>
    <xf numFmtId="49" fontId="45" fillId="27" borderId="11" xfId="0" applyNumberFormat="1" applyFont="1" applyFill="1" applyBorder="1" applyAlignment="1">
      <alignment horizontal="right" vertical="center"/>
    </xf>
    <xf numFmtId="0" fontId="7" fillId="27" borderId="0" xfId="0" applyFont="1" applyFill="1" applyAlignment="1">
      <alignment vertical="center"/>
    </xf>
    <xf numFmtId="0" fontId="6" fillId="27" borderId="0" xfId="0" applyFont="1" applyFill="1" applyAlignment="1">
      <alignment vertical="center" wrapText="1"/>
    </xf>
    <xf numFmtId="49" fontId="0" fillId="27" borderId="11" xfId="0" applyNumberFormat="1" applyFill="1" applyBorder="1" applyAlignment="1">
      <alignment horizontal="left" vertical="center" wrapText="1"/>
    </xf>
    <xf numFmtId="182" fontId="0" fillId="27" borderId="11" xfId="0" applyNumberFormat="1" applyFont="1" applyFill="1" applyBorder="1" applyAlignment="1">
      <alignment horizontal="right" vertical="center"/>
    </xf>
    <xf numFmtId="178" fontId="8" fillId="27" borderId="11" xfId="0" applyNumberFormat="1" applyFont="1" applyFill="1" applyBorder="1" applyAlignment="1" applyProtection="1">
      <alignment horizontal="right" vertical="center"/>
      <protection/>
    </xf>
    <xf numFmtId="178" fontId="0" fillId="27" borderId="11" xfId="0" applyNumberFormat="1" applyFont="1" applyFill="1" applyBorder="1" applyAlignment="1" applyProtection="1">
      <alignment horizontal="right" vertical="center"/>
      <protection/>
    </xf>
    <xf numFmtId="49" fontId="46" fillId="27" borderId="11" xfId="0" applyNumberFormat="1" applyFont="1" applyFill="1" applyBorder="1" applyAlignment="1">
      <alignment horizontal="right" vertical="center"/>
    </xf>
    <xf numFmtId="0" fontId="8" fillId="27" borderId="0" xfId="0" applyFont="1" applyFill="1" applyAlignment="1">
      <alignment horizontal="left" vertical="center"/>
    </xf>
    <xf numFmtId="0" fontId="7" fillId="27" borderId="0" xfId="0" applyFont="1" applyFill="1" applyAlignment="1">
      <alignment horizontal="left" vertical="center"/>
    </xf>
    <xf numFmtId="0" fontId="6" fillId="27" borderId="10" xfId="86" applyFont="1" applyFill="1" applyBorder="1" applyAlignment="1">
      <alignment horizontal="left" vertical="center"/>
      <protection/>
    </xf>
    <xf numFmtId="49" fontId="6" fillId="27" borderId="11" xfId="0" applyNumberFormat="1" applyFont="1" applyFill="1" applyBorder="1" applyAlignment="1" applyProtection="1">
      <alignment vertical="center" wrapText="1"/>
      <protection/>
    </xf>
    <xf numFmtId="49" fontId="6" fillId="27" borderId="11" xfId="0" applyNumberFormat="1" applyFont="1" applyFill="1" applyBorder="1" applyAlignment="1" applyProtection="1">
      <alignment horizontal="center" vertical="center"/>
      <protection/>
    </xf>
    <xf numFmtId="177" fontId="6" fillId="27" borderId="11" xfId="0" applyNumberFormat="1" applyFont="1" applyFill="1" applyBorder="1" applyAlignment="1" applyProtection="1">
      <alignment horizontal="center" vertical="center" wrapText="1"/>
      <protection/>
    </xf>
    <xf numFmtId="178" fontId="7" fillId="27" borderId="11" xfId="0" applyNumberFormat="1" applyFont="1" applyFill="1" applyBorder="1" applyAlignment="1" applyProtection="1">
      <alignment vertical="center"/>
      <protection/>
    </xf>
    <xf numFmtId="0" fontId="6" fillId="27" borderId="11" xfId="0" applyFont="1" applyFill="1" applyBorder="1" applyAlignment="1">
      <alignment vertical="center"/>
    </xf>
    <xf numFmtId="0" fontId="6" fillId="27" borderId="0" xfId="0" applyFont="1" applyFill="1" applyAlignment="1">
      <alignment vertical="center"/>
    </xf>
    <xf numFmtId="0" fontId="8" fillId="27" borderId="11" xfId="85" applyNumberFormat="1" applyFont="1" applyFill="1" applyBorder="1" applyAlignment="1" applyProtection="1">
      <alignment horizontal="center" vertical="center" wrapText="1"/>
      <protection/>
    </xf>
    <xf numFmtId="49" fontId="8" fillId="27" borderId="11" xfId="85" applyNumberFormat="1" applyFont="1" applyFill="1" applyBorder="1" applyAlignment="1" applyProtection="1">
      <alignment horizontal="center" vertical="center" wrapText="1"/>
      <protection/>
    </xf>
    <xf numFmtId="0" fontId="8" fillId="27" borderId="11" xfId="85" applyNumberFormat="1" applyFont="1" applyFill="1" applyBorder="1" applyAlignment="1" applyProtection="1">
      <alignment vertical="center" wrapText="1"/>
      <protection/>
    </xf>
    <xf numFmtId="191" fontId="8" fillId="27" borderId="11" xfId="85" applyNumberFormat="1" applyFont="1" applyFill="1" applyBorder="1" applyAlignment="1" applyProtection="1">
      <alignment horizontal="right" vertical="center" wrapText="1"/>
      <protection/>
    </xf>
    <xf numFmtId="178" fontId="8" fillId="27" borderId="11" xfId="0" applyNumberFormat="1" applyFont="1" applyFill="1" applyBorder="1" applyAlignment="1">
      <alignment vertical="center"/>
    </xf>
    <xf numFmtId="178" fontId="0" fillId="27" borderId="11" xfId="0" applyNumberFormat="1" applyFill="1" applyBorder="1" applyAlignment="1">
      <alignment vertical="center"/>
    </xf>
    <xf numFmtId="0" fontId="8" fillId="27" borderId="11" xfId="0" applyFont="1" applyFill="1" applyBorder="1" applyAlignment="1">
      <alignment vertical="center"/>
    </xf>
    <xf numFmtId="49" fontId="0" fillId="27" borderId="11" xfId="0" applyNumberFormat="1" applyFont="1" applyFill="1" applyBorder="1" applyAlignment="1">
      <alignment horizontal="left" vertical="center" wrapText="1"/>
    </xf>
    <xf numFmtId="49" fontId="8" fillId="27" borderId="11" xfId="0" applyNumberFormat="1" applyFont="1" applyFill="1" applyBorder="1" applyAlignment="1" applyProtection="1">
      <alignment vertical="center" wrapText="1"/>
      <protection/>
    </xf>
    <xf numFmtId="49" fontId="8" fillId="27" borderId="0" xfId="0" applyNumberFormat="1" applyFont="1" applyFill="1" applyAlignment="1">
      <alignment horizontal="center"/>
    </xf>
    <xf numFmtId="49" fontId="8" fillId="27" borderId="10" xfId="0" applyNumberFormat="1" applyFont="1" applyFill="1" applyBorder="1" applyAlignment="1">
      <alignment horizontal="center"/>
    </xf>
    <xf numFmtId="0" fontId="6" fillId="27" borderId="13" xfId="0" applyNumberFormat="1" applyFont="1" applyFill="1" applyBorder="1" applyAlignment="1" applyProtection="1">
      <alignment horizontal="centerContinuous" vertical="center"/>
      <protection/>
    </xf>
    <xf numFmtId="0" fontId="6" fillId="27" borderId="14" xfId="0" applyNumberFormat="1" applyFont="1" applyFill="1" applyBorder="1" applyAlignment="1" applyProtection="1">
      <alignment horizontal="centerContinuous" vertical="center"/>
      <protection/>
    </xf>
    <xf numFmtId="0" fontId="6" fillId="27" borderId="15" xfId="0" applyNumberFormat="1" applyFont="1" applyFill="1" applyBorder="1" applyAlignment="1" applyProtection="1">
      <alignment horizontal="centerContinuous" vertical="center"/>
      <protection/>
    </xf>
    <xf numFmtId="0" fontId="7" fillId="27" borderId="0" xfId="0" applyFont="1" applyFill="1" applyAlignment="1">
      <alignment vertical="center"/>
    </xf>
    <xf numFmtId="0" fontId="6" fillId="27" borderId="16" xfId="0" applyFont="1" applyFill="1" applyBorder="1" applyAlignment="1">
      <alignment horizontal="center" vertical="center" wrapText="1"/>
    </xf>
    <xf numFmtId="49" fontId="6" fillId="27" borderId="11" xfId="0" applyNumberFormat="1" applyFont="1" applyFill="1" applyBorder="1" applyAlignment="1" applyProtection="1">
      <alignment vertical="center" wrapText="1"/>
      <protection/>
    </xf>
    <xf numFmtId="49" fontId="6" fillId="27" borderId="11" xfId="0" applyNumberFormat="1" applyFont="1" applyFill="1" applyBorder="1" applyAlignment="1" applyProtection="1">
      <alignment horizontal="center"/>
      <protection/>
    </xf>
    <xf numFmtId="0" fontId="6" fillId="27" borderId="0" xfId="0" applyFont="1" applyFill="1" applyAlignment="1">
      <alignment vertical="center"/>
    </xf>
    <xf numFmtId="0" fontId="7" fillId="27" borderId="0" xfId="0" applyFont="1" applyFill="1" applyAlignment="1">
      <alignment vertical="center"/>
    </xf>
    <xf numFmtId="178" fontId="0" fillId="27" borderId="11" xfId="0" applyNumberFormat="1" applyFill="1" applyBorder="1" applyAlignment="1">
      <alignment horizontal="right" vertical="center"/>
    </xf>
    <xf numFmtId="0" fontId="7" fillId="27" borderId="11" xfId="0" applyFont="1" applyFill="1" applyBorder="1" applyAlignment="1">
      <alignment vertical="center"/>
    </xf>
    <xf numFmtId="178" fontId="7" fillId="27" borderId="11" xfId="0" applyNumberFormat="1" applyFont="1" applyFill="1" applyBorder="1" applyAlignment="1">
      <alignment horizontal="right" vertical="center"/>
    </xf>
    <xf numFmtId="0" fontId="9" fillId="27" borderId="0" xfId="105" applyNumberFormat="1" applyFont="1" applyFill="1" applyAlignment="1" applyProtection="1">
      <alignment vertical="center"/>
      <protection/>
    </xf>
    <xf numFmtId="0" fontId="8" fillId="27" borderId="10" xfId="0" applyFont="1" applyFill="1" applyBorder="1" applyAlignment="1">
      <alignment vertical="center"/>
    </xf>
    <xf numFmtId="0" fontId="6" fillId="27" borderId="0" xfId="0" applyFont="1" applyFill="1" applyBorder="1" applyAlignment="1">
      <alignment vertical="center"/>
    </xf>
    <xf numFmtId="0" fontId="6" fillId="27" borderId="0" xfId="0" applyFont="1" applyFill="1" applyBorder="1" applyAlignment="1">
      <alignment horizontal="right" vertical="center"/>
    </xf>
    <xf numFmtId="178" fontId="6" fillId="27" borderId="11" xfId="0" applyNumberFormat="1" applyFont="1" applyFill="1" applyBorder="1" applyAlignment="1" applyProtection="1">
      <alignment vertical="center"/>
      <protection/>
    </xf>
    <xf numFmtId="179" fontId="6" fillId="27" borderId="11" xfId="0" applyNumberFormat="1" applyFont="1" applyFill="1" applyBorder="1" applyAlignment="1" applyProtection="1">
      <alignment horizontal="right" vertical="center"/>
      <protection/>
    </xf>
    <xf numFmtId="182" fontId="0" fillId="27" borderId="11" xfId="0" applyNumberFormat="1" applyFill="1" applyBorder="1" applyAlignment="1">
      <alignment horizontal="right" vertical="center"/>
    </xf>
    <xf numFmtId="179" fontId="8" fillId="27" borderId="11" xfId="0" applyNumberFormat="1" applyFont="1" applyFill="1" applyBorder="1" applyAlignment="1" applyProtection="1">
      <alignment horizontal="right" vertical="center"/>
      <protection/>
    </xf>
    <xf numFmtId="0" fontId="8" fillId="27" borderId="10" xfId="0" applyFont="1" applyFill="1" applyBorder="1" applyAlignment="1">
      <alignment vertical="center"/>
    </xf>
    <xf numFmtId="0" fontId="6" fillId="27" borderId="14" xfId="0" applyFont="1" applyFill="1" applyBorder="1" applyAlignment="1">
      <alignment horizontal="centerContinuous" vertical="center"/>
    </xf>
    <xf numFmtId="178" fontId="6" fillId="27" borderId="16" xfId="0" applyNumberFormat="1" applyFont="1" applyFill="1" applyBorder="1" applyAlignment="1">
      <alignment horizontal="right" vertical="center" wrapText="1"/>
    </xf>
    <xf numFmtId="0" fontId="8" fillId="27" borderId="0" xfId="0" applyFont="1" applyFill="1" applyAlignment="1">
      <alignment horizontal="center" vertical="center" wrapText="1"/>
    </xf>
    <xf numFmtId="49" fontId="0" fillId="27" borderId="11" xfId="0" applyNumberFormat="1" applyFill="1" applyBorder="1" applyAlignment="1">
      <alignment horizontal="center" vertical="center" wrapText="1"/>
    </xf>
    <xf numFmtId="0" fontId="8" fillId="27" borderId="0" xfId="0" applyFont="1" applyFill="1" applyAlignment="1">
      <alignment horizontal="center" vertical="center"/>
    </xf>
    <xf numFmtId="0" fontId="0" fillId="27" borderId="0" xfId="0" applyFill="1" applyAlignment="1">
      <alignment horizontal="center" vertical="center"/>
    </xf>
    <xf numFmtId="0" fontId="3" fillId="27" borderId="0" xfId="87" applyFont="1" applyFill="1" applyAlignment="1">
      <alignment/>
      <protection/>
    </xf>
    <xf numFmtId="0" fontId="8" fillId="27" borderId="0" xfId="0" applyFont="1" applyFill="1" applyAlignment="1">
      <alignment vertical="center"/>
    </xf>
    <xf numFmtId="49" fontId="8" fillId="27" borderId="0" xfId="0" applyNumberFormat="1" applyFont="1" applyFill="1" applyAlignment="1">
      <alignment vertical="center"/>
    </xf>
    <xf numFmtId="0" fontId="6" fillId="27" borderId="0" xfId="86" applyFont="1" applyFill="1" applyBorder="1" applyAlignment="1">
      <alignment horizontal="left" vertical="center"/>
      <protection/>
    </xf>
    <xf numFmtId="49" fontId="8" fillId="27" borderId="0" xfId="0" applyNumberFormat="1" applyFont="1" applyFill="1" applyBorder="1" applyAlignment="1">
      <alignment vertical="center"/>
    </xf>
    <xf numFmtId="0" fontId="8" fillId="27" borderId="0" xfId="0" applyFont="1" applyFill="1" applyBorder="1" applyAlignment="1">
      <alignment vertical="center"/>
    </xf>
    <xf numFmtId="49" fontId="6" fillId="27" borderId="11" xfId="0" applyNumberFormat="1" applyFont="1" applyFill="1" applyBorder="1" applyAlignment="1">
      <alignment horizontal="center" vertical="center"/>
    </xf>
    <xf numFmtId="182" fontId="6" fillId="27" borderId="11" xfId="0" applyNumberFormat="1" applyFont="1" applyFill="1" applyBorder="1" applyAlignment="1" applyProtection="1">
      <alignment vertical="center"/>
      <protection/>
    </xf>
    <xf numFmtId="191" fontId="8" fillId="27" borderId="11" xfId="85" applyNumberFormat="1" applyFont="1" applyFill="1" applyBorder="1" applyAlignment="1" applyProtection="1">
      <alignment vertical="center" wrapText="1"/>
      <protection/>
    </xf>
    <xf numFmtId="178" fontId="0" fillId="27" borderId="11" xfId="0" applyNumberFormat="1" applyFill="1" applyBorder="1" applyAlignment="1">
      <alignment vertical="center"/>
    </xf>
    <xf numFmtId="0" fontId="6" fillId="27" borderId="0" xfId="0" applyFont="1" applyFill="1" applyAlignment="1">
      <alignment horizontal="right" vertical="center"/>
    </xf>
    <xf numFmtId="0" fontId="8" fillId="27" borderId="0" xfId="0" applyFont="1" applyFill="1" applyBorder="1" applyAlignment="1">
      <alignment horizontal="right" vertical="center"/>
    </xf>
    <xf numFmtId="0" fontId="6" fillId="27" borderId="0" xfId="0" applyFont="1" applyFill="1" applyAlignment="1">
      <alignment horizontal="center" vertical="center"/>
    </xf>
    <xf numFmtId="0" fontId="5" fillId="27" borderId="0" xfId="0" applyFont="1" applyFill="1" applyAlignment="1">
      <alignment horizontal="center" vertical="center"/>
    </xf>
    <xf numFmtId="49" fontId="6" fillId="27" borderId="11" xfId="0" applyNumberFormat="1" applyFont="1" applyFill="1" applyBorder="1" applyAlignment="1">
      <alignment horizontal="center" vertical="center"/>
    </xf>
    <xf numFmtId="0" fontId="6" fillId="27" borderId="11" xfId="0" applyFont="1" applyFill="1" applyBorder="1" applyAlignment="1">
      <alignment horizontal="center" vertical="center"/>
    </xf>
    <xf numFmtId="182" fontId="8" fillId="27" borderId="11" xfId="84" applyNumberFormat="1" applyFont="1" applyFill="1" applyBorder="1" applyAlignment="1">
      <alignment horizontal="right" vertical="center"/>
      <protection/>
    </xf>
    <xf numFmtId="49" fontId="8" fillId="27" borderId="11" xfId="84" applyNumberFormat="1" applyFont="1" applyFill="1" applyBorder="1" applyAlignment="1">
      <alignment horizontal="center" vertical="center"/>
      <protection/>
    </xf>
    <xf numFmtId="0" fontId="8" fillId="27" borderId="11" xfId="84" applyNumberFormat="1" applyFont="1" applyFill="1" applyBorder="1">
      <alignment vertical="center"/>
      <protection/>
    </xf>
    <xf numFmtId="0" fontId="8" fillId="27" borderId="11" xfId="0" applyFont="1" applyFill="1" applyBorder="1" applyAlignment="1">
      <alignment vertical="center"/>
    </xf>
    <xf numFmtId="49" fontId="8" fillId="27" borderId="11" xfId="84" applyNumberFormat="1" applyFont="1" applyFill="1" applyBorder="1" applyAlignment="1">
      <alignment horizontal="center" vertical="center"/>
      <protection/>
    </xf>
    <xf numFmtId="49" fontId="8" fillId="27" borderId="11" xfId="0" applyNumberFormat="1" applyFont="1" applyFill="1" applyBorder="1" applyAlignment="1">
      <alignment horizontal="left" vertical="center" wrapText="1"/>
    </xf>
    <xf numFmtId="178" fontId="8" fillId="27" borderId="11" xfId="0" applyNumberFormat="1" applyFont="1" applyFill="1" applyBorder="1" applyAlignment="1">
      <alignment horizontal="center" vertical="center" wrapText="1"/>
    </xf>
    <xf numFmtId="182" fontId="8" fillId="27" borderId="11" xfId="84" applyNumberFormat="1" applyFont="1" applyFill="1" applyBorder="1" applyAlignment="1">
      <alignment horizontal="center" vertical="center"/>
      <protection/>
    </xf>
    <xf numFmtId="182" fontId="8" fillId="27" borderId="11" xfId="0" applyNumberFormat="1" applyFont="1" applyFill="1" applyBorder="1" applyAlignment="1">
      <alignment horizontal="center" vertical="center"/>
    </xf>
    <xf numFmtId="182" fontId="8" fillId="27" borderId="11" xfId="0" applyNumberFormat="1" applyFont="1" applyFill="1" applyBorder="1" applyAlignment="1">
      <alignment horizontal="right" vertical="center"/>
    </xf>
    <xf numFmtId="49" fontId="8" fillId="27" borderId="11" xfId="84" applyNumberFormat="1" applyFont="1" applyFill="1" applyBorder="1" applyAlignment="1">
      <alignment horizontal="center" vertical="center"/>
      <protection/>
    </xf>
    <xf numFmtId="49" fontId="8" fillId="27" borderId="0" xfId="0" applyNumberFormat="1" applyFont="1" applyFill="1" applyAlignment="1">
      <alignment horizontal="center" vertical="center"/>
    </xf>
    <xf numFmtId="49" fontId="0" fillId="27" borderId="0" xfId="0" applyNumberFormat="1" applyFill="1" applyAlignment="1">
      <alignment horizontal="center" vertical="center"/>
    </xf>
    <xf numFmtId="49" fontId="8" fillId="27" borderId="11" xfId="0" applyNumberFormat="1" applyFont="1" applyFill="1" applyBorder="1" applyAlignment="1" applyProtection="1">
      <alignment horizontal="center" vertical="center"/>
      <protection/>
    </xf>
    <xf numFmtId="177" fontId="8" fillId="27" borderId="11" xfId="0" applyNumberFormat="1" applyFont="1" applyFill="1" applyBorder="1" applyAlignment="1" applyProtection="1">
      <alignment vertical="center" wrapText="1"/>
      <protection/>
    </xf>
    <xf numFmtId="49" fontId="8" fillId="27" borderId="11" xfId="86" applyNumberFormat="1" applyFont="1" applyFill="1" applyBorder="1" applyAlignment="1" applyProtection="1">
      <alignment vertical="center"/>
      <protection/>
    </xf>
    <xf numFmtId="0" fontId="8" fillId="27" borderId="0" xfId="0" applyFont="1" applyFill="1" applyAlignment="1">
      <alignment vertical="center"/>
    </xf>
    <xf numFmtId="0" fontId="6" fillId="27" borderId="0" xfId="0" applyNumberFormat="1" applyFont="1" applyFill="1" applyAlignment="1" applyProtection="1">
      <alignment horizontal="right" vertical="center"/>
      <protection/>
    </xf>
    <xf numFmtId="0" fontId="6" fillId="27" borderId="0" xfId="0" applyNumberFormat="1" applyFont="1" applyFill="1" applyBorder="1" applyAlignment="1" applyProtection="1">
      <alignment horizontal="right" vertical="center"/>
      <protection/>
    </xf>
    <xf numFmtId="0" fontId="0" fillId="27" borderId="0" xfId="0" applyFont="1" applyFill="1" applyAlignment="1">
      <alignment vertical="center"/>
    </xf>
    <xf numFmtId="49" fontId="8" fillId="27" borderId="13" xfId="0" applyNumberFormat="1" applyFont="1" applyFill="1" applyBorder="1" applyAlignment="1" applyProtection="1">
      <alignment vertical="center" wrapText="1"/>
      <protection/>
    </xf>
    <xf numFmtId="177" fontId="6" fillId="27" borderId="13" xfId="0" applyNumberFormat="1" applyFont="1" applyFill="1" applyBorder="1" applyAlignment="1" applyProtection="1">
      <alignment horizontal="center" vertical="center" wrapText="1"/>
      <protection/>
    </xf>
    <xf numFmtId="179" fontId="8" fillId="27" borderId="11" xfId="105" applyNumberFormat="1" applyFont="1" applyFill="1" applyBorder="1" applyAlignment="1" applyProtection="1">
      <alignment horizontal="right" vertical="center" wrapText="1"/>
      <protection/>
    </xf>
    <xf numFmtId="49" fontId="8" fillId="27" borderId="11" xfId="85" applyNumberFormat="1" applyFont="1" applyFill="1" applyBorder="1" applyAlignment="1" applyProtection="1">
      <alignment horizontal="left" vertical="center" wrapText="1"/>
      <protection/>
    </xf>
    <xf numFmtId="0" fontId="5" fillId="27" borderId="0" xfId="0" applyFont="1" applyFill="1" applyAlignment="1">
      <alignment horizontal="centerContinuous" vertical="center"/>
    </xf>
    <xf numFmtId="0" fontId="7" fillId="27" borderId="0" xfId="0" applyNumberFormat="1" applyFont="1" applyFill="1" applyAlignment="1" applyProtection="1">
      <alignment horizontal="right" vertical="center"/>
      <protection/>
    </xf>
    <xf numFmtId="0" fontId="7" fillId="27" borderId="0" xfId="0" applyFont="1" applyFill="1" applyAlignment="1">
      <alignment horizontal="right" vertical="center"/>
    </xf>
    <xf numFmtId="0" fontId="7" fillId="27" borderId="11" xfId="0" applyNumberFormat="1" applyFont="1" applyFill="1" applyBorder="1" applyAlignment="1" applyProtection="1">
      <alignment horizontal="center" vertical="center"/>
      <protection/>
    </xf>
    <xf numFmtId="177" fontId="8" fillId="27" borderId="13" xfId="0" applyNumberFormat="1" applyFont="1" applyFill="1" applyBorder="1" applyAlignment="1" applyProtection="1">
      <alignment vertical="center" wrapText="1"/>
      <protection/>
    </xf>
    <xf numFmtId="181" fontId="8" fillId="27" borderId="11" xfId="0" applyNumberFormat="1" applyFont="1" applyFill="1" applyBorder="1" applyAlignment="1" applyProtection="1">
      <alignment horizontal="right" vertical="center"/>
      <protection/>
    </xf>
    <xf numFmtId="0" fontId="7" fillId="27" borderId="11" xfId="0" applyNumberFormat="1" applyFont="1" applyFill="1" applyBorder="1" applyAlignment="1" applyProtection="1">
      <alignment horizontal="center" vertical="center" wrapText="1"/>
      <protection/>
    </xf>
    <xf numFmtId="0" fontId="7" fillId="27" borderId="11" xfId="0" applyFont="1" applyFill="1" applyBorder="1" applyAlignment="1">
      <alignment vertical="center"/>
    </xf>
    <xf numFmtId="0" fontId="5" fillId="27" borderId="0" xfId="0" applyFont="1" applyFill="1" applyAlignment="1">
      <alignment vertical="center"/>
    </xf>
    <xf numFmtId="0" fontId="7" fillId="27" borderId="0" xfId="0" applyNumberFormat="1" applyFont="1" applyFill="1" applyAlignment="1" applyProtection="1">
      <alignment horizontal="center" vertical="center"/>
      <protection/>
    </xf>
    <xf numFmtId="0" fontId="0" fillId="27" borderId="0" xfId="0" applyFill="1" applyAlignment="1">
      <alignment vertical="center"/>
    </xf>
    <xf numFmtId="0" fontId="2" fillId="27" borderId="0" xfId="0" applyFont="1" applyFill="1" applyAlignment="1">
      <alignment horizontal="center" vertical="center"/>
    </xf>
    <xf numFmtId="0" fontId="0" fillId="27" borderId="0" xfId="0" applyFill="1" applyAlignment="1">
      <alignment horizontal="center"/>
    </xf>
    <xf numFmtId="0" fontId="6" fillId="27" borderId="11" xfId="0" applyFont="1" applyFill="1" applyBorder="1" applyAlignment="1">
      <alignment horizontal="center" vertical="center" wrapText="1"/>
    </xf>
    <xf numFmtId="0" fontId="6" fillId="27" borderId="11" xfId="0" applyFont="1" applyFill="1" applyBorder="1" applyAlignment="1">
      <alignment vertical="center" wrapText="1"/>
    </xf>
    <xf numFmtId="0" fontId="0" fillId="27" borderId="11" xfId="0" applyFill="1" applyBorder="1" applyAlignment="1">
      <alignment vertical="center"/>
    </xf>
    <xf numFmtId="0" fontId="9" fillId="27" borderId="0" xfId="0" applyFont="1" applyFill="1" applyAlignment="1">
      <alignment horizontal="centerContinuous" vertical="center"/>
    </xf>
    <xf numFmtId="0" fontId="6" fillId="27" borderId="10" xfId="86" applyFont="1" applyFill="1" applyBorder="1" applyAlignment="1">
      <alignment horizontal="right" vertical="center"/>
      <protection/>
    </xf>
    <xf numFmtId="0" fontId="6" fillId="27" borderId="15" xfId="0" applyFont="1" applyFill="1" applyBorder="1" applyAlignment="1">
      <alignment horizontal="centerContinuous" vertical="center"/>
    </xf>
    <xf numFmtId="180" fontId="10" fillId="27" borderId="0" xfId="0" applyNumberFormat="1" applyFont="1" applyFill="1" applyAlignment="1" applyProtection="1">
      <alignment vertical="center" wrapText="1"/>
      <protection/>
    </xf>
    <xf numFmtId="179" fontId="10" fillId="27" borderId="0" xfId="0" applyNumberFormat="1" applyFont="1" applyFill="1" applyAlignment="1" applyProtection="1">
      <alignment vertical="center" wrapText="1"/>
      <protection/>
    </xf>
    <xf numFmtId="0" fontId="6" fillId="27" borderId="17" xfId="0" applyFont="1" applyFill="1" applyBorder="1" applyAlignment="1">
      <alignment vertical="center"/>
    </xf>
    <xf numFmtId="191" fontId="6" fillId="27" borderId="11" xfId="0" applyNumberFormat="1" applyFont="1" applyFill="1" applyBorder="1" applyAlignment="1">
      <alignment horizontal="right"/>
    </xf>
    <xf numFmtId="0" fontId="8" fillId="27" borderId="13" xfId="0" applyFont="1" applyFill="1" applyBorder="1" applyAlignment="1">
      <alignment vertical="center"/>
    </xf>
    <xf numFmtId="191" fontId="8" fillId="27" borderId="11" xfId="0" applyNumberFormat="1" applyFont="1" applyFill="1" applyBorder="1" applyAlignment="1">
      <alignment horizontal="right" wrapText="1"/>
    </xf>
    <xf numFmtId="191" fontId="8" fillId="27" borderId="11" xfId="0" applyNumberFormat="1" applyFont="1" applyFill="1" applyBorder="1" applyAlignment="1">
      <alignment horizontal="right"/>
    </xf>
    <xf numFmtId="0" fontId="5" fillId="27" borderId="0" xfId="0" applyFont="1" applyFill="1" applyAlignment="1">
      <alignment horizontal="centerContinuous" vertical="center" wrapText="1"/>
    </xf>
    <xf numFmtId="0" fontId="7" fillId="27" borderId="0" xfId="0" applyFont="1" applyFill="1" applyAlignment="1">
      <alignment vertical="center" wrapText="1"/>
    </xf>
    <xf numFmtId="49" fontId="8" fillId="27" borderId="11" xfId="0" applyNumberFormat="1" applyFont="1" applyFill="1" applyBorder="1" applyAlignment="1" applyProtection="1">
      <alignment vertical="center" wrapText="1"/>
      <protection/>
    </xf>
    <xf numFmtId="0" fontId="7" fillId="27" borderId="11" xfId="0" applyNumberFormat="1" applyFont="1" applyFill="1" applyBorder="1" applyAlignment="1" applyProtection="1">
      <alignment vertical="center" wrapText="1"/>
      <protection/>
    </xf>
    <xf numFmtId="49" fontId="8" fillId="27" borderId="13" xfId="85" applyNumberFormat="1" applyFont="1" applyFill="1" applyBorder="1" applyAlignment="1" applyProtection="1">
      <alignment horizontal="left" vertical="center" wrapText="1"/>
      <protection/>
    </xf>
    <xf numFmtId="0" fontId="0" fillId="27" borderId="11" xfId="0" applyNumberFormat="1" applyFont="1" applyFill="1" applyBorder="1" applyAlignment="1" applyProtection="1">
      <alignment vertical="center" wrapText="1"/>
      <protection/>
    </xf>
    <xf numFmtId="0" fontId="0" fillId="27" borderId="11" xfId="0" applyNumberFormat="1" applyFont="1" applyFill="1" applyBorder="1" applyAlignment="1" applyProtection="1">
      <alignment horizontal="center" vertical="center" wrapText="1"/>
      <protection/>
    </xf>
    <xf numFmtId="49" fontId="8" fillId="27" borderId="13" xfId="85" applyNumberFormat="1" applyFont="1" applyFill="1" applyBorder="1" applyAlignment="1" applyProtection="1">
      <alignment horizontal="left" vertical="center" wrapText="1"/>
      <protection/>
    </xf>
    <xf numFmtId="0" fontId="0" fillId="27" borderId="11" xfId="0" applyFont="1" applyFill="1" applyBorder="1" applyAlignment="1">
      <alignment vertical="center" wrapText="1"/>
    </xf>
    <xf numFmtId="0" fontId="0" fillId="27" borderId="0" xfId="0" applyFont="1" applyFill="1" applyAlignment="1">
      <alignment vertical="center"/>
    </xf>
    <xf numFmtId="0" fontId="0" fillId="27" borderId="11" xfId="0" applyFill="1" applyBorder="1" applyAlignment="1">
      <alignment vertical="center" wrapText="1"/>
    </xf>
    <xf numFmtId="0" fontId="0" fillId="27" borderId="0" xfId="0" applyFill="1" applyAlignment="1">
      <alignment vertical="center" wrapText="1"/>
    </xf>
    <xf numFmtId="0" fontId="1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27" borderId="0" xfId="86" applyNumberFormat="1" applyFont="1" applyFill="1" applyAlignment="1" applyProtection="1">
      <alignment horizontal="center" vertical="center"/>
      <protection/>
    </xf>
    <xf numFmtId="0" fontId="6" fillId="27" borderId="11" xfId="0" applyFont="1" applyFill="1" applyBorder="1" applyAlignment="1">
      <alignment horizontal="center" vertical="center" wrapText="1"/>
    </xf>
    <xf numFmtId="0" fontId="6" fillId="27" borderId="11" xfId="0" applyNumberFormat="1" applyFont="1" applyFill="1" applyBorder="1" applyAlignment="1" applyProtection="1">
      <alignment horizontal="center" vertical="center"/>
      <protection/>
    </xf>
    <xf numFmtId="0" fontId="3" fillId="27" borderId="0" xfId="0" applyFont="1" applyFill="1" applyAlignment="1">
      <alignment horizontal="left" vertical="center"/>
    </xf>
    <xf numFmtId="0" fontId="6" fillId="27" borderId="0" xfId="0" applyFont="1" applyFill="1" applyAlignment="1">
      <alignment horizontal="right" vertical="center"/>
    </xf>
    <xf numFmtId="0" fontId="6" fillId="27" borderId="0" xfId="0" applyFont="1" applyFill="1" applyBorder="1" applyAlignment="1">
      <alignment horizontal="right" vertical="center"/>
    </xf>
    <xf numFmtId="0" fontId="9" fillId="27" borderId="0" xfId="105" applyNumberFormat="1" applyFont="1" applyFill="1" applyAlignment="1" applyProtection="1">
      <alignment horizontal="center" vertical="center"/>
      <protection/>
    </xf>
    <xf numFmtId="0" fontId="6" fillId="27" borderId="0" xfId="0" applyFont="1" applyFill="1" applyAlignment="1">
      <alignment horizontal="left" vertical="center"/>
    </xf>
    <xf numFmtId="0" fontId="6" fillId="27" borderId="11" xfId="0" applyFont="1" applyFill="1" applyBorder="1" applyAlignment="1">
      <alignment horizontal="center" vertical="center"/>
    </xf>
    <xf numFmtId="0" fontId="6" fillId="27" borderId="13" xfId="0" applyNumberFormat="1" applyFont="1" applyFill="1" applyBorder="1" applyAlignment="1" applyProtection="1">
      <alignment horizontal="center" vertical="center"/>
      <protection/>
    </xf>
    <xf numFmtId="0" fontId="6" fillId="27" borderId="14" xfId="0" applyNumberFormat="1" applyFont="1" applyFill="1" applyBorder="1" applyAlignment="1" applyProtection="1">
      <alignment horizontal="center" vertical="center"/>
      <protection/>
    </xf>
    <xf numFmtId="0" fontId="6" fillId="27" borderId="15" xfId="0" applyNumberFormat="1" applyFont="1" applyFill="1" applyBorder="1" applyAlignment="1" applyProtection="1">
      <alignment horizontal="center" vertical="center"/>
      <protection/>
    </xf>
    <xf numFmtId="49" fontId="6" fillId="27" borderId="12" xfId="0" applyNumberFormat="1" applyFont="1" applyFill="1" applyBorder="1" applyAlignment="1">
      <alignment horizontal="center" vertical="center"/>
    </xf>
    <xf numFmtId="49" fontId="6" fillId="27" borderId="16" xfId="0" applyNumberFormat="1" applyFont="1" applyFill="1" applyBorder="1" applyAlignment="1">
      <alignment horizontal="center" vertical="center"/>
    </xf>
    <xf numFmtId="0" fontId="6" fillId="27" borderId="12"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27" borderId="10" xfId="0" applyFont="1" applyFill="1" applyBorder="1" applyAlignment="1">
      <alignment horizontal="right" vertical="center"/>
    </xf>
    <xf numFmtId="0" fontId="6" fillId="27" borderId="12" xfId="0" applyFont="1" applyFill="1" applyBorder="1" applyAlignment="1">
      <alignment horizontal="center" vertical="center"/>
    </xf>
    <xf numFmtId="0" fontId="6" fillId="27" borderId="16" xfId="0" applyFont="1" applyFill="1" applyBorder="1" applyAlignment="1">
      <alignment horizontal="center" vertical="center"/>
    </xf>
    <xf numFmtId="0" fontId="6" fillId="27" borderId="18" xfId="0" applyFont="1" applyFill="1" applyBorder="1" applyAlignment="1">
      <alignment horizontal="center" vertical="center"/>
    </xf>
    <xf numFmtId="0" fontId="9" fillId="27" borderId="0" xfId="0" applyFont="1" applyFill="1" applyAlignment="1">
      <alignment horizontal="center" vertical="center"/>
    </xf>
    <xf numFmtId="0" fontId="6" fillId="27" borderId="13"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27" borderId="18" xfId="0" applyFont="1" applyFill="1" applyBorder="1" applyAlignment="1">
      <alignment horizontal="center" vertical="center" wrapText="1"/>
    </xf>
    <xf numFmtId="0" fontId="6" fillId="27" borderId="13" xfId="0" applyFont="1" applyFill="1" applyBorder="1" applyAlignment="1">
      <alignment horizontal="center" vertical="center"/>
    </xf>
    <xf numFmtId="0" fontId="6" fillId="27" borderId="14" xfId="0" applyFont="1" applyFill="1" applyBorder="1" applyAlignment="1">
      <alignment horizontal="center" vertical="center"/>
    </xf>
    <xf numFmtId="0" fontId="6" fillId="27" borderId="15" xfId="0" applyFont="1" applyFill="1" applyBorder="1" applyAlignment="1">
      <alignment horizontal="center" vertical="center"/>
    </xf>
    <xf numFmtId="49" fontId="6" fillId="27" borderId="11" xfId="0" applyNumberFormat="1" applyFont="1" applyFill="1" applyBorder="1" applyAlignment="1">
      <alignment horizontal="center" vertical="center"/>
    </xf>
    <xf numFmtId="0" fontId="5" fillId="27" borderId="0" xfId="0" applyFont="1" applyFill="1" applyAlignment="1">
      <alignment horizontal="center" vertical="center"/>
    </xf>
    <xf numFmtId="0" fontId="6" fillId="27" borderId="10" xfId="86" applyFont="1" applyFill="1" applyBorder="1" applyAlignment="1">
      <alignment horizontal="left" vertical="center"/>
      <protection/>
    </xf>
    <xf numFmtId="0" fontId="6" fillId="27" borderId="10" xfId="86" applyFont="1" applyFill="1" applyBorder="1" applyAlignment="1">
      <alignment horizontal="left" vertical="center"/>
      <protection/>
    </xf>
    <xf numFmtId="0" fontId="6" fillId="27" borderId="0" xfId="86" applyFont="1" applyFill="1" applyBorder="1" applyAlignment="1">
      <alignment horizontal="left" vertical="center"/>
      <protection/>
    </xf>
    <xf numFmtId="0" fontId="3" fillId="27" borderId="0" xfId="0" applyFont="1" applyFill="1" applyAlignment="1">
      <alignment horizontal="left" vertical="center" wrapText="1"/>
    </xf>
    <xf numFmtId="0" fontId="7" fillId="27" borderId="11" xfId="0" applyNumberFormat="1" applyFont="1" applyFill="1" applyBorder="1" applyAlignment="1" applyProtection="1">
      <alignment horizontal="center" vertical="center"/>
      <protection/>
    </xf>
    <xf numFmtId="0" fontId="7" fillId="27" borderId="19" xfId="0" applyNumberFormat="1" applyFont="1" applyFill="1" applyBorder="1" applyAlignment="1" applyProtection="1">
      <alignment horizontal="center" vertical="center"/>
      <protection/>
    </xf>
    <xf numFmtId="0" fontId="7" fillId="27" borderId="20" xfId="0" applyNumberFormat="1" applyFont="1" applyFill="1" applyBorder="1" applyAlignment="1" applyProtection="1">
      <alignment horizontal="center" vertical="center"/>
      <protection/>
    </xf>
    <xf numFmtId="0" fontId="7" fillId="27" borderId="21" xfId="0" applyNumberFormat="1" applyFont="1" applyFill="1" applyBorder="1" applyAlignment="1" applyProtection="1">
      <alignment horizontal="center" vertical="center"/>
      <protection/>
    </xf>
    <xf numFmtId="0" fontId="7" fillId="27" borderId="12" xfId="0" applyNumberFormat="1" applyFont="1" applyFill="1" applyBorder="1" applyAlignment="1" applyProtection="1">
      <alignment horizontal="center" vertical="center"/>
      <protection/>
    </xf>
    <xf numFmtId="0" fontId="7" fillId="27" borderId="16" xfId="0" applyNumberFormat="1" applyFont="1" applyFill="1" applyBorder="1" applyAlignment="1" applyProtection="1">
      <alignment horizontal="center" vertical="center"/>
      <protection/>
    </xf>
    <xf numFmtId="0" fontId="39" fillId="27" borderId="0" xfId="0" applyFont="1" applyFill="1" applyAlignment="1">
      <alignment horizontal="center" vertical="center"/>
    </xf>
    <xf numFmtId="0" fontId="6" fillId="0" borderId="10" xfId="86" applyFont="1" applyFill="1" applyBorder="1" applyAlignment="1">
      <alignment horizontal="left" vertical="center"/>
      <protection/>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1" xfId="105"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176" fontId="6" fillId="0" borderId="11" xfId="105" applyNumberFormat="1" applyFont="1" applyFill="1" applyBorder="1" applyAlignment="1" applyProtection="1">
      <alignment horizontal="center" vertical="center" wrapText="1"/>
      <protection/>
    </xf>
    <xf numFmtId="2" fontId="5" fillId="0" borderId="0" xfId="105" applyNumberFormat="1" applyFont="1" applyFill="1" applyAlignment="1" applyProtection="1">
      <alignment horizontal="center" vertical="center"/>
      <protection/>
    </xf>
    <xf numFmtId="0" fontId="7" fillId="27" borderId="18" xfId="0" applyNumberFormat="1" applyFont="1" applyFill="1" applyBorder="1" applyAlignment="1" applyProtection="1">
      <alignment horizontal="center" vertical="center"/>
      <protection/>
    </xf>
    <xf numFmtId="0" fontId="7" fillId="27" borderId="13" xfId="0" applyNumberFormat="1" applyFont="1" applyFill="1" applyBorder="1" applyAlignment="1" applyProtection="1">
      <alignment horizontal="center" vertical="center" wrapText="1"/>
      <protection/>
    </xf>
    <xf numFmtId="0" fontId="7" fillId="27" borderId="14" xfId="0" applyNumberFormat="1" applyFont="1" applyFill="1" applyBorder="1" applyAlignment="1" applyProtection="1">
      <alignment horizontal="center" vertical="center" wrapText="1"/>
      <protection/>
    </xf>
    <xf numFmtId="0" fontId="7" fillId="27" borderId="15" xfId="0" applyNumberFormat="1" applyFont="1" applyFill="1" applyBorder="1" applyAlignment="1" applyProtection="1">
      <alignment horizontal="center" vertical="center" wrapText="1"/>
      <protection/>
    </xf>
    <xf numFmtId="0" fontId="7" fillId="27" borderId="12" xfId="0" applyNumberFormat="1" applyFont="1" applyFill="1" applyBorder="1" applyAlignment="1" applyProtection="1">
      <alignment horizontal="center" vertical="center" wrapText="1"/>
      <protection/>
    </xf>
    <xf numFmtId="0" fontId="7" fillId="27" borderId="16" xfId="0" applyNumberFormat="1" applyFont="1" applyFill="1" applyBorder="1" applyAlignment="1" applyProtection="1">
      <alignment horizontal="center" vertical="center" wrapText="1"/>
      <protection/>
    </xf>
    <xf numFmtId="0" fontId="7" fillId="27" borderId="18" xfId="0" applyNumberFormat="1" applyFont="1" applyFill="1" applyBorder="1" applyAlignment="1" applyProtection="1">
      <alignment horizontal="center" vertical="center" wrapText="1"/>
      <protection/>
    </xf>
    <xf numFmtId="0" fontId="7" fillId="27" borderId="0" xfId="0" applyNumberFormat="1" applyFont="1" applyFill="1" applyAlignment="1" applyProtection="1">
      <alignment horizontal="center" vertical="center" wrapText="1"/>
      <protection/>
    </xf>
    <xf numFmtId="0" fontId="7" fillId="27" borderId="10" xfId="0" applyFont="1" applyFill="1" applyBorder="1" applyAlignment="1">
      <alignment horizontal="center" vertical="center" wrapText="1"/>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1" sqref="A11:P11"/>
    </sheetView>
  </sheetViews>
  <sheetFormatPr defaultColWidth="7" defaultRowHeight="11.25"/>
  <cols>
    <col min="1" max="5" width="8.83203125" style="26" customWidth="1"/>
    <col min="6" max="6" width="8.83203125" style="23" customWidth="1"/>
    <col min="7" max="16" width="8.83203125" style="26" customWidth="1"/>
    <col min="17" max="19" width="7" style="26" customWidth="1"/>
    <col min="20" max="20" width="50.83203125" style="26" customWidth="1"/>
    <col min="21" max="16384" width="7" style="26" customWidth="1"/>
  </cols>
  <sheetData>
    <row r="1" spans="1:26" ht="15" customHeight="1">
      <c r="A1" s="2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3"/>
      <c r="Y4"/>
      <c r="Z4"/>
    </row>
    <row r="5" spans="1:26" s="23" customFormat="1" ht="36" customHeight="1">
      <c r="A5" s="28"/>
      <c r="W5" s="29"/>
      <c r="X5" s="18"/>
      <c r="Y5" s="18"/>
      <c r="Z5" s="18"/>
    </row>
    <row r="6" spans="4:26" ht="10.5" customHeight="1">
      <c r="D6" s="23"/>
      <c r="U6" s="23"/>
      <c r="V6" s="23"/>
      <c r="W6" s="23"/>
      <c r="X6" s="23"/>
      <c r="Y6"/>
      <c r="Z6"/>
    </row>
    <row r="7" spans="4:26" ht="10.5" customHeight="1">
      <c r="D7" s="23"/>
      <c r="N7" s="23"/>
      <c r="O7" s="23"/>
      <c r="U7" s="23"/>
      <c r="V7" s="23"/>
      <c r="W7" s="23"/>
      <c r="X7" s="23"/>
      <c r="Y7"/>
      <c r="Z7"/>
    </row>
    <row r="8" spans="1:26" s="24" customFormat="1" ht="30" customHeight="1">
      <c r="A8" s="238" t="s">
        <v>97</v>
      </c>
      <c r="B8" s="238"/>
      <c r="C8" s="238"/>
      <c r="D8" s="238"/>
      <c r="E8" s="238"/>
      <c r="F8" s="238"/>
      <c r="G8" s="238"/>
      <c r="H8" s="238"/>
      <c r="I8" s="238"/>
      <c r="J8" s="238"/>
      <c r="K8" s="238"/>
      <c r="L8" s="238"/>
      <c r="M8" s="238"/>
      <c r="N8" s="238"/>
      <c r="O8" s="238"/>
      <c r="P8" s="238"/>
      <c r="Q8" s="30"/>
      <c r="R8" s="30"/>
      <c r="S8" s="30"/>
      <c r="T8" s="31"/>
      <c r="U8" s="30"/>
      <c r="V8" s="30"/>
      <c r="W8" s="30"/>
      <c r="X8" s="30"/>
      <c r="Y8"/>
      <c r="Z8"/>
    </row>
    <row r="9" spans="1:26" ht="19.5" customHeight="1">
      <c r="A9" s="239"/>
      <c r="B9" s="239"/>
      <c r="C9" s="239"/>
      <c r="D9" s="239"/>
      <c r="E9" s="239"/>
      <c r="F9" s="239"/>
      <c r="G9" s="239"/>
      <c r="H9" s="239"/>
      <c r="I9" s="239"/>
      <c r="J9" s="239"/>
      <c r="K9" s="239"/>
      <c r="L9" s="239"/>
      <c r="M9" s="239"/>
      <c r="N9" s="239"/>
      <c r="O9" s="239"/>
      <c r="P9" s="23"/>
      <c r="T9" s="32"/>
      <c r="U9" s="23"/>
      <c r="V9" s="23"/>
      <c r="W9" s="23"/>
      <c r="X9" s="23"/>
      <c r="Y9"/>
      <c r="Z9"/>
    </row>
    <row r="10" spans="1:26" ht="10.5" customHeight="1">
      <c r="A10" s="23"/>
      <c r="B10" s="23"/>
      <c r="D10" s="23"/>
      <c r="E10" s="23"/>
      <c r="H10" s="23"/>
      <c r="N10" s="23"/>
      <c r="O10" s="23"/>
      <c r="U10" s="23"/>
      <c r="V10" s="23"/>
      <c r="X10" s="23"/>
      <c r="Y10"/>
      <c r="Z10"/>
    </row>
    <row r="11" spans="1:26" ht="77.25" customHeight="1">
      <c r="A11" s="240"/>
      <c r="B11" s="240"/>
      <c r="C11" s="240"/>
      <c r="D11" s="240"/>
      <c r="E11" s="240"/>
      <c r="F11" s="240"/>
      <c r="G11" s="240"/>
      <c r="H11" s="240"/>
      <c r="I11" s="240"/>
      <c r="J11" s="240"/>
      <c r="K11" s="240"/>
      <c r="L11" s="240"/>
      <c r="M11" s="240"/>
      <c r="N11" s="240"/>
      <c r="O11" s="240"/>
      <c r="P11" s="240"/>
      <c r="U11" s="23"/>
      <c r="V11" s="23"/>
      <c r="X11" s="23"/>
      <c r="Y11"/>
      <c r="Z11"/>
    </row>
    <row r="12" spans="1:26" ht="56.25" customHeight="1">
      <c r="A12" s="241"/>
      <c r="B12" s="238"/>
      <c r="C12" s="238"/>
      <c r="D12" s="238"/>
      <c r="E12" s="238"/>
      <c r="F12" s="238"/>
      <c r="G12" s="238"/>
      <c r="H12" s="238"/>
      <c r="I12" s="238"/>
      <c r="J12" s="238"/>
      <c r="K12" s="238"/>
      <c r="L12" s="238"/>
      <c r="M12" s="238"/>
      <c r="N12" s="238"/>
      <c r="O12" s="238"/>
      <c r="P12" s="238"/>
      <c r="S12" s="23"/>
      <c r="T12" s="23"/>
      <c r="U12" s="23"/>
      <c r="V12" s="23"/>
      <c r="W12" s="23"/>
      <c r="X12" s="23"/>
      <c r="Y12"/>
      <c r="Z12"/>
    </row>
    <row r="13" spans="8:26" ht="10.5" customHeight="1">
      <c r="H13" s="23"/>
      <c r="R13" s="23"/>
      <c r="S13" s="23"/>
      <c r="U13" s="23"/>
      <c r="V13" s="23"/>
      <c r="W13" s="23"/>
      <c r="X13" s="23"/>
      <c r="Y13"/>
      <c r="Z13"/>
    </row>
    <row r="14" spans="1:26" s="25" customFormat="1" ht="25.5" customHeight="1">
      <c r="A14" s="242"/>
      <c r="B14" s="242"/>
      <c r="C14" s="242"/>
      <c r="D14" s="242"/>
      <c r="E14" s="242"/>
      <c r="F14" s="242"/>
      <c r="G14" s="242"/>
      <c r="H14" s="242"/>
      <c r="I14" s="242"/>
      <c r="J14" s="242"/>
      <c r="K14" s="242"/>
      <c r="L14" s="242"/>
      <c r="M14" s="242"/>
      <c r="N14" s="242"/>
      <c r="O14" s="242"/>
      <c r="P14" s="242"/>
      <c r="R14" s="33"/>
      <c r="S14" s="33"/>
      <c r="U14" s="33"/>
      <c r="V14" s="33"/>
      <c r="W14" s="33"/>
      <c r="X14" s="33"/>
      <c r="Y14" s="33"/>
      <c r="Z14" s="33"/>
    </row>
    <row r="15" spans="1:26" s="25" customFormat="1" ht="25.5" customHeight="1">
      <c r="A15" s="243"/>
      <c r="B15" s="243"/>
      <c r="C15" s="243"/>
      <c r="D15" s="243"/>
      <c r="E15" s="243"/>
      <c r="F15" s="243"/>
      <c r="G15" s="243"/>
      <c r="H15" s="243"/>
      <c r="I15" s="243"/>
      <c r="J15" s="243"/>
      <c r="K15" s="243"/>
      <c r="L15" s="243"/>
      <c r="M15" s="243"/>
      <c r="N15" s="243"/>
      <c r="O15" s="243"/>
      <c r="P15" s="243"/>
      <c r="S15" s="33"/>
      <c r="T15" s="33"/>
      <c r="U15" s="33"/>
      <c r="V15" s="33"/>
      <c r="W15" s="33"/>
      <c r="X15"/>
      <c r="Y15"/>
      <c r="Z15" s="33"/>
    </row>
    <row r="16" spans="15:26" ht="11.25">
      <c r="O16" s="23"/>
      <c r="V16"/>
      <c r="W16"/>
      <c r="X16"/>
      <c r="Y16"/>
      <c r="Z16" s="2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3"/>
    </row>
    <row r="21" ht="11.25">
      <c r="M21" s="23"/>
    </row>
    <row r="22" ht="11.25">
      <c r="B22" s="26"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26" sqref="A26"/>
    </sheetView>
  </sheetViews>
  <sheetFormatPr defaultColWidth="9.33203125" defaultRowHeight="11.25"/>
  <cols>
    <col min="1" max="1" width="128.83203125" style="0" customWidth="1"/>
  </cols>
  <sheetData>
    <row r="1" ht="33" customHeight="1">
      <c r="A1" s="15" t="s">
        <v>1</v>
      </c>
    </row>
    <row r="2" s="21" customFormat="1" ht="21.75" customHeight="1">
      <c r="A2" s="22" t="s">
        <v>98</v>
      </c>
    </row>
    <row r="3" s="21" customFormat="1" ht="21.75" customHeight="1">
      <c r="A3" s="22" t="s">
        <v>99</v>
      </c>
    </row>
    <row r="4" s="21" customFormat="1" ht="21.75" customHeight="1">
      <c r="A4" s="22" t="s">
        <v>100</v>
      </c>
    </row>
    <row r="5" s="21" customFormat="1" ht="21.75" customHeight="1">
      <c r="A5" s="22" t="s">
        <v>101</v>
      </c>
    </row>
    <row r="6" s="21" customFormat="1" ht="21.75" customHeight="1">
      <c r="A6" s="22" t="s">
        <v>102</v>
      </c>
    </row>
    <row r="7" s="21" customFormat="1" ht="21.75" customHeight="1">
      <c r="A7" s="22" t="s">
        <v>103</v>
      </c>
    </row>
    <row r="8" s="21" customFormat="1" ht="21.75" customHeight="1">
      <c r="A8" s="22" t="s">
        <v>104</v>
      </c>
    </row>
    <row r="9" s="21" customFormat="1" ht="21.75" customHeight="1">
      <c r="A9" s="22" t="s">
        <v>105</v>
      </c>
    </row>
    <row r="10" s="21" customFormat="1" ht="21.75" customHeight="1">
      <c r="A10" s="22" t="s">
        <v>106</v>
      </c>
    </row>
    <row r="11" s="21" customFormat="1" ht="21.75" customHeight="1">
      <c r="A11" s="22" t="s">
        <v>107</v>
      </c>
    </row>
    <row r="12" s="21" customFormat="1" ht="21.75" customHeight="1">
      <c r="A12" s="22" t="s">
        <v>108</v>
      </c>
    </row>
    <row r="13" s="21" customFormat="1" ht="21.75" customHeight="1">
      <c r="A13" s="22" t="s">
        <v>109</v>
      </c>
    </row>
    <row r="14" s="21" customFormat="1" ht="21.75" customHeight="1">
      <c r="A14" s="22" t="s">
        <v>110</v>
      </c>
    </row>
    <row r="15" s="21" customFormat="1" ht="21.75" customHeight="1">
      <c r="A15" s="22" t="s">
        <v>111</v>
      </c>
    </row>
    <row r="16" s="21" customFormat="1" ht="21.75" customHeight="1">
      <c r="A16" s="22" t="s">
        <v>112</v>
      </c>
    </row>
    <row r="17" s="21" customFormat="1" ht="21.75" customHeight="1">
      <c r="A17" s="22" t="s">
        <v>113</v>
      </c>
    </row>
    <row r="18" s="21" customFormat="1" ht="21.75" customHeight="1">
      <c r="A18" s="22" t="s">
        <v>114</v>
      </c>
    </row>
    <row r="19" s="21" customFormat="1" ht="21.75" customHeight="1">
      <c r="A19" s="22" t="s">
        <v>115</v>
      </c>
    </row>
    <row r="20" s="21" customFormat="1" ht="21.75" customHeight="1">
      <c r="A20" s="22" t="s">
        <v>116</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R23"/>
  <sheetViews>
    <sheetView zoomScalePageLayoutView="0" workbookViewId="0" topLeftCell="A1">
      <selection activeCell="A1" sqref="A1:IV16384"/>
    </sheetView>
  </sheetViews>
  <sheetFormatPr defaultColWidth="12" defaultRowHeight="11.25"/>
  <cols>
    <col min="1" max="1" width="52.66015625" style="72" customWidth="1"/>
    <col min="2" max="2" width="21.5" style="72" customWidth="1"/>
    <col min="3" max="3" width="48.66015625" style="72" customWidth="1"/>
    <col min="4" max="4" width="22.16015625" style="72" customWidth="1"/>
    <col min="5" max="16384" width="12" style="72" customWidth="1"/>
  </cols>
  <sheetData>
    <row r="1" spans="1:18" ht="27">
      <c r="A1" s="244" t="s">
        <v>118</v>
      </c>
      <c r="B1" s="244"/>
      <c r="C1" s="244"/>
      <c r="D1" s="244"/>
      <c r="E1" s="71"/>
      <c r="F1" s="71"/>
      <c r="G1" s="71"/>
      <c r="H1" s="71"/>
      <c r="I1" s="71"/>
      <c r="J1" s="71"/>
      <c r="K1" s="71"/>
      <c r="L1" s="71"/>
      <c r="M1" s="71"/>
      <c r="N1" s="71"/>
      <c r="O1" s="71"/>
      <c r="P1" s="71"/>
      <c r="Q1" s="71"/>
      <c r="R1" s="71"/>
    </row>
    <row r="2" spans="1:18" ht="14.25">
      <c r="A2" s="73"/>
      <c r="B2" s="73"/>
      <c r="C2" s="73"/>
      <c r="D2" s="74" t="s">
        <v>2</v>
      </c>
      <c r="E2" s="75"/>
      <c r="F2" s="75"/>
      <c r="G2" s="75"/>
      <c r="H2" s="75"/>
      <c r="I2" s="75"/>
      <c r="J2" s="75"/>
      <c r="K2" s="75"/>
      <c r="L2" s="75"/>
      <c r="M2" s="75"/>
      <c r="N2" s="75"/>
      <c r="O2" s="75"/>
      <c r="P2" s="75"/>
      <c r="Q2" s="75"/>
      <c r="R2" s="75"/>
    </row>
    <row r="3" spans="1:18" ht="17.25" customHeight="1">
      <c r="A3" s="76" t="s">
        <v>178</v>
      </c>
      <c r="B3" s="77"/>
      <c r="C3" s="78"/>
      <c r="D3" s="74" t="s">
        <v>3</v>
      </c>
      <c r="E3" s="79"/>
      <c r="F3" s="79"/>
      <c r="G3" s="79"/>
      <c r="H3" s="79"/>
      <c r="I3" s="79"/>
      <c r="J3" s="79"/>
      <c r="K3" s="79"/>
      <c r="L3" s="79"/>
      <c r="M3" s="79"/>
      <c r="N3" s="79"/>
      <c r="O3" s="79"/>
      <c r="P3" s="79"/>
      <c r="Q3" s="79"/>
      <c r="R3" s="79"/>
    </row>
    <row r="4" spans="1:18" ht="19.5" customHeight="1">
      <c r="A4" s="80" t="s">
        <v>4</v>
      </c>
      <c r="B4" s="80"/>
      <c r="C4" s="80" t="s">
        <v>5</v>
      </c>
      <c r="D4" s="80"/>
      <c r="E4" s="75"/>
      <c r="F4" s="75"/>
      <c r="G4" s="75"/>
      <c r="H4" s="75"/>
      <c r="I4" s="75"/>
      <c r="J4" s="75"/>
      <c r="K4" s="75"/>
      <c r="L4" s="75"/>
      <c r="M4" s="75"/>
      <c r="N4" s="75"/>
      <c r="O4" s="75"/>
      <c r="P4" s="75"/>
      <c r="Q4" s="75"/>
      <c r="R4" s="75"/>
    </row>
    <row r="5" spans="1:18" ht="18" customHeight="1">
      <c r="A5" s="81" t="s">
        <v>6</v>
      </c>
      <c r="B5" s="82" t="s">
        <v>7</v>
      </c>
      <c r="C5" s="81" t="s">
        <v>6</v>
      </c>
      <c r="D5" s="83" t="s">
        <v>7</v>
      </c>
      <c r="E5" s="75"/>
      <c r="F5" s="75"/>
      <c r="G5" s="75"/>
      <c r="H5" s="75"/>
      <c r="I5" s="75"/>
      <c r="J5" s="75"/>
      <c r="K5" s="75"/>
      <c r="L5" s="75"/>
      <c r="M5" s="75"/>
      <c r="N5" s="75"/>
      <c r="O5" s="75"/>
      <c r="P5" s="75"/>
      <c r="Q5" s="75"/>
      <c r="R5" s="75"/>
    </row>
    <row r="6" spans="1:18" ht="21.75" customHeight="1">
      <c r="A6" s="84" t="s">
        <v>8</v>
      </c>
      <c r="B6" s="85">
        <v>2024.5</v>
      </c>
      <c r="C6" s="86" t="s">
        <v>31</v>
      </c>
      <c r="D6" s="87">
        <v>256</v>
      </c>
      <c r="E6" s="75"/>
      <c r="F6" s="75"/>
      <c r="G6" s="75"/>
      <c r="H6" s="75"/>
      <c r="I6" s="75"/>
      <c r="J6" s="75"/>
      <c r="K6" s="75"/>
      <c r="L6" s="75"/>
      <c r="M6" s="75"/>
      <c r="N6" s="75"/>
      <c r="O6" s="75"/>
      <c r="P6" s="75"/>
      <c r="Q6" s="75"/>
      <c r="R6" s="75"/>
    </row>
    <row r="7" spans="1:18" ht="21.75" customHeight="1">
      <c r="A7" s="88" t="s">
        <v>179</v>
      </c>
      <c r="B7" s="85">
        <v>2024.5</v>
      </c>
      <c r="C7" s="86" t="s">
        <v>120</v>
      </c>
      <c r="D7" s="87">
        <v>256</v>
      </c>
      <c r="E7" s="75"/>
      <c r="F7" s="75"/>
      <c r="G7" s="75"/>
      <c r="H7" s="75"/>
      <c r="I7" s="75"/>
      <c r="J7" s="75"/>
      <c r="K7" s="75"/>
      <c r="L7" s="75"/>
      <c r="M7" s="75"/>
      <c r="N7" s="75"/>
      <c r="O7" s="75"/>
      <c r="P7" s="75"/>
      <c r="Q7" s="75"/>
      <c r="R7" s="75"/>
    </row>
    <row r="8" spans="1:18" ht="21.75" customHeight="1">
      <c r="A8" s="89" t="s">
        <v>180</v>
      </c>
      <c r="B8" s="85">
        <v>2024.5</v>
      </c>
      <c r="C8" s="86" t="s">
        <v>182</v>
      </c>
      <c r="D8" s="87">
        <v>164.06</v>
      </c>
      <c r="E8" s="75"/>
      <c r="F8" s="75"/>
      <c r="G8" s="75"/>
      <c r="H8" s="75"/>
      <c r="I8" s="75"/>
      <c r="J8" s="75"/>
      <c r="K8" s="75"/>
      <c r="L8" s="75"/>
      <c r="M8" s="75"/>
      <c r="N8" s="75"/>
      <c r="O8" s="75"/>
      <c r="P8" s="75"/>
      <c r="Q8" s="75"/>
      <c r="R8" s="75"/>
    </row>
    <row r="9" spans="1:18" ht="21.75" customHeight="1">
      <c r="A9" s="89" t="s">
        <v>181</v>
      </c>
      <c r="B9" s="85"/>
      <c r="C9" s="86" t="s">
        <v>9</v>
      </c>
      <c r="D9" s="87">
        <v>72.83</v>
      </c>
      <c r="E9" s="75"/>
      <c r="F9" s="75"/>
      <c r="G9" s="75"/>
      <c r="H9" s="75"/>
      <c r="I9" s="75"/>
      <c r="J9" s="75"/>
      <c r="K9" s="75"/>
      <c r="L9" s="75"/>
      <c r="M9" s="75"/>
      <c r="N9" s="75"/>
      <c r="O9" s="75"/>
      <c r="P9" s="75"/>
      <c r="Q9" s="75"/>
      <c r="R9" s="75"/>
    </row>
    <row r="10" spans="1:18" ht="21.75" customHeight="1">
      <c r="A10" s="89" t="s">
        <v>183</v>
      </c>
      <c r="B10" s="85"/>
      <c r="C10" s="86" t="s">
        <v>121</v>
      </c>
      <c r="D10" s="87">
        <v>19.11</v>
      </c>
      <c r="E10" s="75"/>
      <c r="F10" s="75"/>
      <c r="G10" s="75"/>
      <c r="H10" s="75"/>
      <c r="I10" s="75"/>
      <c r="J10" s="75"/>
      <c r="K10" s="75"/>
      <c r="L10" s="75"/>
      <c r="M10" s="75"/>
      <c r="N10" s="75"/>
      <c r="O10" s="75"/>
      <c r="P10" s="75"/>
      <c r="Q10" s="75"/>
      <c r="R10" s="75"/>
    </row>
    <row r="11" spans="1:18" ht="21.75" customHeight="1">
      <c r="A11" s="84" t="s">
        <v>184</v>
      </c>
      <c r="B11" s="85"/>
      <c r="C11" s="86" t="s">
        <v>122</v>
      </c>
      <c r="D11" s="87">
        <v>105.31</v>
      </c>
      <c r="E11" s="75"/>
      <c r="F11" s="75"/>
      <c r="G11" s="75"/>
      <c r="H11" s="75"/>
      <c r="I11" s="75"/>
      <c r="J11" s="75"/>
      <c r="K11" s="75"/>
      <c r="L11" s="75"/>
      <c r="M11" s="75"/>
      <c r="N11" s="75"/>
      <c r="O11" s="75"/>
      <c r="P11" s="75"/>
      <c r="Q11" s="75"/>
      <c r="R11" s="75"/>
    </row>
    <row r="12" spans="1:18" ht="21.75" customHeight="1">
      <c r="A12" s="84" t="s">
        <v>185</v>
      </c>
      <c r="B12" s="85"/>
      <c r="C12" s="86" t="s">
        <v>10</v>
      </c>
      <c r="D12" s="87">
        <v>105.31</v>
      </c>
      <c r="E12" s="75"/>
      <c r="F12" s="75"/>
      <c r="G12" s="75"/>
      <c r="H12" s="75"/>
      <c r="I12" s="75"/>
      <c r="J12" s="75"/>
      <c r="K12" s="75"/>
      <c r="L12" s="75"/>
      <c r="M12" s="75"/>
      <c r="N12" s="75"/>
      <c r="O12" s="75"/>
      <c r="P12" s="75"/>
      <c r="Q12" s="75"/>
      <c r="R12" s="75"/>
    </row>
    <row r="13" spans="1:18" ht="21.75" customHeight="1">
      <c r="A13" s="84" t="s">
        <v>186</v>
      </c>
      <c r="B13" s="85"/>
      <c r="C13" s="86" t="s">
        <v>188</v>
      </c>
      <c r="D13" s="87">
        <v>105.31</v>
      </c>
      <c r="E13" s="75"/>
      <c r="F13" s="75"/>
      <c r="G13" s="75"/>
      <c r="H13" s="75"/>
      <c r="I13" s="75"/>
      <c r="J13" s="75"/>
      <c r="K13" s="75"/>
      <c r="L13" s="75"/>
      <c r="M13" s="75"/>
      <c r="N13" s="75"/>
      <c r="O13" s="75"/>
      <c r="P13" s="75"/>
      <c r="Q13" s="75"/>
      <c r="R13" s="75"/>
    </row>
    <row r="14" spans="1:18" ht="21.75" customHeight="1">
      <c r="A14" s="84" t="s">
        <v>187</v>
      </c>
      <c r="B14" s="85"/>
      <c r="C14" s="86" t="s">
        <v>190</v>
      </c>
      <c r="D14" s="87">
        <v>1530.85</v>
      </c>
      <c r="E14" s="75"/>
      <c r="F14" s="75"/>
      <c r="G14" s="75"/>
      <c r="H14" s="75"/>
      <c r="I14" s="75"/>
      <c r="J14" s="75"/>
      <c r="K14" s="75"/>
      <c r="L14" s="75"/>
      <c r="M14" s="75"/>
      <c r="N14" s="75"/>
      <c r="O14" s="75"/>
      <c r="P14" s="75"/>
      <c r="Q14" s="75"/>
      <c r="R14" s="75"/>
    </row>
    <row r="15" spans="1:18" ht="21.75" customHeight="1">
      <c r="A15" s="84" t="s">
        <v>189</v>
      </c>
      <c r="B15" s="85"/>
      <c r="C15" s="86" t="s">
        <v>192</v>
      </c>
      <c r="D15" s="87">
        <v>1530.85</v>
      </c>
      <c r="E15" s="75"/>
      <c r="F15" s="75"/>
      <c r="G15" s="75"/>
      <c r="H15" s="75"/>
      <c r="I15" s="75"/>
      <c r="J15" s="75"/>
      <c r="K15" s="75"/>
      <c r="L15" s="75"/>
      <c r="M15" s="75"/>
      <c r="N15" s="75"/>
      <c r="O15" s="75"/>
      <c r="P15" s="75"/>
      <c r="Q15" s="75"/>
      <c r="R15" s="75"/>
    </row>
    <row r="16" spans="1:18" ht="21.75" customHeight="1">
      <c r="A16" s="84" t="s">
        <v>191</v>
      </c>
      <c r="B16" s="85"/>
      <c r="C16" s="86" t="s">
        <v>194</v>
      </c>
      <c r="D16" s="87">
        <v>1460.27</v>
      </c>
      <c r="E16" s="75"/>
      <c r="F16" s="75"/>
      <c r="G16" s="75"/>
      <c r="H16" s="75"/>
      <c r="I16" s="75"/>
      <c r="J16" s="75"/>
      <c r="K16" s="75"/>
      <c r="L16" s="75"/>
      <c r="M16" s="75"/>
      <c r="N16" s="75"/>
      <c r="O16" s="75"/>
      <c r="P16" s="75"/>
      <c r="Q16" s="75"/>
      <c r="R16" s="75"/>
    </row>
    <row r="17" spans="1:18" ht="21.75" customHeight="1">
      <c r="A17" s="84" t="s">
        <v>193</v>
      </c>
      <c r="B17" s="85"/>
      <c r="C17" s="86" t="s">
        <v>195</v>
      </c>
      <c r="D17" s="87">
        <v>70.58</v>
      </c>
      <c r="E17" s="75"/>
      <c r="F17" s="75"/>
      <c r="G17" s="75"/>
      <c r="H17" s="75"/>
      <c r="I17" s="75"/>
      <c r="J17" s="75"/>
      <c r="K17" s="75"/>
      <c r="L17" s="75"/>
      <c r="M17" s="75"/>
      <c r="N17" s="75"/>
      <c r="O17" s="75"/>
      <c r="P17" s="75"/>
      <c r="Q17" s="75"/>
      <c r="R17" s="75"/>
    </row>
    <row r="18" spans="1:18" ht="21.75" customHeight="1">
      <c r="A18" s="88" t="s">
        <v>179</v>
      </c>
      <c r="B18" s="85"/>
      <c r="C18" s="86" t="s">
        <v>32</v>
      </c>
      <c r="D18" s="87">
        <v>132.38</v>
      </c>
      <c r="E18" s="75"/>
      <c r="F18" s="75"/>
      <c r="G18" s="75"/>
      <c r="H18" s="75"/>
      <c r="I18" s="75"/>
      <c r="J18" s="75"/>
      <c r="K18" s="75"/>
      <c r="L18" s="75"/>
      <c r="M18" s="75"/>
      <c r="N18" s="75"/>
      <c r="O18" s="75"/>
      <c r="P18" s="75"/>
      <c r="Q18" s="75"/>
      <c r="R18" s="75"/>
    </row>
    <row r="19" spans="1:18" ht="21.75" customHeight="1">
      <c r="A19" s="89" t="s">
        <v>196</v>
      </c>
      <c r="B19" s="85"/>
      <c r="C19" s="86" t="s">
        <v>11</v>
      </c>
      <c r="D19" s="87">
        <v>132.38</v>
      </c>
      <c r="E19" s="75"/>
      <c r="F19" s="75"/>
      <c r="G19" s="75"/>
      <c r="H19" s="75"/>
      <c r="I19" s="75"/>
      <c r="J19" s="75"/>
      <c r="K19" s="75"/>
      <c r="L19" s="75"/>
      <c r="M19" s="75"/>
      <c r="N19" s="75"/>
      <c r="O19" s="75"/>
      <c r="P19" s="75"/>
      <c r="Q19" s="75"/>
      <c r="R19" s="75"/>
    </row>
    <row r="20" spans="1:18" ht="21.75" customHeight="1">
      <c r="A20" s="88" t="s">
        <v>197</v>
      </c>
      <c r="B20" s="85"/>
      <c r="C20" s="86" t="s">
        <v>12</v>
      </c>
      <c r="D20" s="87">
        <v>132.38</v>
      </c>
      <c r="E20" s="75"/>
      <c r="F20" s="75"/>
      <c r="G20" s="75"/>
      <c r="H20" s="75"/>
      <c r="I20" s="75"/>
      <c r="J20" s="75"/>
      <c r="K20" s="75"/>
      <c r="L20" s="75"/>
      <c r="M20" s="75"/>
      <c r="N20" s="75"/>
      <c r="O20" s="75"/>
      <c r="P20" s="75"/>
      <c r="Q20" s="75"/>
      <c r="R20" s="75"/>
    </row>
    <row r="21" spans="1:18" ht="21.75" customHeight="1">
      <c r="A21" s="88" t="s">
        <v>198</v>
      </c>
      <c r="B21" s="85"/>
      <c r="D21" s="90"/>
      <c r="E21" s="75"/>
      <c r="F21" s="75"/>
      <c r="G21" s="75"/>
      <c r="H21" s="75"/>
      <c r="I21" s="75"/>
      <c r="J21" s="75"/>
      <c r="K21" s="75"/>
      <c r="L21" s="75"/>
      <c r="M21" s="75"/>
      <c r="N21" s="75"/>
      <c r="O21" s="75"/>
      <c r="P21" s="75"/>
      <c r="Q21" s="75"/>
      <c r="R21" s="75"/>
    </row>
    <row r="22" spans="1:18" ht="21.75" customHeight="1">
      <c r="A22" s="84" t="s">
        <v>199</v>
      </c>
      <c r="B22" s="85"/>
      <c r="C22" s="91"/>
      <c r="D22" s="92"/>
      <c r="E22" s="75"/>
      <c r="F22" s="75"/>
      <c r="G22" s="75"/>
      <c r="H22" s="75"/>
      <c r="I22" s="75"/>
      <c r="J22" s="75"/>
      <c r="K22" s="75"/>
      <c r="L22" s="75"/>
      <c r="M22" s="75"/>
      <c r="N22" s="75"/>
      <c r="O22" s="75"/>
      <c r="P22" s="75"/>
      <c r="Q22" s="75"/>
      <c r="R22" s="75"/>
    </row>
    <row r="23" spans="1:4" ht="21.75" customHeight="1">
      <c r="A23" s="93" t="s">
        <v>13</v>
      </c>
      <c r="B23" s="94">
        <f>SUM(B6,B9,B10,B11,B12,B14)</f>
        <v>2024.5</v>
      </c>
      <c r="C23" s="93" t="s">
        <v>96</v>
      </c>
      <c r="D23" s="94">
        <f>D6+D11+D14+D18</f>
        <v>2024.54</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9"/>
  <sheetViews>
    <sheetView showGridLines="0" showZeros="0" zoomScalePageLayoutView="0" workbookViewId="0" topLeftCell="A1">
      <selection activeCell="A1" sqref="A1:IV16384"/>
    </sheetView>
  </sheetViews>
  <sheetFormatPr defaultColWidth="9.33203125" defaultRowHeight="11.25"/>
  <cols>
    <col min="1" max="1" width="25.83203125" style="50" customWidth="1"/>
    <col min="2" max="2" width="13.5" style="50" customWidth="1"/>
    <col min="3" max="3" width="14" style="50" customWidth="1"/>
    <col min="4" max="4" width="4.83203125" style="50" customWidth="1"/>
    <col min="5" max="5" width="5.66015625" style="50" customWidth="1"/>
    <col min="6" max="6" width="6.33203125" style="50" customWidth="1"/>
    <col min="7" max="7" width="5.83203125" style="50" customWidth="1"/>
    <col min="8" max="8" width="6.5" style="50" customWidth="1"/>
    <col min="9" max="9" width="4.83203125" style="50" customWidth="1"/>
    <col min="10" max="10" width="7.33203125" style="50" customWidth="1"/>
    <col min="11" max="11" width="5.66015625" style="55" customWidth="1"/>
    <col min="12" max="12" width="13.5" style="50" customWidth="1"/>
    <col min="13" max="13" width="9.16015625" style="50" customWidth="1"/>
    <col min="14" max="14" width="10.33203125" style="50" customWidth="1"/>
    <col min="15" max="15" width="10" style="50" customWidth="1"/>
    <col min="16" max="16" width="10.66015625" style="50" customWidth="1"/>
    <col min="17" max="254" width="9.16015625" style="50" customWidth="1"/>
    <col min="255" max="16384" width="9.33203125" style="55" customWidth="1"/>
  </cols>
  <sheetData>
    <row r="1" spans="1:17" ht="27">
      <c r="A1" s="95" t="s">
        <v>124</v>
      </c>
      <c r="B1" s="95"/>
      <c r="C1" s="95"/>
      <c r="D1" s="95"/>
      <c r="E1" s="95"/>
      <c r="F1" s="95"/>
      <c r="G1" s="95"/>
      <c r="H1" s="95"/>
      <c r="I1" s="95"/>
      <c r="J1" s="95"/>
      <c r="K1" s="96"/>
      <c r="L1" s="95"/>
      <c r="M1" s="95"/>
      <c r="N1" s="95"/>
      <c r="O1" s="95"/>
      <c r="P1" s="95"/>
      <c r="Q1" s="97"/>
    </row>
    <row r="2" spans="15:18" ht="12">
      <c r="O2" s="248" t="s">
        <v>14</v>
      </c>
      <c r="P2" s="248"/>
      <c r="Q2" s="55"/>
      <c r="R2" s="55"/>
    </row>
    <row r="3" spans="1:18" ht="12">
      <c r="A3" s="98" t="s">
        <v>178</v>
      </c>
      <c r="O3" s="248" t="s">
        <v>3</v>
      </c>
      <c r="P3" s="249"/>
      <c r="Q3" s="55"/>
      <c r="R3" s="55"/>
    </row>
    <row r="4" spans="1:17" s="101" customFormat="1" ht="18.75" customHeight="1">
      <c r="A4" s="245" t="s">
        <v>15</v>
      </c>
      <c r="B4" s="99" t="s">
        <v>16</v>
      </c>
      <c r="C4" s="99"/>
      <c r="D4" s="99"/>
      <c r="E4" s="99"/>
      <c r="F4" s="99"/>
      <c r="G4" s="99"/>
      <c r="H4" s="99"/>
      <c r="I4" s="99"/>
      <c r="J4" s="99"/>
      <c r="K4" s="100"/>
      <c r="L4" s="99" t="s">
        <v>17</v>
      </c>
      <c r="M4" s="99"/>
      <c r="N4" s="99"/>
      <c r="O4" s="99"/>
      <c r="P4" s="99"/>
      <c r="Q4" s="57"/>
    </row>
    <row r="5" spans="1:17" s="101" customFormat="1" ht="62.25" customHeight="1">
      <c r="A5" s="245"/>
      <c r="B5" s="245" t="s">
        <v>18</v>
      </c>
      <c r="C5" s="245" t="s">
        <v>8</v>
      </c>
      <c r="D5" s="245"/>
      <c r="E5" s="245" t="s">
        <v>83</v>
      </c>
      <c r="F5" s="245" t="s">
        <v>128</v>
      </c>
      <c r="G5" s="245" t="s">
        <v>84</v>
      </c>
      <c r="H5" s="245" t="s">
        <v>129</v>
      </c>
      <c r="I5" s="245" t="s">
        <v>119</v>
      </c>
      <c r="J5" s="245"/>
      <c r="K5" s="245" t="s">
        <v>130</v>
      </c>
      <c r="L5" s="245" t="s">
        <v>18</v>
      </c>
      <c r="M5" s="246" t="s">
        <v>19</v>
      </c>
      <c r="N5" s="246"/>
      <c r="O5" s="246"/>
      <c r="P5" s="245" t="s">
        <v>20</v>
      </c>
      <c r="Q5" s="57"/>
    </row>
    <row r="6" spans="1:17" s="101" customFormat="1" ht="201.75" customHeight="1">
      <c r="A6" s="245"/>
      <c r="B6" s="245"/>
      <c r="C6" s="59" t="s">
        <v>126</v>
      </c>
      <c r="D6" s="59" t="s">
        <v>127</v>
      </c>
      <c r="E6" s="245"/>
      <c r="F6" s="245"/>
      <c r="G6" s="245"/>
      <c r="H6" s="245"/>
      <c r="I6" s="102" t="s">
        <v>126</v>
      </c>
      <c r="J6" s="102" t="s">
        <v>127</v>
      </c>
      <c r="K6" s="245"/>
      <c r="L6" s="245"/>
      <c r="M6" s="59" t="s">
        <v>21</v>
      </c>
      <c r="N6" s="59" t="s">
        <v>22</v>
      </c>
      <c r="O6" s="59" t="s">
        <v>133</v>
      </c>
      <c r="P6" s="245"/>
      <c r="Q6" s="57"/>
    </row>
    <row r="7" spans="1:17" s="107" customFormat="1" ht="30.75" customHeight="1">
      <c r="A7" s="103" t="s">
        <v>125</v>
      </c>
      <c r="B7" s="104">
        <f>SUM(B8:B8)</f>
        <v>2024.5</v>
      </c>
      <c r="C7" s="104">
        <f>SUM(C8:C8)</f>
        <v>2024.5</v>
      </c>
      <c r="D7" s="104">
        <f>SUM(D8:D8)</f>
        <v>0</v>
      </c>
      <c r="E7" s="104">
        <f>SUM(E8:E8)</f>
        <v>0</v>
      </c>
      <c r="F7" s="104">
        <f>SUM(F8:F8)</f>
        <v>0</v>
      </c>
      <c r="G7" s="104"/>
      <c r="H7" s="104"/>
      <c r="I7" s="104"/>
      <c r="J7" s="104"/>
      <c r="K7" s="104">
        <f>SUM(K8:K8)</f>
        <v>0</v>
      </c>
      <c r="L7" s="104">
        <f>SUM(L8:L8)</f>
        <v>2024.54</v>
      </c>
      <c r="M7" s="105" t="s">
        <v>202</v>
      </c>
      <c r="N7" s="105" t="s">
        <v>204</v>
      </c>
      <c r="O7" s="105" t="s">
        <v>203</v>
      </c>
      <c r="P7" s="104">
        <f>SUM(P8:P8)</f>
        <v>70.58</v>
      </c>
      <c r="Q7" s="106"/>
    </row>
    <row r="8" spans="1:16" ht="35.25" customHeight="1">
      <c r="A8" s="108" t="s">
        <v>201</v>
      </c>
      <c r="B8" s="109">
        <v>2024.5</v>
      </c>
      <c r="C8" s="109">
        <v>2024.5</v>
      </c>
      <c r="D8" s="110"/>
      <c r="E8" s="110"/>
      <c r="F8" s="110"/>
      <c r="G8" s="110"/>
      <c r="H8" s="110"/>
      <c r="I8" s="110"/>
      <c r="J8" s="110"/>
      <c r="K8" s="111"/>
      <c r="L8" s="109">
        <f>M8+N8+O8+P8</f>
        <v>2024.54</v>
      </c>
      <c r="M8" s="112" t="s">
        <v>202</v>
      </c>
      <c r="N8" s="112" t="s">
        <v>204</v>
      </c>
      <c r="O8" s="112" t="s">
        <v>203</v>
      </c>
      <c r="P8" s="109">
        <v>70.58</v>
      </c>
    </row>
    <row r="9" spans="1:16" ht="14.25">
      <c r="A9" s="247"/>
      <c r="B9" s="247"/>
      <c r="C9" s="247"/>
      <c r="D9" s="247"/>
      <c r="E9" s="247"/>
      <c r="F9" s="247"/>
      <c r="G9" s="247"/>
      <c r="H9" s="247"/>
      <c r="I9" s="247"/>
      <c r="J9" s="247"/>
      <c r="K9" s="247"/>
      <c r="L9" s="247"/>
      <c r="M9" s="247"/>
      <c r="N9" s="247"/>
      <c r="O9" s="247"/>
      <c r="P9" s="247"/>
    </row>
  </sheetData>
  <sheetProtection/>
  <mergeCells count="15">
    <mergeCell ref="K5:K6"/>
    <mergeCell ref="L5:L6"/>
    <mergeCell ref="P5:P6"/>
    <mergeCell ref="O2:P2"/>
    <mergeCell ref="O3:P3"/>
    <mergeCell ref="C5:D5"/>
    <mergeCell ref="M5:O5"/>
    <mergeCell ref="A9:P9"/>
    <mergeCell ref="A4:A6"/>
    <mergeCell ref="B5:B6"/>
    <mergeCell ref="E5:E6"/>
    <mergeCell ref="F5:F6"/>
    <mergeCell ref="G5:G6"/>
    <mergeCell ref="H5:H6"/>
    <mergeCell ref="I5:J5"/>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29"/>
  <sheetViews>
    <sheetView showGridLines="0" showZeros="0" zoomScalePageLayoutView="0" workbookViewId="0" topLeftCell="A1">
      <selection activeCell="A1" sqref="A1:IV16384"/>
    </sheetView>
  </sheetViews>
  <sheetFormatPr defaultColWidth="9.16015625" defaultRowHeight="11.25"/>
  <cols>
    <col min="1" max="1" width="28.83203125" style="50" customWidth="1"/>
    <col min="2" max="2" width="6.83203125" style="50" customWidth="1"/>
    <col min="3" max="3" width="6" style="50" customWidth="1"/>
    <col min="4" max="4" width="7.33203125" style="50" customWidth="1"/>
    <col min="5" max="5" width="11.66015625" style="50" customWidth="1"/>
    <col min="6" max="6" width="15.66015625" style="50" customWidth="1"/>
    <col min="7" max="7" width="14.66015625" style="50" customWidth="1"/>
    <col min="8" max="8" width="13.16015625" style="50" customWidth="1"/>
    <col min="9" max="9" width="6.16015625" style="50" customWidth="1"/>
    <col min="10" max="10" width="8" style="50" customWidth="1"/>
    <col min="11" max="11" width="7.16015625" style="50" customWidth="1"/>
    <col min="12" max="12" width="8.5" style="55" customWidth="1"/>
    <col min="13" max="13" width="8.66015625" style="50" customWidth="1"/>
    <col min="14" max="14" width="9.5" style="50" customWidth="1"/>
    <col min="15" max="15" width="12.83203125" style="50" customWidth="1"/>
    <col min="16" max="16" width="9.33203125" style="50" customWidth="1"/>
    <col min="17" max="249" width="9.16015625" style="50" customWidth="1"/>
    <col min="250" max="16384" width="9.16015625" style="55" customWidth="1"/>
  </cols>
  <sheetData>
    <row r="1" spans="1:15" ht="28.5" customHeight="1">
      <c r="A1" s="250" t="s">
        <v>131</v>
      </c>
      <c r="B1" s="250"/>
      <c r="C1" s="250"/>
      <c r="D1" s="250"/>
      <c r="E1" s="250"/>
      <c r="F1" s="250"/>
      <c r="G1" s="250"/>
      <c r="H1" s="250"/>
      <c r="I1" s="250"/>
      <c r="J1" s="250"/>
      <c r="K1" s="250"/>
      <c r="L1" s="250"/>
      <c r="M1" s="250"/>
      <c r="N1" s="250"/>
      <c r="O1" s="250"/>
    </row>
    <row r="2" spans="13:15" ht="10.5" customHeight="1">
      <c r="M2" s="55"/>
      <c r="N2" s="113"/>
      <c r="O2" s="114" t="s">
        <v>24</v>
      </c>
    </row>
    <row r="3" spans="1:15" ht="17.25" customHeight="1">
      <c r="A3" s="115" t="s">
        <v>178</v>
      </c>
      <c r="B3" s="54"/>
      <c r="C3" s="54"/>
      <c r="D3" s="54"/>
      <c r="E3" s="54"/>
      <c r="M3" s="55"/>
      <c r="N3" s="251" t="s">
        <v>3</v>
      </c>
      <c r="O3" s="251"/>
    </row>
    <row r="4" spans="1:15" s="101" customFormat="1" ht="16.5" customHeight="1">
      <c r="A4" s="245" t="s">
        <v>15</v>
      </c>
      <c r="B4" s="252" t="s">
        <v>85</v>
      </c>
      <c r="C4" s="252"/>
      <c r="D4" s="252"/>
      <c r="E4" s="252" t="s">
        <v>26</v>
      </c>
      <c r="F4" s="246" t="s">
        <v>16</v>
      </c>
      <c r="G4" s="246"/>
      <c r="H4" s="246"/>
      <c r="I4" s="246"/>
      <c r="J4" s="246"/>
      <c r="K4" s="246"/>
      <c r="L4" s="246"/>
      <c r="M4" s="246"/>
      <c r="N4" s="246"/>
      <c r="O4" s="246"/>
    </row>
    <row r="5" spans="1:15" s="101" customFormat="1" ht="63" customHeight="1">
      <c r="A5" s="245"/>
      <c r="B5" s="252" t="s">
        <v>27</v>
      </c>
      <c r="C5" s="252" t="s">
        <v>28</v>
      </c>
      <c r="D5" s="252" t="s">
        <v>29</v>
      </c>
      <c r="E5" s="252"/>
      <c r="F5" s="245" t="s">
        <v>18</v>
      </c>
      <c r="G5" s="245" t="s">
        <v>8</v>
      </c>
      <c r="H5" s="245"/>
      <c r="I5" s="245" t="s">
        <v>83</v>
      </c>
      <c r="J5" s="245" t="s">
        <v>128</v>
      </c>
      <c r="K5" s="245" t="s">
        <v>84</v>
      </c>
      <c r="L5" s="245" t="s">
        <v>129</v>
      </c>
      <c r="M5" s="245" t="s">
        <v>119</v>
      </c>
      <c r="N5" s="245"/>
      <c r="O5" s="245" t="s">
        <v>130</v>
      </c>
    </row>
    <row r="6" spans="1:15" s="101" customFormat="1" ht="71.25" customHeight="1">
      <c r="A6" s="245"/>
      <c r="B6" s="252"/>
      <c r="C6" s="252"/>
      <c r="D6" s="252"/>
      <c r="E6" s="252"/>
      <c r="F6" s="245"/>
      <c r="G6" s="59" t="s">
        <v>95</v>
      </c>
      <c r="H6" s="59" t="s">
        <v>127</v>
      </c>
      <c r="I6" s="245"/>
      <c r="J6" s="245"/>
      <c r="K6" s="245"/>
      <c r="L6" s="245"/>
      <c r="M6" s="59" t="s">
        <v>126</v>
      </c>
      <c r="N6" s="59" t="s">
        <v>127</v>
      </c>
      <c r="O6" s="245"/>
    </row>
    <row r="7" spans="1:249" s="57" customFormat="1" ht="35.25" customHeight="1">
      <c r="A7" s="116" t="s">
        <v>200</v>
      </c>
      <c r="B7" s="117"/>
      <c r="C7" s="117"/>
      <c r="D7" s="117"/>
      <c r="E7" s="118" t="s">
        <v>18</v>
      </c>
      <c r="F7" s="94">
        <v>2024.54</v>
      </c>
      <c r="G7" s="94">
        <v>2024.54</v>
      </c>
      <c r="H7" s="94">
        <f>H8+H13+H23+H27</f>
        <v>0</v>
      </c>
      <c r="I7" s="94">
        <v>0</v>
      </c>
      <c r="J7" s="94"/>
      <c r="K7" s="94"/>
      <c r="L7" s="119">
        <v>0</v>
      </c>
      <c r="M7" s="120"/>
      <c r="N7" s="120"/>
      <c r="O7" s="120"/>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row>
    <row r="8" spans="1:15" ht="42" customHeight="1">
      <c r="A8" s="108"/>
      <c r="B8" s="122">
        <v>208</v>
      </c>
      <c r="C8" s="123"/>
      <c r="D8" s="123"/>
      <c r="E8" s="124" t="s">
        <v>31</v>
      </c>
      <c r="F8" s="125">
        <v>256</v>
      </c>
      <c r="G8" s="125">
        <v>256</v>
      </c>
      <c r="H8" s="125"/>
      <c r="I8" s="126"/>
      <c r="J8" s="126"/>
      <c r="K8" s="126"/>
      <c r="L8" s="127"/>
      <c r="M8" s="128"/>
      <c r="N8" s="128"/>
      <c r="O8" s="128"/>
    </row>
    <row r="9" spans="1:15" ht="42" customHeight="1">
      <c r="A9" s="108"/>
      <c r="B9" s="122">
        <v>208</v>
      </c>
      <c r="C9" s="123" t="s">
        <v>206</v>
      </c>
      <c r="D9" s="123"/>
      <c r="E9" s="124" t="s">
        <v>120</v>
      </c>
      <c r="F9" s="125">
        <v>256</v>
      </c>
      <c r="G9" s="125">
        <v>256</v>
      </c>
      <c r="H9" s="125"/>
      <c r="I9" s="126"/>
      <c r="J9" s="126"/>
      <c r="K9" s="126"/>
      <c r="L9" s="127"/>
      <c r="M9" s="128"/>
      <c r="N9" s="128"/>
      <c r="O9" s="128"/>
    </row>
    <row r="10" spans="1:15" ht="42" customHeight="1">
      <c r="A10" s="108"/>
      <c r="B10" s="122">
        <v>208</v>
      </c>
      <c r="C10" s="123" t="s">
        <v>207</v>
      </c>
      <c r="D10" s="123" t="s">
        <v>208</v>
      </c>
      <c r="E10" s="124" t="s">
        <v>182</v>
      </c>
      <c r="F10" s="125">
        <v>164.06</v>
      </c>
      <c r="G10" s="125">
        <v>164.06</v>
      </c>
      <c r="H10" s="125"/>
      <c r="I10" s="126"/>
      <c r="J10" s="126"/>
      <c r="K10" s="126"/>
      <c r="L10" s="127"/>
      <c r="M10" s="128"/>
      <c r="N10" s="128"/>
      <c r="O10" s="128"/>
    </row>
    <row r="11" spans="1:15" ht="42" customHeight="1">
      <c r="A11" s="108"/>
      <c r="B11" s="122">
        <v>208</v>
      </c>
      <c r="C11" s="123" t="s">
        <v>207</v>
      </c>
      <c r="D11" s="123" t="s">
        <v>206</v>
      </c>
      <c r="E11" s="124" t="s">
        <v>9</v>
      </c>
      <c r="F11" s="125">
        <v>72.83</v>
      </c>
      <c r="G11" s="125">
        <v>72.83</v>
      </c>
      <c r="H11" s="125"/>
      <c r="I11" s="126"/>
      <c r="J11" s="126"/>
      <c r="K11" s="126"/>
      <c r="L11" s="127"/>
      <c r="M11" s="128"/>
      <c r="N11" s="128"/>
      <c r="O11" s="128"/>
    </row>
    <row r="12" spans="1:15" ht="42" customHeight="1">
      <c r="A12" s="108"/>
      <c r="B12" s="122">
        <v>208</v>
      </c>
      <c r="C12" s="123" t="s">
        <v>207</v>
      </c>
      <c r="D12" s="123" t="s">
        <v>209</v>
      </c>
      <c r="E12" s="124" t="s">
        <v>121</v>
      </c>
      <c r="F12" s="125">
        <v>19.11</v>
      </c>
      <c r="G12" s="125">
        <v>19.11</v>
      </c>
      <c r="H12" s="125"/>
      <c r="I12" s="126"/>
      <c r="J12" s="126"/>
      <c r="K12" s="126"/>
      <c r="L12" s="127"/>
      <c r="M12" s="128"/>
      <c r="N12" s="128"/>
      <c r="O12" s="128"/>
    </row>
    <row r="13" spans="1:15" ht="42" customHeight="1">
      <c r="A13" s="108"/>
      <c r="B13" s="122">
        <v>210</v>
      </c>
      <c r="C13" s="123"/>
      <c r="D13" s="123"/>
      <c r="E13" s="124" t="s">
        <v>122</v>
      </c>
      <c r="F13" s="125">
        <v>105.31</v>
      </c>
      <c r="G13" s="125">
        <v>105.31</v>
      </c>
      <c r="H13" s="125"/>
      <c r="I13" s="126"/>
      <c r="J13" s="126"/>
      <c r="K13" s="126"/>
      <c r="L13" s="127"/>
      <c r="M13" s="128"/>
      <c r="N13" s="128"/>
      <c r="O13" s="128"/>
    </row>
    <row r="14" spans="1:15" ht="42" customHeight="1">
      <c r="A14" s="129"/>
      <c r="B14" s="122">
        <v>210</v>
      </c>
      <c r="C14" s="123" t="s">
        <v>210</v>
      </c>
      <c r="D14" s="123"/>
      <c r="E14" s="124" t="s">
        <v>10</v>
      </c>
      <c r="F14" s="125">
        <v>105.31</v>
      </c>
      <c r="G14" s="125">
        <v>105.31</v>
      </c>
      <c r="H14" s="125"/>
      <c r="I14" s="126"/>
      <c r="J14" s="126"/>
      <c r="K14" s="126"/>
      <c r="L14" s="127"/>
      <c r="M14" s="128"/>
      <c r="N14" s="128"/>
      <c r="O14" s="128"/>
    </row>
    <row r="15" spans="1:15" ht="35.25" customHeight="1">
      <c r="A15" s="129"/>
      <c r="B15" s="122">
        <v>210</v>
      </c>
      <c r="C15" s="123" t="s">
        <v>211</v>
      </c>
      <c r="D15" s="123" t="s">
        <v>208</v>
      </c>
      <c r="E15" s="124" t="s">
        <v>188</v>
      </c>
      <c r="F15" s="125">
        <v>105.31</v>
      </c>
      <c r="G15" s="125">
        <v>105.31</v>
      </c>
      <c r="H15" s="125"/>
      <c r="I15" s="126"/>
      <c r="J15" s="126"/>
      <c r="K15" s="126"/>
      <c r="L15" s="127"/>
      <c r="M15" s="128"/>
      <c r="N15" s="128"/>
      <c r="O15" s="128"/>
    </row>
    <row r="16" spans="1:15" ht="21" customHeight="1" hidden="1">
      <c r="A16" s="130"/>
      <c r="B16" s="122">
        <v>213</v>
      </c>
      <c r="C16" s="123"/>
      <c r="D16" s="123"/>
      <c r="E16" s="124" t="s">
        <v>190</v>
      </c>
      <c r="F16" s="125">
        <v>1530.85</v>
      </c>
      <c r="G16" s="125">
        <v>1530.85</v>
      </c>
      <c r="H16" s="125"/>
      <c r="I16" s="126"/>
      <c r="J16" s="126"/>
      <c r="K16" s="126"/>
      <c r="L16" s="127"/>
      <c r="M16" s="128"/>
      <c r="N16" s="128"/>
      <c r="O16" s="128"/>
    </row>
    <row r="17" spans="1:15" ht="21" customHeight="1" hidden="1">
      <c r="A17" s="130"/>
      <c r="B17" s="122"/>
      <c r="C17" s="123" t="s">
        <v>208</v>
      </c>
      <c r="D17" s="123"/>
      <c r="E17" s="124" t="s">
        <v>192</v>
      </c>
      <c r="F17" s="125">
        <v>1530.85</v>
      </c>
      <c r="G17" s="125">
        <v>1530.85</v>
      </c>
      <c r="H17" s="125"/>
      <c r="I17" s="126"/>
      <c r="J17" s="126"/>
      <c r="K17" s="126"/>
      <c r="L17" s="127"/>
      <c r="M17" s="128"/>
      <c r="N17" s="128"/>
      <c r="O17" s="128"/>
    </row>
    <row r="18" spans="1:15" ht="21" customHeight="1" hidden="1">
      <c r="A18" s="130"/>
      <c r="B18" s="122">
        <v>213</v>
      </c>
      <c r="C18" s="123" t="s">
        <v>212</v>
      </c>
      <c r="D18" s="123" t="s">
        <v>213</v>
      </c>
      <c r="E18" s="124" t="s">
        <v>194</v>
      </c>
      <c r="F18" s="125">
        <v>1460.27</v>
      </c>
      <c r="G18" s="125">
        <v>1460.27</v>
      </c>
      <c r="H18" s="125"/>
      <c r="I18" s="126"/>
      <c r="J18" s="126"/>
      <c r="K18" s="126"/>
      <c r="L18" s="127"/>
      <c r="M18" s="128"/>
      <c r="N18" s="128"/>
      <c r="O18" s="128"/>
    </row>
    <row r="19" spans="1:15" ht="21" customHeight="1" hidden="1">
      <c r="A19" s="130"/>
      <c r="B19" s="122">
        <v>213</v>
      </c>
      <c r="C19" s="123" t="s">
        <v>212</v>
      </c>
      <c r="D19" s="123" t="s">
        <v>206</v>
      </c>
      <c r="E19" s="124" t="s">
        <v>195</v>
      </c>
      <c r="F19" s="125">
        <v>70.58</v>
      </c>
      <c r="G19" s="125">
        <v>70.58</v>
      </c>
      <c r="H19" s="125"/>
      <c r="I19" s="126"/>
      <c r="J19" s="126"/>
      <c r="K19" s="126"/>
      <c r="L19" s="127"/>
      <c r="M19" s="128"/>
      <c r="N19" s="128"/>
      <c r="O19" s="128"/>
    </row>
    <row r="20" spans="1:15" ht="21" customHeight="1" hidden="1">
      <c r="A20" s="130"/>
      <c r="B20" s="122">
        <v>221</v>
      </c>
      <c r="C20" s="123"/>
      <c r="D20" s="123"/>
      <c r="E20" s="124" t="s">
        <v>32</v>
      </c>
      <c r="F20" s="125">
        <v>132.38</v>
      </c>
      <c r="G20" s="125">
        <v>132.38</v>
      </c>
      <c r="H20" s="125"/>
      <c r="I20" s="126"/>
      <c r="J20" s="126"/>
      <c r="K20" s="126"/>
      <c r="L20" s="127"/>
      <c r="M20" s="128"/>
      <c r="N20" s="128"/>
      <c r="O20" s="128"/>
    </row>
    <row r="21" spans="1:15" ht="21" customHeight="1" hidden="1">
      <c r="A21" s="130"/>
      <c r="B21" s="122"/>
      <c r="C21" s="123" t="s">
        <v>208</v>
      </c>
      <c r="D21" s="123"/>
      <c r="E21" s="124" t="s">
        <v>11</v>
      </c>
      <c r="F21" s="125">
        <v>132.38</v>
      </c>
      <c r="G21" s="125">
        <v>132.38</v>
      </c>
      <c r="H21" s="125"/>
      <c r="I21" s="126"/>
      <c r="J21" s="126"/>
      <c r="K21" s="126"/>
      <c r="L21" s="127"/>
      <c r="M21" s="128"/>
      <c r="N21" s="128"/>
      <c r="O21" s="128"/>
    </row>
    <row r="22" spans="1:15" ht="21" customHeight="1" hidden="1">
      <c r="A22" s="130"/>
      <c r="B22" s="122">
        <v>221</v>
      </c>
      <c r="C22" s="123" t="s">
        <v>212</v>
      </c>
      <c r="D22" s="123" t="s">
        <v>33</v>
      </c>
      <c r="E22" s="124" t="s">
        <v>12</v>
      </c>
      <c r="F22" s="125">
        <v>132.38</v>
      </c>
      <c r="G22" s="125">
        <v>132.38</v>
      </c>
      <c r="H22" s="125"/>
      <c r="I22" s="126"/>
      <c r="J22" s="126"/>
      <c r="K22" s="126"/>
      <c r="L22" s="127"/>
      <c r="M22" s="128"/>
      <c r="N22" s="128"/>
      <c r="O22" s="128"/>
    </row>
    <row r="23" spans="1:15" ht="27" customHeight="1">
      <c r="A23" s="128"/>
      <c r="B23" s="122">
        <v>213</v>
      </c>
      <c r="C23" s="123"/>
      <c r="D23" s="123"/>
      <c r="E23" s="124" t="s">
        <v>190</v>
      </c>
      <c r="F23" s="125">
        <v>1530.85</v>
      </c>
      <c r="G23" s="125">
        <v>1530.85</v>
      </c>
      <c r="H23" s="125"/>
      <c r="I23" s="128"/>
      <c r="J23" s="128"/>
      <c r="K23" s="128"/>
      <c r="L23" s="69"/>
      <c r="M23" s="128"/>
      <c r="N23" s="128"/>
      <c r="O23" s="128"/>
    </row>
    <row r="24" spans="1:15" ht="24">
      <c r="A24" s="128"/>
      <c r="B24" s="122">
        <v>213</v>
      </c>
      <c r="C24" s="123" t="s">
        <v>208</v>
      </c>
      <c r="D24" s="123"/>
      <c r="E24" s="124" t="s">
        <v>192</v>
      </c>
      <c r="F24" s="125">
        <v>1530.85</v>
      </c>
      <c r="G24" s="125">
        <v>1530.85</v>
      </c>
      <c r="H24" s="125"/>
      <c r="I24" s="128"/>
      <c r="J24" s="128"/>
      <c r="K24" s="128"/>
      <c r="L24" s="69"/>
      <c r="M24" s="128"/>
      <c r="N24" s="128"/>
      <c r="O24" s="128"/>
    </row>
    <row r="25" spans="1:15" ht="24">
      <c r="A25" s="128"/>
      <c r="B25" s="122">
        <v>213</v>
      </c>
      <c r="C25" s="123" t="s">
        <v>212</v>
      </c>
      <c r="D25" s="123" t="s">
        <v>213</v>
      </c>
      <c r="E25" s="124" t="s">
        <v>194</v>
      </c>
      <c r="F25" s="125">
        <v>1460.27</v>
      </c>
      <c r="G25" s="125">
        <v>1460.27</v>
      </c>
      <c r="H25" s="125"/>
      <c r="I25" s="128"/>
      <c r="J25" s="128"/>
      <c r="K25" s="128"/>
      <c r="L25" s="69"/>
      <c r="M25" s="128"/>
      <c r="N25" s="128"/>
      <c r="O25" s="128"/>
    </row>
    <row r="26" spans="1:15" ht="24">
      <c r="A26" s="128"/>
      <c r="B26" s="122">
        <v>213</v>
      </c>
      <c r="C26" s="123" t="s">
        <v>212</v>
      </c>
      <c r="D26" s="123" t="s">
        <v>206</v>
      </c>
      <c r="E26" s="124" t="s">
        <v>195</v>
      </c>
      <c r="F26" s="125">
        <v>70.58</v>
      </c>
      <c r="G26" s="125">
        <v>70.58</v>
      </c>
      <c r="H26" s="125"/>
      <c r="I26" s="128"/>
      <c r="J26" s="128"/>
      <c r="K26" s="128"/>
      <c r="L26" s="69"/>
      <c r="M26" s="128"/>
      <c r="N26" s="128"/>
      <c r="O26" s="128"/>
    </row>
    <row r="27" spans="1:15" ht="24">
      <c r="A27" s="128"/>
      <c r="B27" s="122">
        <v>221</v>
      </c>
      <c r="C27" s="123"/>
      <c r="D27" s="123"/>
      <c r="E27" s="124" t="s">
        <v>32</v>
      </c>
      <c r="F27" s="125">
        <v>132.38</v>
      </c>
      <c r="G27" s="125">
        <v>132.38</v>
      </c>
      <c r="H27" s="125"/>
      <c r="I27" s="128"/>
      <c r="J27" s="128"/>
      <c r="K27" s="128"/>
      <c r="L27" s="69"/>
      <c r="M27" s="128"/>
      <c r="N27" s="128"/>
      <c r="O27" s="128"/>
    </row>
    <row r="28" spans="1:15" ht="24">
      <c r="A28" s="128"/>
      <c r="B28" s="122">
        <v>221</v>
      </c>
      <c r="C28" s="123" t="s">
        <v>208</v>
      </c>
      <c r="D28" s="123"/>
      <c r="E28" s="124" t="s">
        <v>11</v>
      </c>
      <c r="F28" s="125">
        <v>132.38</v>
      </c>
      <c r="G28" s="125">
        <v>132.38</v>
      </c>
      <c r="H28" s="125"/>
      <c r="I28" s="128"/>
      <c r="J28" s="128"/>
      <c r="K28" s="128"/>
      <c r="L28" s="69"/>
      <c r="M28" s="128"/>
      <c r="N28" s="128"/>
      <c r="O28" s="128"/>
    </row>
    <row r="29" spans="1:15" ht="24">
      <c r="A29" s="128"/>
      <c r="B29" s="122">
        <v>221</v>
      </c>
      <c r="C29" s="123" t="s">
        <v>212</v>
      </c>
      <c r="D29" s="123" t="s">
        <v>33</v>
      </c>
      <c r="E29" s="124" t="s">
        <v>12</v>
      </c>
      <c r="F29" s="125">
        <v>132.38</v>
      </c>
      <c r="G29" s="125">
        <v>132.38</v>
      </c>
      <c r="H29" s="125"/>
      <c r="I29" s="128"/>
      <c r="J29" s="128"/>
      <c r="K29" s="128"/>
      <c r="L29" s="69"/>
      <c r="M29" s="128"/>
      <c r="N29" s="128"/>
      <c r="O29" s="128"/>
    </row>
  </sheetData>
  <sheetProtection/>
  <mergeCells count="17">
    <mergeCell ref="L5:L6"/>
    <mergeCell ref="A4:A6"/>
    <mergeCell ref="B5:B6"/>
    <mergeCell ref="C5:C6"/>
    <mergeCell ref="D5:D6"/>
    <mergeCell ref="E4:E6"/>
    <mergeCell ref="F5:F6"/>
    <mergeCell ref="M5:N5"/>
    <mergeCell ref="I5:I6"/>
    <mergeCell ref="J5:J6"/>
    <mergeCell ref="A1:O1"/>
    <mergeCell ref="N3:O3"/>
    <mergeCell ref="B4:D4"/>
    <mergeCell ref="F4:O4"/>
    <mergeCell ref="G5:H5"/>
    <mergeCell ref="O5:O6"/>
    <mergeCell ref="K5:K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22"/>
  <sheetViews>
    <sheetView showGridLines="0" showZeros="0" zoomScalePageLayoutView="0" workbookViewId="0" topLeftCell="A1">
      <selection activeCell="A1" sqref="A1:IV16384"/>
    </sheetView>
  </sheetViews>
  <sheetFormatPr defaultColWidth="9.16015625" defaultRowHeight="11.25"/>
  <cols>
    <col min="1" max="1" width="27.83203125" style="50" customWidth="1"/>
    <col min="2" max="4" width="6.33203125" style="131" customWidth="1"/>
    <col min="5" max="5" width="42" style="50" bestFit="1" customWidth="1"/>
    <col min="6" max="6" width="14.66015625" style="50" customWidth="1"/>
    <col min="7" max="7" width="16.66015625" style="50" customWidth="1"/>
    <col min="8" max="8" width="13.16015625" style="50" customWidth="1"/>
    <col min="9" max="9" width="14.16015625" style="50" customWidth="1"/>
    <col min="10" max="10" width="11.5" style="50" bestFit="1" customWidth="1"/>
    <col min="11" max="248" width="9.16015625" style="50" customWidth="1"/>
    <col min="249" max="254" width="9.16015625" style="55" customWidth="1"/>
    <col min="255" max="16384" width="9.16015625" style="55" customWidth="1"/>
  </cols>
  <sheetData>
    <row r="1" spans="1:11" ht="27">
      <c r="A1" s="250" t="s">
        <v>132</v>
      </c>
      <c r="B1" s="250"/>
      <c r="C1" s="250"/>
      <c r="D1" s="250"/>
      <c r="E1" s="250"/>
      <c r="F1" s="250"/>
      <c r="G1" s="250"/>
      <c r="H1" s="250"/>
      <c r="I1" s="250"/>
      <c r="J1" s="250"/>
      <c r="K1" s="97"/>
    </row>
    <row r="2" spans="9:12" ht="12">
      <c r="I2" s="248" t="s">
        <v>30</v>
      </c>
      <c r="J2" s="248"/>
      <c r="K2" s="55"/>
      <c r="L2" s="55"/>
    </row>
    <row r="3" spans="1:12" ht="17.25" customHeight="1">
      <c r="A3" s="76" t="s">
        <v>214</v>
      </c>
      <c r="B3" s="132"/>
      <c r="C3" s="132"/>
      <c r="D3" s="132"/>
      <c r="E3" s="54"/>
      <c r="I3" s="248" t="s">
        <v>3</v>
      </c>
      <c r="J3" s="260"/>
      <c r="K3" s="55"/>
      <c r="L3" s="55"/>
    </row>
    <row r="4" spans="1:11" s="101" customFormat="1" ht="25.5" customHeight="1">
      <c r="A4" s="245" t="s">
        <v>15</v>
      </c>
      <c r="B4" s="252" t="s">
        <v>25</v>
      </c>
      <c r="C4" s="252"/>
      <c r="D4" s="252"/>
      <c r="E4" s="252" t="s">
        <v>26</v>
      </c>
      <c r="F4" s="133" t="s">
        <v>17</v>
      </c>
      <c r="G4" s="134"/>
      <c r="H4" s="134"/>
      <c r="I4" s="134"/>
      <c r="J4" s="135"/>
      <c r="K4" s="136"/>
    </row>
    <row r="5" spans="1:11" s="101" customFormat="1" ht="23.25" customHeight="1">
      <c r="A5" s="245"/>
      <c r="B5" s="256" t="s">
        <v>27</v>
      </c>
      <c r="C5" s="256" t="s">
        <v>28</v>
      </c>
      <c r="D5" s="256" t="s">
        <v>29</v>
      </c>
      <c r="E5" s="252"/>
      <c r="F5" s="258" t="s">
        <v>18</v>
      </c>
      <c r="G5" s="253" t="s">
        <v>19</v>
      </c>
      <c r="H5" s="254"/>
      <c r="I5" s="255"/>
      <c r="J5" s="258" t="s">
        <v>20</v>
      </c>
      <c r="K5" s="136"/>
    </row>
    <row r="6" spans="1:11" s="101" customFormat="1" ht="39" customHeight="1">
      <c r="A6" s="245"/>
      <c r="B6" s="257"/>
      <c r="C6" s="257"/>
      <c r="D6" s="257"/>
      <c r="E6" s="252"/>
      <c r="F6" s="259"/>
      <c r="G6" s="137" t="s">
        <v>21</v>
      </c>
      <c r="H6" s="137" t="s">
        <v>22</v>
      </c>
      <c r="I6" s="137" t="s">
        <v>133</v>
      </c>
      <c r="J6" s="259"/>
      <c r="K6" s="136"/>
    </row>
    <row r="7" spans="1:248" s="141" customFormat="1" ht="21" customHeight="1">
      <c r="A7" s="138" t="s">
        <v>205</v>
      </c>
      <c r="B7" s="139"/>
      <c r="C7" s="139"/>
      <c r="D7" s="139"/>
      <c r="E7" s="118" t="s">
        <v>18</v>
      </c>
      <c r="F7" s="94">
        <v>2024.54</v>
      </c>
      <c r="G7" s="94">
        <f>G8+G13+G16+G20</f>
        <v>1618.44</v>
      </c>
      <c r="H7" s="94">
        <f>H8+H13+H16+H20</f>
        <v>203.14</v>
      </c>
      <c r="I7" s="94">
        <f>I8+I13+I16+I20</f>
        <v>132.38</v>
      </c>
      <c r="J7" s="94">
        <f>J8+J13+J16+J20</f>
        <v>70.58</v>
      </c>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row>
    <row r="8" spans="1:10" ht="21" customHeight="1">
      <c r="A8" s="108"/>
      <c r="B8" s="122">
        <v>208</v>
      </c>
      <c r="C8" s="123"/>
      <c r="D8" s="123"/>
      <c r="E8" s="124" t="s">
        <v>31</v>
      </c>
      <c r="F8" s="125">
        <v>256</v>
      </c>
      <c r="G8" s="125">
        <v>256</v>
      </c>
      <c r="H8" s="142"/>
      <c r="I8" s="142"/>
      <c r="J8" s="142"/>
    </row>
    <row r="9" spans="1:10" ht="21" customHeight="1">
      <c r="A9" s="108"/>
      <c r="B9" s="122">
        <v>208</v>
      </c>
      <c r="C9" s="123" t="s">
        <v>206</v>
      </c>
      <c r="D9" s="123"/>
      <c r="E9" s="124" t="s">
        <v>120</v>
      </c>
      <c r="F9" s="125">
        <v>256</v>
      </c>
      <c r="G9" s="125">
        <v>256</v>
      </c>
      <c r="H9" s="142"/>
      <c r="I9" s="142"/>
      <c r="J9" s="142"/>
    </row>
    <row r="10" spans="1:10" ht="21" customHeight="1">
      <c r="A10" s="108"/>
      <c r="B10" s="122">
        <v>208</v>
      </c>
      <c r="C10" s="123" t="s">
        <v>207</v>
      </c>
      <c r="D10" s="123" t="s">
        <v>208</v>
      </c>
      <c r="E10" s="124" t="s">
        <v>182</v>
      </c>
      <c r="F10" s="125">
        <v>164.06</v>
      </c>
      <c r="G10" s="125">
        <v>164.06</v>
      </c>
      <c r="H10" s="142"/>
      <c r="I10" s="142"/>
      <c r="J10" s="142"/>
    </row>
    <row r="11" spans="1:10" ht="21" customHeight="1">
      <c r="A11" s="108"/>
      <c r="B11" s="122">
        <v>208</v>
      </c>
      <c r="C11" s="123" t="s">
        <v>207</v>
      </c>
      <c r="D11" s="123" t="s">
        <v>206</v>
      </c>
      <c r="E11" s="124" t="s">
        <v>9</v>
      </c>
      <c r="F11" s="125">
        <v>72.83</v>
      </c>
      <c r="G11" s="125">
        <v>72.83</v>
      </c>
      <c r="H11" s="142"/>
      <c r="I11" s="142"/>
      <c r="J11" s="142"/>
    </row>
    <row r="12" spans="1:10" ht="21" customHeight="1">
      <c r="A12" s="108"/>
      <c r="B12" s="122">
        <v>208</v>
      </c>
      <c r="C12" s="123" t="s">
        <v>207</v>
      </c>
      <c r="D12" s="123" t="s">
        <v>209</v>
      </c>
      <c r="E12" s="124" t="s">
        <v>121</v>
      </c>
      <c r="F12" s="125">
        <v>19.11</v>
      </c>
      <c r="G12" s="125">
        <v>19.11</v>
      </c>
      <c r="H12" s="142"/>
      <c r="I12" s="142"/>
      <c r="J12" s="142"/>
    </row>
    <row r="13" spans="1:10" ht="21" customHeight="1">
      <c r="A13" s="108"/>
      <c r="B13" s="122">
        <v>210</v>
      </c>
      <c r="C13" s="123"/>
      <c r="D13" s="123"/>
      <c r="E13" s="124" t="s">
        <v>122</v>
      </c>
      <c r="F13" s="125">
        <v>105.31</v>
      </c>
      <c r="G13" s="125">
        <v>105.31</v>
      </c>
      <c r="H13" s="142"/>
      <c r="I13" s="142"/>
      <c r="J13" s="142"/>
    </row>
    <row r="14" spans="1:10" ht="21" customHeight="1">
      <c r="A14" s="129"/>
      <c r="B14" s="122">
        <v>210</v>
      </c>
      <c r="C14" s="123" t="s">
        <v>210</v>
      </c>
      <c r="D14" s="123"/>
      <c r="E14" s="124" t="s">
        <v>10</v>
      </c>
      <c r="F14" s="125">
        <v>105.31</v>
      </c>
      <c r="G14" s="125">
        <v>105.31</v>
      </c>
      <c r="H14" s="142"/>
      <c r="I14" s="142"/>
      <c r="J14" s="142"/>
    </row>
    <row r="15" spans="1:10" ht="21" customHeight="1">
      <c r="A15" s="129"/>
      <c r="B15" s="122">
        <v>210</v>
      </c>
      <c r="C15" s="123" t="s">
        <v>211</v>
      </c>
      <c r="D15" s="123" t="s">
        <v>208</v>
      </c>
      <c r="E15" s="124" t="s">
        <v>188</v>
      </c>
      <c r="F15" s="125">
        <v>105.31</v>
      </c>
      <c r="G15" s="125">
        <v>105.31</v>
      </c>
      <c r="H15" s="142"/>
      <c r="I15" s="142"/>
      <c r="J15" s="142"/>
    </row>
    <row r="16" spans="1:10" ht="21" customHeight="1">
      <c r="A16" s="128"/>
      <c r="B16" s="122">
        <v>213</v>
      </c>
      <c r="C16" s="123"/>
      <c r="D16" s="123"/>
      <c r="E16" s="124" t="s">
        <v>190</v>
      </c>
      <c r="F16" s="125">
        <v>1530.85</v>
      </c>
      <c r="G16" s="125">
        <f>G17</f>
        <v>1257.13</v>
      </c>
      <c r="H16" s="125">
        <f>H17</f>
        <v>203.14</v>
      </c>
      <c r="I16" s="125">
        <f>I17</f>
        <v>0</v>
      </c>
      <c r="J16" s="125">
        <v>70.58</v>
      </c>
    </row>
    <row r="17" spans="1:10" ht="21" customHeight="1">
      <c r="A17" s="128"/>
      <c r="B17" s="122">
        <v>213</v>
      </c>
      <c r="C17" s="123" t="s">
        <v>208</v>
      </c>
      <c r="D17" s="123"/>
      <c r="E17" s="124" t="s">
        <v>192</v>
      </c>
      <c r="F17" s="125">
        <v>1530.85</v>
      </c>
      <c r="G17" s="125">
        <f>G18</f>
        <v>1257.13</v>
      </c>
      <c r="H17" s="125">
        <f>H18</f>
        <v>203.14</v>
      </c>
      <c r="I17" s="142"/>
      <c r="J17" s="125">
        <v>70.58</v>
      </c>
    </row>
    <row r="18" spans="1:10" ht="21" customHeight="1">
      <c r="A18" s="128"/>
      <c r="B18" s="122">
        <v>213</v>
      </c>
      <c r="C18" s="123" t="s">
        <v>212</v>
      </c>
      <c r="D18" s="123" t="s">
        <v>213</v>
      </c>
      <c r="E18" s="124" t="s">
        <v>194</v>
      </c>
      <c r="F18" s="125">
        <v>1460.27</v>
      </c>
      <c r="G18" s="125">
        <f>F18-H18</f>
        <v>1257.13</v>
      </c>
      <c r="H18" s="142">
        <v>203.14</v>
      </c>
      <c r="I18" s="142"/>
      <c r="J18" s="142"/>
    </row>
    <row r="19" spans="1:10" ht="21" customHeight="1">
      <c r="A19" s="128"/>
      <c r="B19" s="122">
        <v>213</v>
      </c>
      <c r="C19" s="123" t="s">
        <v>212</v>
      </c>
      <c r="D19" s="123" t="s">
        <v>206</v>
      </c>
      <c r="E19" s="124" t="s">
        <v>195</v>
      </c>
      <c r="F19" s="125">
        <v>70.58</v>
      </c>
      <c r="H19" s="142"/>
      <c r="I19" s="142"/>
      <c r="J19" s="125">
        <v>70.58</v>
      </c>
    </row>
    <row r="20" spans="1:10" ht="21" customHeight="1">
      <c r="A20" s="128"/>
      <c r="B20" s="122">
        <v>221</v>
      </c>
      <c r="C20" s="123"/>
      <c r="D20" s="123"/>
      <c r="E20" s="124" t="s">
        <v>32</v>
      </c>
      <c r="F20" s="125">
        <v>132.38</v>
      </c>
      <c r="G20" s="128"/>
      <c r="H20" s="142"/>
      <c r="I20" s="125">
        <v>132.38</v>
      </c>
      <c r="J20" s="142"/>
    </row>
    <row r="21" spans="1:10" ht="21" customHeight="1">
      <c r="A21" s="128"/>
      <c r="B21" s="122">
        <v>221</v>
      </c>
      <c r="C21" s="123" t="s">
        <v>208</v>
      </c>
      <c r="D21" s="123"/>
      <c r="E21" s="124" t="s">
        <v>11</v>
      </c>
      <c r="F21" s="125">
        <v>132.38</v>
      </c>
      <c r="G21" s="128"/>
      <c r="H21" s="142"/>
      <c r="I21" s="125">
        <v>132.38</v>
      </c>
      <c r="J21" s="142"/>
    </row>
    <row r="22" spans="1:248" s="141" customFormat="1" ht="21" customHeight="1">
      <c r="A22" s="128"/>
      <c r="B22" s="122">
        <v>221</v>
      </c>
      <c r="C22" s="123" t="s">
        <v>212</v>
      </c>
      <c r="D22" s="123" t="s">
        <v>33</v>
      </c>
      <c r="E22" s="124" t="s">
        <v>12</v>
      </c>
      <c r="F22" s="125">
        <v>132.38</v>
      </c>
      <c r="G22" s="143"/>
      <c r="H22" s="144"/>
      <c r="I22" s="125">
        <v>132.38</v>
      </c>
      <c r="J22" s="144"/>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row>
  </sheetData>
  <sheetProtection/>
  <mergeCells count="12">
    <mergeCell ref="A1:J1"/>
    <mergeCell ref="F5:F6"/>
    <mergeCell ref="J5:J6"/>
    <mergeCell ref="I2:J2"/>
    <mergeCell ref="I3:J3"/>
    <mergeCell ref="B4:D4"/>
    <mergeCell ref="G5:I5"/>
    <mergeCell ref="A4:A6"/>
    <mergeCell ref="B5:B6"/>
    <mergeCell ref="C5:C6"/>
    <mergeCell ref="D5:D6"/>
    <mergeCell ref="E4:E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2"/>
  <sheetViews>
    <sheetView showGridLines="0" showZeros="0" zoomScalePageLayoutView="0" workbookViewId="0" topLeftCell="A1">
      <selection activeCell="A1" sqref="A1:IV16384"/>
    </sheetView>
  </sheetViews>
  <sheetFormatPr defaultColWidth="9.16015625" defaultRowHeight="11.25"/>
  <cols>
    <col min="1" max="3" width="6.83203125" style="50" customWidth="1"/>
    <col min="4" max="4" width="38.33203125" style="50" customWidth="1"/>
    <col min="5" max="5" width="15.66015625" style="50" customWidth="1"/>
    <col min="6" max="6" width="13.33203125" style="50" customWidth="1"/>
    <col min="7" max="7" width="17" style="50" customWidth="1"/>
    <col min="8" max="8" width="12.33203125" style="50" customWidth="1"/>
    <col min="9" max="9" width="17" style="50" customWidth="1"/>
    <col min="10" max="10" width="9" style="50" bestFit="1" customWidth="1"/>
    <col min="11" max="11" width="10" style="50" customWidth="1"/>
    <col min="12" max="12" width="10.83203125" style="50" customWidth="1"/>
    <col min="13" max="13" width="14" style="50" customWidth="1"/>
    <col min="14" max="14" width="13.83203125" style="50" customWidth="1"/>
    <col min="15" max="247" width="9.16015625" style="50" customWidth="1"/>
    <col min="248" max="253" width="9.16015625" style="55" customWidth="1"/>
    <col min="254" max="16384" width="9.16015625" style="55" customWidth="1"/>
  </cols>
  <sheetData>
    <row r="1" spans="1:14" ht="25.5" customHeight="1">
      <c r="A1" s="250" t="s">
        <v>134</v>
      </c>
      <c r="B1" s="250"/>
      <c r="C1" s="250"/>
      <c r="D1" s="250"/>
      <c r="E1" s="250"/>
      <c r="F1" s="250"/>
      <c r="G1" s="250"/>
      <c r="H1" s="250"/>
      <c r="I1" s="250"/>
      <c r="J1" s="250"/>
      <c r="K1" s="250"/>
      <c r="L1" s="250"/>
      <c r="M1" s="250"/>
      <c r="N1" s="250"/>
    </row>
    <row r="2" spans="1:14" ht="17.25" customHeight="1">
      <c r="A2" s="145"/>
      <c r="B2" s="145"/>
      <c r="C2" s="145"/>
      <c r="D2" s="145"/>
      <c r="E2" s="145"/>
      <c r="F2" s="145"/>
      <c r="G2" s="145"/>
      <c r="H2" s="145"/>
      <c r="I2" s="145"/>
      <c r="J2" s="145"/>
      <c r="L2" s="55"/>
      <c r="N2" s="51" t="s">
        <v>34</v>
      </c>
    </row>
    <row r="3" spans="1:14" ht="17.25" customHeight="1">
      <c r="A3" s="76" t="s">
        <v>214</v>
      </c>
      <c r="B3" s="54"/>
      <c r="C3" s="54"/>
      <c r="D3" s="146"/>
      <c r="I3" s="147"/>
      <c r="J3" s="147"/>
      <c r="L3" s="55"/>
      <c r="N3" s="148" t="s">
        <v>3</v>
      </c>
    </row>
    <row r="4" spans="1:14" s="101" customFormat="1" ht="18" customHeight="1">
      <c r="A4" s="252" t="s">
        <v>25</v>
      </c>
      <c r="B4" s="252"/>
      <c r="C4" s="252"/>
      <c r="D4" s="261" t="s">
        <v>26</v>
      </c>
      <c r="E4" s="245" t="s">
        <v>135</v>
      </c>
      <c r="F4" s="245"/>
      <c r="G4" s="245"/>
      <c r="H4" s="245"/>
      <c r="I4" s="245"/>
      <c r="J4" s="245"/>
      <c r="K4" s="245"/>
      <c r="L4" s="245"/>
      <c r="M4" s="245"/>
      <c r="N4" s="245"/>
    </row>
    <row r="5" spans="1:14" s="101" customFormat="1" ht="33" customHeight="1">
      <c r="A5" s="261" t="s">
        <v>27</v>
      </c>
      <c r="B5" s="261" t="s">
        <v>28</v>
      </c>
      <c r="C5" s="261" t="s">
        <v>29</v>
      </c>
      <c r="D5" s="263"/>
      <c r="E5" s="245" t="s">
        <v>18</v>
      </c>
      <c r="F5" s="245" t="s">
        <v>8</v>
      </c>
      <c r="G5" s="245"/>
      <c r="H5" s="245" t="s">
        <v>83</v>
      </c>
      <c r="I5" s="245" t="s">
        <v>128</v>
      </c>
      <c r="J5" s="245" t="s">
        <v>84</v>
      </c>
      <c r="K5" s="245" t="s">
        <v>129</v>
      </c>
      <c r="L5" s="245" t="s">
        <v>119</v>
      </c>
      <c r="M5" s="245"/>
      <c r="N5" s="245" t="s">
        <v>130</v>
      </c>
    </row>
    <row r="6" spans="1:14" s="101" customFormat="1" ht="36">
      <c r="A6" s="262"/>
      <c r="B6" s="262"/>
      <c r="C6" s="262"/>
      <c r="D6" s="262"/>
      <c r="E6" s="245"/>
      <c r="F6" s="59" t="s">
        <v>95</v>
      </c>
      <c r="G6" s="59" t="s">
        <v>127</v>
      </c>
      <c r="H6" s="245"/>
      <c r="I6" s="245"/>
      <c r="J6" s="245"/>
      <c r="K6" s="245"/>
      <c r="L6" s="59" t="s">
        <v>126</v>
      </c>
      <c r="M6" s="59" t="s">
        <v>127</v>
      </c>
      <c r="N6" s="245"/>
    </row>
    <row r="7" spans="1:247" s="57" customFormat="1" ht="20.25" customHeight="1">
      <c r="A7" s="139"/>
      <c r="B7" s="139"/>
      <c r="C7" s="139"/>
      <c r="D7" s="118" t="s">
        <v>18</v>
      </c>
      <c r="E7" s="149">
        <v>2024.54</v>
      </c>
      <c r="F7" s="149">
        <v>2024.54</v>
      </c>
      <c r="G7" s="150"/>
      <c r="H7" s="150"/>
      <c r="I7" s="151"/>
      <c r="J7" s="150"/>
      <c r="K7" s="150"/>
      <c r="L7" s="120"/>
      <c r="M7" s="120"/>
      <c r="N7" s="120"/>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row>
    <row r="8" spans="1:14" ht="20.25" customHeight="1">
      <c r="A8" s="122">
        <v>208</v>
      </c>
      <c r="B8" s="123"/>
      <c r="C8" s="123"/>
      <c r="D8" s="124" t="s">
        <v>31</v>
      </c>
      <c r="E8" s="125">
        <v>256</v>
      </c>
      <c r="F8" s="125">
        <v>256</v>
      </c>
      <c r="G8" s="152"/>
      <c r="H8" s="152"/>
      <c r="I8" s="151"/>
      <c r="J8" s="152"/>
      <c r="K8" s="128"/>
      <c r="L8" s="128"/>
      <c r="M8" s="128"/>
      <c r="N8" s="128"/>
    </row>
    <row r="9" spans="1:14" ht="20.25" customHeight="1">
      <c r="A9" s="122">
        <v>208</v>
      </c>
      <c r="B9" s="123" t="s">
        <v>206</v>
      </c>
      <c r="C9" s="123"/>
      <c r="D9" s="124" t="s">
        <v>120</v>
      </c>
      <c r="E9" s="125">
        <v>256</v>
      </c>
      <c r="F9" s="125">
        <v>256</v>
      </c>
      <c r="G9" s="152"/>
      <c r="H9" s="152"/>
      <c r="I9" s="151"/>
      <c r="J9" s="152"/>
      <c r="K9" s="128"/>
      <c r="L9" s="128"/>
      <c r="M9" s="128"/>
      <c r="N9" s="128"/>
    </row>
    <row r="10" spans="1:14" ht="20.25" customHeight="1">
      <c r="A10" s="122">
        <v>208</v>
      </c>
      <c r="B10" s="123" t="s">
        <v>207</v>
      </c>
      <c r="C10" s="123" t="s">
        <v>208</v>
      </c>
      <c r="D10" s="124" t="s">
        <v>182</v>
      </c>
      <c r="E10" s="125">
        <v>164.06</v>
      </c>
      <c r="F10" s="125">
        <v>164.06</v>
      </c>
      <c r="G10" s="152"/>
      <c r="H10" s="152"/>
      <c r="I10" s="151"/>
      <c r="J10" s="152"/>
      <c r="K10" s="128"/>
      <c r="L10" s="128"/>
      <c r="M10" s="128"/>
      <c r="N10" s="128"/>
    </row>
    <row r="11" spans="1:14" ht="20.25" customHeight="1">
      <c r="A11" s="122">
        <v>208</v>
      </c>
      <c r="B11" s="123" t="s">
        <v>207</v>
      </c>
      <c r="C11" s="123" t="s">
        <v>206</v>
      </c>
      <c r="D11" s="124" t="s">
        <v>9</v>
      </c>
      <c r="E11" s="125">
        <v>72.83</v>
      </c>
      <c r="F11" s="125">
        <v>72.83</v>
      </c>
      <c r="G11" s="152"/>
      <c r="H11" s="152"/>
      <c r="I11" s="151"/>
      <c r="J11" s="152"/>
      <c r="K11" s="128"/>
      <c r="L11" s="128"/>
      <c r="M11" s="128"/>
      <c r="N11" s="128"/>
    </row>
    <row r="12" spans="1:14" ht="20.25" customHeight="1">
      <c r="A12" s="122">
        <v>208</v>
      </c>
      <c r="B12" s="123" t="s">
        <v>207</v>
      </c>
      <c r="C12" s="123" t="s">
        <v>209</v>
      </c>
      <c r="D12" s="124" t="s">
        <v>121</v>
      </c>
      <c r="E12" s="125">
        <v>19.11</v>
      </c>
      <c r="F12" s="125">
        <v>19.11</v>
      </c>
      <c r="G12" s="152"/>
      <c r="H12" s="152"/>
      <c r="I12" s="151"/>
      <c r="J12" s="152"/>
      <c r="K12" s="128"/>
      <c r="L12" s="128"/>
      <c r="M12" s="128"/>
      <c r="N12" s="128"/>
    </row>
    <row r="13" spans="1:14" ht="20.25" customHeight="1">
      <c r="A13" s="122">
        <v>210</v>
      </c>
      <c r="B13" s="123"/>
      <c r="C13" s="123"/>
      <c r="D13" s="124" t="s">
        <v>122</v>
      </c>
      <c r="E13" s="125">
        <v>105.31</v>
      </c>
      <c r="F13" s="125">
        <v>105.31</v>
      </c>
      <c r="G13" s="152"/>
      <c r="H13" s="152"/>
      <c r="I13" s="151"/>
      <c r="J13" s="152"/>
      <c r="K13" s="128"/>
      <c r="L13" s="128"/>
      <c r="M13" s="128"/>
      <c r="N13" s="128"/>
    </row>
    <row r="14" spans="1:14" ht="20.25" customHeight="1">
      <c r="A14" s="122">
        <v>210</v>
      </c>
      <c r="B14" s="123" t="s">
        <v>210</v>
      </c>
      <c r="C14" s="123"/>
      <c r="D14" s="124" t="s">
        <v>10</v>
      </c>
      <c r="E14" s="125">
        <v>105.31</v>
      </c>
      <c r="F14" s="125">
        <v>105.31</v>
      </c>
      <c r="G14" s="152"/>
      <c r="H14" s="152"/>
      <c r="I14" s="151"/>
      <c r="J14" s="152"/>
      <c r="K14" s="128"/>
      <c r="L14" s="128"/>
      <c r="M14" s="128"/>
      <c r="N14" s="128"/>
    </row>
    <row r="15" spans="1:14" ht="20.25" customHeight="1">
      <c r="A15" s="122">
        <v>210</v>
      </c>
      <c r="B15" s="123" t="s">
        <v>211</v>
      </c>
      <c r="C15" s="123" t="s">
        <v>208</v>
      </c>
      <c r="D15" s="124" t="s">
        <v>188</v>
      </c>
      <c r="E15" s="125">
        <v>105.31</v>
      </c>
      <c r="F15" s="125">
        <v>105.31</v>
      </c>
      <c r="G15" s="152"/>
      <c r="H15" s="152"/>
      <c r="I15" s="151"/>
      <c r="J15" s="152"/>
      <c r="K15" s="128"/>
      <c r="L15" s="128"/>
      <c r="M15" s="128"/>
      <c r="N15" s="128"/>
    </row>
    <row r="16" spans="1:14" ht="20.25" customHeight="1">
      <c r="A16" s="122">
        <v>213</v>
      </c>
      <c r="B16" s="123"/>
      <c r="C16" s="123"/>
      <c r="D16" s="124" t="s">
        <v>190</v>
      </c>
      <c r="E16" s="125">
        <v>1530.85</v>
      </c>
      <c r="F16" s="125">
        <v>1530.85</v>
      </c>
      <c r="G16" s="152"/>
      <c r="H16" s="152"/>
      <c r="I16" s="151"/>
      <c r="J16" s="152"/>
      <c r="K16" s="128"/>
      <c r="L16" s="128"/>
      <c r="M16" s="128"/>
      <c r="N16" s="128"/>
    </row>
    <row r="17" spans="1:14" ht="20.25" customHeight="1">
      <c r="A17" s="122">
        <v>213</v>
      </c>
      <c r="B17" s="123" t="s">
        <v>208</v>
      </c>
      <c r="C17" s="123"/>
      <c r="D17" s="124" t="s">
        <v>192</v>
      </c>
      <c r="E17" s="125">
        <v>1530.85</v>
      </c>
      <c r="F17" s="125">
        <v>1530.85</v>
      </c>
      <c r="G17" s="152"/>
      <c r="H17" s="152"/>
      <c r="I17" s="151"/>
      <c r="J17" s="152"/>
      <c r="K17" s="128"/>
      <c r="L17" s="128"/>
      <c r="M17" s="128"/>
      <c r="N17" s="128"/>
    </row>
    <row r="18" spans="1:14" ht="20.25" customHeight="1">
      <c r="A18" s="122">
        <v>213</v>
      </c>
      <c r="B18" s="123" t="s">
        <v>212</v>
      </c>
      <c r="C18" s="123" t="s">
        <v>213</v>
      </c>
      <c r="D18" s="124" t="s">
        <v>194</v>
      </c>
      <c r="E18" s="125">
        <v>1460.27</v>
      </c>
      <c r="F18" s="125">
        <v>1460.27</v>
      </c>
      <c r="G18" s="152"/>
      <c r="H18" s="152"/>
      <c r="I18" s="151"/>
      <c r="J18" s="152"/>
      <c r="K18" s="128"/>
      <c r="L18" s="128"/>
      <c r="M18" s="128"/>
      <c r="N18" s="128"/>
    </row>
    <row r="19" spans="1:14" ht="20.25" customHeight="1">
      <c r="A19" s="122">
        <v>213</v>
      </c>
      <c r="B19" s="123" t="s">
        <v>212</v>
      </c>
      <c r="C19" s="123" t="s">
        <v>206</v>
      </c>
      <c r="D19" s="124" t="s">
        <v>195</v>
      </c>
      <c r="E19" s="125">
        <v>70.58</v>
      </c>
      <c r="F19" s="125">
        <v>70.58</v>
      </c>
      <c r="G19" s="152"/>
      <c r="H19" s="152"/>
      <c r="I19" s="151"/>
      <c r="J19" s="152"/>
      <c r="K19" s="128"/>
      <c r="L19" s="128"/>
      <c r="M19" s="128"/>
      <c r="N19" s="128"/>
    </row>
    <row r="20" spans="1:14" ht="20.25" customHeight="1">
      <c r="A20" s="122">
        <v>221</v>
      </c>
      <c r="B20" s="123"/>
      <c r="C20" s="123"/>
      <c r="D20" s="124" t="s">
        <v>32</v>
      </c>
      <c r="E20" s="125">
        <v>132.38</v>
      </c>
      <c r="F20" s="125">
        <v>132.38</v>
      </c>
      <c r="G20" s="152"/>
      <c r="H20" s="152"/>
      <c r="I20" s="151"/>
      <c r="J20" s="152"/>
      <c r="K20" s="128"/>
      <c r="L20" s="128"/>
      <c r="M20" s="128"/>
      <c r="N20" s="128"/>
    </row>
    <row r="21" spans="1:248" s="50" customFormat="1" ht="20.25" customHeight="1">
      <c r="A21" s="122">
        <v>221</v>
      </c>
      <c r="B21" s="123" t="s">
        <v>208</v>
      </c>
      <c r="C21" s="123"/>
      <c r="D21" s="124" t="s">
        <v>11</v>
      </c>
      <c r="E21" s="125">
        <v>132.38</v>
      </c>
      <c r="F21" s="125">
        <v>132.38</v>
      </c>
      <c r="G21" s="152"/>
      <c r="H21" s="152"/>
      <c r="I21" s="151"/>
      <c r="J21" s="152"/>
      <c r="K21" s="128"/>
      <c r="L21" s="128"/>
      <c r="M21" s="128"/>
      <c r="N21" s="128"/>
      <c r="IN21" s="55"/>
    </row>
    <row r="22" spans="1:248" s="50" customFormat="1" ht="20.25" customHeight="1">
      <c r="A22" s="122">
        <v>221</v>
      </c>
      <c r="B22" s="123" t="s">
        <v>212</v>
      </c>
      <c r="C22" s="123" t="s">
        <v>33</v>
      </c>
      <c r="D22" s="124" t="s">
        <v>12</v>
      </c>
      <c r="E22" s="125">
        <v>132.38</v>
      </c>
      <c r="F22" s="125">
        <v>132.38</v>
      </c>
      <c r="G22" s="152"/>
      <c r="H22" s="152"/>
      <c r="I22" s="151"/>
      <c r="J22" s="152"/>
      <c r="K22" s="128"/>
      <c r="L22" s="128"/>
      <c r="M22" s="128"/>
      <c r="N22" s="128"/>
      <c r="IN22" s="55"/>
    </row>
  </sheetData>
  <sheetProtection/>
  <mergeCells count="15">
    <mergeCell ref="K5:K6"/>
    <mergeCell ref="L5:M5"/>
    <mergeCell ref="E5:E6"/>
    <mergeCell ref="H5:H6"/>
    <mergeCell ref="I5:I6"/>
    <mergeCell ref="N5:N6"/>
    <mergeCell ref="A1:N1"/>
    <mergeCell ref="A4:C4"/>
    <mergeCell ref="E4:N4"/>
    <mergeCell ref="F5:G5"/>
    <mergeCell ref="A5:A6"/>
    <mergeCell ref="B5:B6"/>
    <mergeCell ref="C5:C6"/>
    <mergeCell ref="D4:D6"/>
    <mergeCell ref="J5:J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IS9"/>
  <sheetViews>
    <sheetView showGridLines="0" showZeros="0" zoomScalePageLayoutView="0" workbookViewId="0" topLeftCell="A1">
      <selection activeCell="A1" sqref="A1:IV16384"/>
    </sheetView>
  </sheetViews>
  <sheetFormatPr defaultColWidth="9.16015625" defaultRowHeight="11.25"/>
  <cols>
    <col min="1" max="1" width="23.33203125" style="50" customWidth="1"/>
    <col min="2" max="2" width="13" style="50" customWidth="1"/>
    <col min="3" max="3" width="13.16015625" style="50" customWidth="1"/>
    <col min="4" max="4" width="11.33203125" style="50" customWidth="1"/>
    <col min="5" max="5" width="11" style="50" customWidth="1"/>
    <col min="6" max="6" width="11.5" style="50" customWidth="1"/>
    <col min="7" max="7" width="11.66015625" style="50" customWidth="1"/>
    <col min="8" max="8" width="9.16015625" style="50" customWidth="1"/>
    <col min="9" max="9" width="8.83203125" style="50" customWidth="1"/>
    <col min="10" max="10" width="10.5" style="50" customWidth="1"/>
    <col min="11" max="11" width="14" style="50" customWidth="1"/>
    <col min="12" max="12" width="11.5" style="50" customWidth="1"/>
    <col min="13" max="13" width="10.33203125" style="50" customWidth="1"/>
    <col min="14" max="14" width="10.66015625" style="50" customWidth="1"/>
    <col min="15" max="15" width="11.5" style="50" customWidth="1"/>
    <col min="16" max="16384" width="9.16015625" style="50" customWidth="1"/>
  </cols>
  <sheetData>
    <row r="1" spans="1:15" ht="36.75" customHeight="1">
      <c r="A1" s="264" t="s">
        <v>136</v>
      </c>
      <c r="B1" s="264"/>
      <c r="C1" s="264"/>
      <c r="D1" s="264"/>
      <c r="E1" s="264"/>
      <c r="F1" s="264"/>
      <c r="G1" s="264"/>
      <c r="H1" s="264"/>
      <c r="I1" s="264"/>
      <c r="J1" s="264"/>
      <c r="K1" s="264"/>
      <c r="L1" s="264"/>
      <c r="M1" s="264"/>
      <c r="N1" s="264"/>
      <c r="O1" s="264"/>
    </row>
    <row r="2" spans="14:15" ht="15" customHeight="1">
      <c r="N2" s="248" t="s">
        <v>36</v>
      </c>
      <c r="O2" s="248"/>
    </row>
    <row r="3" spans="1:15" ht="24" customHeight="1">
      <c r="A3" s="76" t="s">
        <v>215</v>
      </c>
      <c r="B3" s="153"/>
      <c r="C3" s="54"/>
      <c r="D3" s="54"/>
      <c r="E3" s="54"/>
      <c r="F3" s="54"/>
      <c r="G3" s="54"/>
      <c r="H3" s="54"/>
      <c r="I3" s="54"/>
      <c r="J3" s="54"/>
      <c r="K3" s="54"/>
      <c r="N3" s="260" t="s">
        <v>3</v>
      </c>
      <c r="O3" s="260"/>
    </row>
    <row r="4" spans="1:16" s="101" customFormat="1" ht="27.75" customHeight="1">
      <c r="A4" s="258" t="s">
        <v>15</v>
      </c>
      <c r="B4" s="133" t="s">
        <v>37</v>
      </c>
      <c r="C4" s="134"/>
      <c r="D4" s="134"/>
      <c r="E4" s="134"/>
      <c r="F4" s="134"/>
      <c r="G4" s="134"/>
      <c r="H4" s="134"/>
      <c r="I4" s="154"/>
      <c r="J4" s="154"/>
      <c r="K4" s="133" t="s">
        <v>38</v>
      </c>
      <c r="L4" s="134"/>
      <c r="M4" s="134"/>
      <c r="N4" s="134"/>
      <c r="O4" s="135"/>
      <c r="P4" s="57"/>
    </row>
    <row r="5" spans="1:16" s="101" customFormat="1" ht="36.75" customHeight="1">
      <c r="A5" s="267"/>
      <c r="B5" s="258" t="s">
        <v>18</v>
      </c>
      <c r="C5" s="265" t="s">
        <v>8</v>
      </c>
      <c r="D5" s="266"/>
      <c r="E5" s="258" t="s">
        <v>83</v>
      </c>
      <c r="F5" s="258" t="s">
        <v>138</v>
      </c>
      <c r="G5" s="258" t="s">
        <v>84</v>
      </c>
      <c r="H5" s="258" t="s">
        <v>139</v>
      </c>
      <c r="I5" s="265" t="s">
        <v>140</v>
      </c>
      <c r="J5" s="266"/>
      <c r="K5" s="258" t="s">
        <v>18</v>
      </c>
      <c r="L5" s="253" t="s">
        <v>19</v>
      </c>
      <c r="M5" s="254"/>
      <c r="N5" s="255"/>
      <c r="O5" s="258" t="s">
        <v>20</v>
      </c>
      <c r="P5" s="57"/>
    </row>
    <row r="6" spans="1:16" s="101" customFormat="1" ht="57" customHeight="1">
      <c r="A6" s="259"/>
      <c r="B6" s="259"/>
      <c r="C6" s="59" t="s">
        <v>95</v>
      </c>
      <c r="D6" s="59" t="s">
        <v>137</v>
      </c>
      <c r="E6" s="259"/>
      <c r="F6" s="259"/>
      <c r="G6" s="259"/>
      <c r="H6" s="259"/>
      <c r="I6" s="59" t="s">
        <v>95</v>
      </c>
      <c r="J6" s="102" t="s">
        <v>137</v>
      </c>
      <c r="K6" s="259"/>
      <c r="L6" s="137" t="s">
        <v>21</v>
      </c>
      <c r="M6" s="137" t="s">
        <v>22</v>
      </c>
      <c r="N6" s="137" t="s">
        <v>141</v>
      </c>
      <c r="O6" s="259"/>
      <c r="P6" s="57"/>
    </row>
    <row r="7" spans="1:15" s="156" customFormat="1" ht="27.75" customHeight="1">
      <c r="A7" s="59" t="s">
        <v>18</v>
      </c>
      <c r="B7" s="155">
        <f>SUM(B8:B8)</f>
        <v>2045.54</v>
      </c>
      <c r="C7" s="155">
        <f>SUM(C8:C8)</f>
        <v>2045.54</v>
      </c>
      <c r="D7" s="155">
        <f>SUM(D8:D8)</f>
        <v>0</v>
      </c>
      <c r="E7" s="155">
        <f>SUM(E8:E8)</f>
        <v>0</v>
      </c>
      <c r="F7" s="155">
        <f>SUM(F8:F8)</f>
        <v>0</v>
      </c>
      <c r="G7" s="155"/>
      <c r="H7" s="155"/>
      <c r="I7" s="155"/>
      <c r="J7" s="155"/>
      <c r="K7" s="104">
        <f>SUM(K8:K8)</f>
        <v>2024.54</v>
      </c>
      <c r="L7" s="105" t="s">
        <v>202</v>
      </c>
      <c r="M7" s="105" t="s">
        <v>204</v>
      </c>
      <c r="N7" s="105" t="s">
        <v>203</v>
      </c>
      <c r="O7" s="104">
        <f>SUM(O8:O8)</f>
        <v>70.58</v>
      </c>
    </row>
    <row r="8" spans="1:253" s="159" customFormat="1" ht="27.75" customHeight="1">
      <c r="A8" s="157" t="s">
        <v>216</v>
      </c>
      <c r="B8" s="109">
        <v>2045.54</v>
      </c>
      <c r="C8" s="109">
        <v>2045.54</v>
      </c>
      <c r="D8" s="110"/>
      <c r="E8" s="110"/>
      <c r="F8" s="110"/>
      <c r="G8" s="110"/>
      <c r="H8" s="110"/>
      <c r="I8" s="110"/>
      <c r="J8" s="110"/>
      <c r="K8" s="109">
        <f>L8+M8+N8+O8</f>
        <v>2024.54</v>
      </c>
      <c r="L8" s="112" t="s">
        <v>202</v>
      </c>
      <c r="M8" s="112" t="s">
        <v>204</v>
      </c>
      <c r="N8" s="112" t="s">
        <v>203</v>
      </c>
      <c r="O8" s="109">
        <v>70.58</v>
      </c>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c r="IA8" s="158"/>
      <c r="IB8" s="158"/>
      <c r="IC8" s="158"/>
      <c r="ID8" s="158"/>
      <c r="IE8" s="158"/>
      <c r="IF8" s="158"/>
      <c r="IG8" s="158"/>
      <c r="IH8" s="158"/>
      <c r="II8" s="158"/>
      <c r="IJ8" s="158"/>
      <c r="IK8" s="158"/>
      <c r="IL8" s="158"/>
      <c r="IM8" s="158"/>
      <c r="IN8" s="158"/>
      <c r="IO8" s="158"/>
      <c r="IP8" s="158"/>
      <c r="IQ8" s="158"/>
      <c r="IR8" s="158"/>
      <c r="IS8" s="158"/>
    </row>
    <row r="9" spans="1:15" ht="36" customHeight="1">
      <c r="A9" s="160"/>
      <c r="B9" s="160"/>
      <c r="C9" s="160"/>
      <c r="D9" s="160"/>
      <c r="E9" s="160"/>
      <c r="F9" s="160"/>
      <c r="G9" s="160"/>
      <c r="H9" s="160"/>
      <c r="I9" s="160"/>
      <c r="J9" s="160"/>
      <c r="K9" s="160"/>
      <c r="L9" s="161"/>
      <c r="M9" s="161"/>
      <c r="N9" s="161"/>
      <c r="O9" s="161"/>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J22"/>
  <sheetViews>
    <sheetView showGridLines="0" showZeros="0" zoomScalePageLayoutView="0" workbookViewId="0" topLeftCell="A1">
      <selection activeCell="A1" sqref="A1:IV16384"/>
    </sheetView>
  </sheetViews>
  <sheetFormatPr defaultColWidth="9.16015625" defaultRowHeight="11.25"/>
  <cols>
    <col min="1" max="1" width="28.33203125" style="50" customWidth="1"/>
    <col min="2" max="4" width="7.66015625" style="50" customWidth="1"/>
    <col min="5" max="5" width="42" style="50" bestFit="1" customWidth="1"/>
    <col min="6" max="6" width="14.5" style="50" bestFit="1" customWidth="1"/>
    <col min="7" max="7" width="14.83203125" style="50" customWidth="1"/>
    <col min="8" max="8" width="14.16015625" style="50" customWidth="1"/>
    <col min="9" max="9" width="16.16015625" style="50" customWidth="1"/>
    <col min="10" max="10" width="11.5" style="50" bestFit="1" customWidth="1"/>
    <col min="11" max="16384" width="9.16015625" style="50" customWidth="1"/>
  </cols>
  <sheetData>
    <row r="1" spans="1:10" ht="33" customHeight="1">
      <c r="A1" s="264" t="s">
        <v>142</v>
      </c>
      <c r="B1" s="264"/>
      <c r="C1" s="264"/>
      <c r="D1" s="264"/>
      <c r="E1" s="264"/>
      <c r="F1" s="264"/>
      <c r="G1" s="264"/>
      <c r="H1" s="264"/>
      <c r="I1" s="264"/>
      <c r="J1" s="264"/>
    </row>
    <row r="2" spans="9:10" ht="15.75" customHeight="1">
      <c r="I2" s="248" t="s">
        <v>39</v>
      </c>
      <c r="J2" s="248"/>
    </row>
    <row r="3" spans="1:10" ht="18" customHeight="1">
      <c r="A3" s="76" t="s">
        <v>214</v>
      </c>
      <c r="B3" s="54"/>
      <c r="C3" s="54"/>
      <c r="D3" s="54"/>
      <c r="E3" s="54"/>
      <c r="F3" s="54"/>
      <c r="G3" s="54"/>
      <c r="H3" s="54"/>
      <c r="I3" s="260" t="s">
        <v>3</v>
      </c>
      <c r="J3" s="260"/>
    </row>
    <row r="4" spans="1:10" s="121" customFormat="1" ht="18" customHeight="1">
      <c r="A4" s="261" t="s">
        <v>15</v>
      </c>
      <c r="B4" s="252" t="s">
        <v>25</v>
      </c>
      <c r="C4" s="252"/>
      <c r="D4" s="252"/>
      <c r="E4" s="261" t="s">
        <v>26</v>
      </c>
      <c r="F4" s="268" t="s">
        <v>40</v>
      </c>
      <c r="G4" s="269"/>
      <c r="H4" s="269"/>
      <c r="I4" s="269"/>
      <c r="J4" s="270"/>
    </row>
    <row r="5" spans="1:10" s="121" customFormat="1" ht="18" customHeight="1">
      <c r="A5" s="263"/>
      <c r="B5" s="261" t="s">
        <v>27</v>
      </c>
      <c r="C5" s="261" t="s">
        <v>28</v>
      </c>
      <c r="D5" s="261" t="s">
        <v>29</v>
      </c>
      <c r="E5" s="263"/>
      <c r="F5" s="258" t="s">
        <v>18</v>
      </c>
      <c r="G5" s="253" t="s">
        <v>19</v>
      </c>
      <c r="H5" s="254"/>
      <c r="I5" s="255"/>
      <c r="J5" s="258" t="s">
        <v>20</v>
      </c>
    </row>
    <row r="6" spans="1:10" s="121" customFormat="1" ht="26.25" customHeight="1">
      <c r="A6" s="262"/>
      <c r="B6" s="262"/>
      <c r="C6" s="262"/>
      <c r="D6" s="262"/>
      <c r="E6" s="262"/>
      <c r="F6" s="259"/>
      <c r="G6" s="137" t="s">
        <v>21</v>
      </c>
      <c r="H6" s="137" t="s">
        <v>22</v>
      </c>
      <c r="I6" s="137" t="s">
        <v>141</v>
      </c>
      <c r="J6" s="259"/>
    </row>
    <row r="7" spans="1:10" s="121" customFormat="1" ht="24" customHeight="1">
      <c r="A7" s="138" t="s">
        <v>205</v>
      </c>
      <c r="B7" s="139"/>
      <c r="C7" s="139"/>
      <c r="D7" s="139"/>
      <c r="E7" s="118" t="s">
        <v>18</v>
      </c>
      <c r="F7" s="94">
        <v>2024.54</v>
      </c>
      <c r="G7" s="94">
        <f>G8+G13+G16+G20</f>
        <v>1618.44</v>
      </c>
      <c r="H7" s="94">
        <f>H8+H13+H16+H20</f>
        <v>203.14</v>
      </c>
      <c r="I7" s="94">
        <f>I8+I13+I16+I20</f>
        <v>132.38</v>
      </c>
      <c r="J7" s="94">
        <f>J8+J13+J16+J20</f>
        <v>70.58</v>
      </c>
    </row>
    <row r="8" spans="1:10" ht="24" customHeight="1">
      <c r="A8" s="108"/>
      <c r="B8" s="122">
        <v>208</v>
      </c>
      <c r="C8" s="123"/>
      <c r="D8" s="123"/>
      <c r="E8" s="124" t="s">
        <v>31</v>
      </c>
      <c r="F8" s="125">
        <v>256</v>
      </c>
      <c r="G8" s="125">
        <v>256</v>
      </c>
      <c r="H8" s="142"/>
      <c r="I8" s="142"/>
      <c r="J8" s="142"/>
    </row>
    <row r="9" spans="1:10" ht="24" customHeight="1">
      <c r="A9" s="108"/>
      <c r="B9" s="122">
        <v>208</v>
      </c>
      <c r="C9" s="123" t="s">
        <v>206</v>
      </c>
      <c r="D9" s="123"/>
      <c r="E9" s="124" t="s">
        <v>120</v>
      </c>
      <c r="F9" s="125">
        <v>256</v>
      </c>
      <c r="G9" s="125">
        <v>256</v>
      </c>
      <c r="H9" s="142"/>
      <c r="I9" s="142"/>
      <c r="J9" s="142"/>
    </row>
    <row r="10" spans="1:10" ht="24" customHeight="1">
      <c r="A10" s="108"/>
      <c r="B10" s="122">
        <v>208</v>
      </c>
      <c r="C10" s="123" t="s">
        <v>207</v>
      </c>
      <c r="D10" s="123" t="s">
        <v>208</v>
      </c>
      <c r="E10" s="124" t="s">
        <v>182</v>
      </c>
      <c r="F10" s="125">
        <v>164.06</v>
      </c>
      <c r="G10" s="125">
        <v>164.06</v>
      </c>
      <c r="H10" s="142"/>
      <c r="I10" s="142"/>
      <c r="J10" s="142"/>
    </row>
    <row r="11" spans="1:10" ht="24" customHeight="1">
      <c r="A11" s="108"/>
      <c r="B11" s="122">
        <v>208</v>
      </c>
      <c r="C11" s="123" t="s">
        <v>207</v>
      </c>
      <c r="D11" s="123" t="s">
        <v>206</v>
      </c>
      <c r="E11" s="124" t="s">
        <v>9</v>
      </c>
      <c r="F11" s="125">
        <v>72.83</v>
      </c>
      <c r="G11" s="125">
        <v>72.83</v>
      </c>
      <c r="H11" s="142"/>
      <c r="I11" s="142"/>
      <c r="J11" s="142"/>
    </row>
    <row r="12" spans="1:10" ht="24" customHeight="1">
      <c r="A12" s="108"/>
      <c r="B12" s="122">
        <v>208</v>
      </c>
      <c r="C12" s="123" t="s">
        <v>207</v>
      </c>
      <c r="D12" s="123" t="s">
        <v>209</v>
      </c>
      <c r="E12" s="124" t="s">
        <v>121</v>
      </c>
      <c r="F12" s="125">
        <v>19.11</v>
      </c>
      <c r="G12" s="125">
        <v>19.11</v>
      </c>
      <c r="H12" s="142"/>
      <c r="I12" s="142"/>
      <c r="J12" s="142"/>
    </row>
    <row r="13" spans="1:10" ht="24" customHeight="1">
      <c r="A13" s="108"/>
      <c r="B13" s="122">
        <v>210</v>
      </c>
      <c r="C13" s="123"/>
      <c r="D13" s="123"/>
      <c r="E13" s="124" t="s">
        <v>122</v>
      </c>
      <c r="F13" s="125">
        <v>105.31</v>
      </c>
      <c r="G13" s="125">
        <v>105.31</v>
      </c>
      <c r="H13" s="142"/>
      <c r="I13" s="142"/>
      <c r="J13" s="142"/>
    </row>
    <row r="14" spans="1:10" ht="24" customHeight="1">
      <c r="A14" s="129"/>
      <c r="B14" s="122">
        <v>210</v>
      </c>
      <c r="C14" s="123" t="s">
        <v>210</v>
      </c>
      <c r="D14" s="123"/>
      <c r="E14" s="124" t="s">
        <v>10</v>
      </c>
      <c r="F14" s="125">
        <v>105.31</v>
      </c>
      <c r="G14" s="125">
        <v>105.31</v>
      </c>
      <c r="H14" s="142"/>
      <c r="I14" s="142"/>
      <c r="J14" s="142"/>
    </row>
    <row r="15" spans="1:10" ht="24" customHeight="1">
      <c r="A15" s="129"/>
      <c r="B15" s="122">
        <v>210</v>
      </c>
      <c r="C15" s="123" t="s">
        <v>211</v>
      </c>
      <c r="D15" s="123" t="s">
        <v>208</v>
      </c>
      <c r="E15" s="124" t="s">
        <v>188</v>
      </c>
      <c r="F15" s="125">
        <v>105.31</v>
      </c>
      <c r="G15" s="125">
        <v>105.31</v>
      </c>
      <c r="H15" s="142"/>
      <c r="I15" s="142"/>
      <c r="J15" s="142"/>
    </row>
    <row r="16" spans="1:10" ht="24" customHeight="1">
      <c r="A16" s="128"/>
      <c r="B16" s="122">
        <v>213</v>
      </c>
      <c r="C16" s="123"/>
      <c r="D16" s="123"/>
      <c r="E16" s="124" t="s">
        <v>190</v>
      </c>
      <c r="F16" s="125">
        <v>1530.85</v>
      </c>
      <c r="G16" s="125">
        <f>G17</f>
        <v>1257.13</v>
      </c>
      <c r="H16" s="125">
        <f>H17</f>
        <v>203.14</v>
      </c>
      <c r="I16" s="125">
        <f>I17</f>
        <v>0</v>
      </c>
      <c r="J16" s="125">
        <v>70.58</v>
      </c>
    </row>
    <row r="17" spans="1:10" ht="24" customHeight="1">
      <c r="A17" s="128"/>
      <c r="B17" s="122">
        <v>213</v>
      </c>
      <c r="C17" s="123" t="s">
        <v>208</v>
      </c>
      <c r="D17" s="123"/>
      <c r="E17" s="124" t="s">
        <v>192</v>
      </c>
      <c r="F17" s="125">
        <v>1530.85</v>
      </c>
      <c r="G17" s="125">
        <f>G18</f>
        <v>1257.13</v>
      </c>
      <c r="H17" s="125">
        <f>H18</f>
        <v>203.14</v>
      </c>
      <c r="I17" s="142"/>
      <c r="J17" s="125">
        <v>70.58</v>
      </c>
    </row>
    <row r="18" spans="1:10" ht="24" customHeight="1">
      <c r="A18" s="128"/>
      <c r="B18" s="122">
        <v>213</v>
      </c>
      <c r="C18" s="123" t="s">
        <v>212</v>
      </c>
      <c r="D18" s="123" t="s">
        <v>213</v>
      </c>
      <c r="E18" s="124" t="s">
        <v>194</v>
      </c>
      <c r="F18" s="125">
        <v>1460.27</v>
      </c>
      <c r="G18" s="125">
        <f>F18-H18</f>
        <v>1257.13</v>
      </c>
      <c r="H18" s="142">
        <v>203.14</v>
      </c>
      <c r="I18" s="142"/>
      <c r="J18" s="142"/>
    </row>
    <row r="19" spans="1:10" ht="24" customHeight="1">
      <c r="A19" s="128"/>
      <c r="B19" s="122">
        <v>213</v>
      </c>
      <c r="C19" s="123" t="s">
        <v>212</v>
      </c>
      <c r="D19" s="123" t="s">
        <v>206</v>
      </c>
      <c r="E19" s="124" t="s">
        <v>195</v>
      </c>
      <c r="F19" s="125">
        <v>70.58</v>
      </c>
      <c r="H19" s="142"/>
      <c r="I19" s="142"/>
      <c r="J19" s="125">
        <v>70.58</v>
      </c>
    </row>
    <row r="20" spans="1:10" ht="24" customHeight="1">
      <c r="A20" s="128"/>
      <c r="B20" s="122">
        <v>221</v>
      </c>
      <c r="C20" s="123"/>
      <c r="D20" s="123"/>
      <c r="E20" s="124" t="s">
        <v>32</v>
      </c>
      <c r="F20" s="125">
        <v>132.38</v>
      </c>
      <c r="G20" s="128"/>
      <c r="H20" s="142"/>
      <c r="I20" s="125">
        <v>132.38</v>
      </c>
      <c r="J20" s="142"/>
    </row>
    <row r="21" spans="1:10" ht="24" customHeight="1">
      <c r="A21" s="128"/>
      <c r="B21" s="122">
        <v>221</v>
      </c>
      <c r="C21" s="123" t="s">
        <v>208</v>
      </c>
      <c r="D21" s="123"/>
      <c r="E21" s="124" t="s">
        <v>11</v>
      </c>
      <c r="F21" s="125">
        <v>132.38</v>
      </c>
      <c r="G21" s="128"/>
      <c r="H21" s="142"/>
      <c r="I21" s="125">
        <v>132.38</v>
      </c>
      <c r="J21" s="142"/>
    </row>
    <row r="22" spans="1:10" ht="24" customHeight="1">
      <c r="A22" s="128"/>
      <c r="B22" s="122">
        <v>221</v>
      </c>
      <c r="C22" s="123" t="s">
        <v>212</v>
      </c>
      <c r="D22" s="123" t="s">
        <v>33</v>
      </c>
      <c r="E22" s="124" t="s">
        <v>12</v>
      </c>
      <c r="F22" s="125">
        <v>132.38</v>
      </c>
      <c r="G22" s="143"/>
      <c r="H22" s="144"/>
      <c r="I22" s="125">
        <v>132.38</v>
      </c>
      <c r="J22" s="144"/>
    </row>
  </sheetData>
  <sheetProtection/>
  <mergeCells count="13">
    <mergeCell ref="B5:B6"/>
    <mergeCell ref="C5:C6"/>
    <mergeCell ref="D5:D6"/>
    <mergeCell ref="E4:E6"/>
    <mergeCell ref="F5:F6"/>
    <mergeCell ref="J5:J6"/>
    <mergeCell ref="A1:J1"/>
    <mergeCell ref="I2:J2"/>
    <mergeCell ref="I3:J3"/>
    <mergeCell ref="B4:D4"/>
    <mergeCell ref="F4:J4"/>
    <mergeCell ref="G5:I5"/>
    <mergeCell ref="A4:A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I21"/>
  <sheetViews>
    <sheetView showGridLines="0" showZeros="0" zoomScalePageLayoutView="0" workbookViewId="0" topLeftCell="A1">
      <selection activeCell="A1" sqref="A1:IV16384"/>
    </sheetView>
  </sheetViews>
  <sheetFormatPr defaultColWidth="9.16015625" defaultRowHeight="11.25"/>
  <cols>
    <col min="1" max="1" width="27.33203125" style="50" customWidth="1"/>
    <col min="2" max="2" width="6.5" style="162" customWidth="1"/>
    <col min="3" max="3" width="5.66015625" style="162" customWidth="1"/>
    <col min="4" max="4" width="5" style="162" customWidth="1"/>
    <col min="5" max="5" width="43.16015625" style="50" customWidth="1"/>
    <col min="6" max="6" width="14.5" style="50" bestFit="1" customWidth="1"/>
    <col min="7" max="7" width="15.5" style="50" customWidth="1"/>
    <col min="8" max="8" width="12.33203125" style="50" customWidth="1"/>
    <col min="9" max="9" width="14.83203125" style="50" customWidth="1"/>
    <col min="10" max="16384" width="9.16015625" style="50" customWidth="1"/>
  </cols>
  <sheetData>
    <row r="1" spans="1:9" ht="31.5" customHeight="1">
      <c r="A1" s="264" t="s">
        <v>143</v>
      </c>
      <c r="B1" s="264"/>
      <c r="C1" s="264"/>
      <c r="D1" s="264"/>
      <c r="E1" s="264"/>
      <c r="F1" s="264"/>
      <c r="G1" s="264"/>
      <c r="H1" s="264"/>
      <c r="I1" s="264"/>
    </row>
    <row r="2" ht="15.75" customHeight="1"/>
    <row r="3" spans="1:8" ht="18" customHeight="1">
      <c r="A3" s="163" t="s">
        <v>214</v>
      </c>
      <c r="B3" s="164"/>
      <c r="C3" s="164"/>
      <c r="D3" s="164"/>
      <c r="E3" s="165"/>
      <c r="F3" s="165"/>
      <c r="G3" s="165"/>
      <c r="H3" s="165"/>
    </row>
    <row r="4" spans="1:9" s="121" customFormat="1" ht="21.75" customHeight="1">
      <c r="A4" s="252" t="s">
        <v>15</v>
      </c>
      <c r="B4" s="271" t="s">
        <v>25</v>
      </c>
      <c r="C4" s="271"/>
      <c r="D4" s="271"/>
      <c r="E4" s="252" t="s">
        <v>26</v>
      </c>
      <c r="F4" s="252" t="s">
        <v>40</v>
      </c>
      <c r="G4" s="252"/>
      <c r="H4" s="252"/>
      <c r="I4" s="252"/>
    </row>
    <row r="5" spans="1:9" s="121" customFormat="1" ht="30" customHeight="1">
      <c r="A5" s="252"/>
      <c r="B5" s="166" t="s">
        <v>27</v>
      </c>
      <c r="C5" s="166" t="s">
        <v>28</v>
      </c>
      <c r="D5" s="166" t="s">
        <v>29</v>
      </c>
      <c r="E5" s="252"/>
      <c r="F5" s="58" t="s">
        <v>18</v>
      </c>
      <c r="G5" s="59" t="s">
        <v>41</v>
      </c>
      <c r="H5" s="59" t="s">
        <v>42</v>
      </c>
      <c r="I5" s="59" t="s">
        <v>43</v>
      </c>
    </row>
    <row r="6" spans="1:9" s="121" customFormat="1" ht="19.5" customHeight="1">
      <c r="A6" s="116" t="s">
        <v>200</v>
      </c>
      <c r="B6" s="117"/>
      <c r="C6" s="117"/>
      <c r="D6" s="117"/>
      <c r="E6" s="118" t="s">
        <v>144</v>
      </c>
      <c r="F6" s="167">
        <f>F7+F12+F15+F19</f>
        <v>2024.54</v>
      </c>
      <c r="G6" s="94">
        <f>G7+G12+G15+G19</f>
        <v>1618.44</v>
      </c>
      <c r="H6" s="94">
        <f>H7+H12+H15+H19</f>
        <v>273.71999999999997</v>
      </c>
      <c r="I6" s="94">
        <f>I7+I12+I15+I19</f>
        <v>132.38</v>
      </c>
    </row>
    <row r="7" spans="1:9" s="140" customFormat="1" ht="19.5" customHeight="1">
      <c r="A7" s="116"/>
      <c r="B7" s="122">
        <v>208</v>
      </c>
      <c r="C7" s="123"/>
      <c r="D7" s="123"/>
      <c r="E7" s="124" t="s">
        <v>31</v>
      </c>
      <c r="F7" s="125">
        <v>256</v>
      </c>
      <c r="G7" s="125">
        <v>256</v>
      </c>
      <c r="H7" s="142"/>
      <c r="I7" s="142"/>
    </row>
    <row r="8" spans="1:9" ht="19.5" customHeight="1">
      <c r="A8" s="130"/>
      <c r="B8" s="122">
        <v>208</v>
      </c>
      <c r="C8" s="123" t="s">
        <v>206</v>
      </c>
      <c r="D8" s="123"/>
      <c r="E8" s="124" t="s">
        <v>120</v>
      </c>
      <c r="F8" s="125">
        <v>256</v>
      </c>
      <c r="G8" s="125">
        <v>256</v>
      </c>
      <c r="H8" s="142"/>
      <c r="I8" s="142"/>
    </row>
    <row r="9" spans="1:9" ht="19.5" customHeight="1">
      <c r="A9" s="130"/>
      <c r="B9" s="122">
        <v>208</v>
      </c>
      <c r="C9" s="123" t="s">
        <v>207</v>
      </c>
      <c r="D9" s="123" t="s">
        <v>208</v>
      </c>
      <c r="E9" s="124" t="s">
        <v>182</v>
      </c>
      <c r="F9" s="125">
        <v>164.06</v>
      </c>
      <c r="G9" s="125">
        <v>164.06</v>
      </c>
      <c r="H9" s="142"/>
      <c r="I9" s="142"/>
    </row>
    <row r="10" spans="1:9" ht="19.5" customHeight="1">
      <c r="A10" s="130"/>
      <c r="B10" s="122">
        <v>208</v>
      </c>
      <c r="C10" s="123" t="s">
        <v>207</v>
      </c>
      <c r="D10" s="123" t="s">
        <v>206</v>
      </c>
      <c r="E10" s="124" t="s">
        <v>9</v>
      </c>
      <c r="F10" s="125">
        <v>72.83</v>
      </c>
      <c r="G10" s="125">
        <v>72.83</v>
      </c>
      <c r="H10" s="142"/>
      <c r="I10" s="142"/>
    </row>
    <row r="11" spans="1:9" ht="19.5" customHeight="1">
      <c r="A11" s="130"/>
      <c r="B11" s="122">
        <v>208</v>
      </c>
      <c r="C11" s="123" t="s">
        <v>207</v>
      </c>
      <c r="D11" s="123" t="s">
        <v>209</v>
      </c>
      <c r="E11" s="124" t="s">
        <v>121</v>
      </c>
      <c r="F11" s="125">
        <v>19.11</v>
      </c>
      <c r="G11" s="125">
        <v>19.11</v>
      </c>
      <c r="H11" s="142"/>
      <c r="I11" s="142"/>
    </row>
    <row r="12" spans="1:9" ht="19.5" customHeight="1">
      <c r="A12" s="130"/>
      <c r="B12" s="122">
        <v>210</v>
      </c>
      <c r="C12" s="123"/>
      <c r="D12" s="123"/>
      <c r="E12" s="124" t="s">
        <v>122</v>
      </c>
      <c r="F12" s="125">
        <v>105.31</v>
      </c>
      <c r="G12" s="125">
        <v>105.31</v>
      </c>
      <c r="H12" s="142"/>
      <c r="I12" s="142"/>
    </row>
    <row r="13" spans="1:9" ht="19.5" customHeight="1">
      <c r="A13" s="128"/>
      <c r="B13" s="122">
        <v>210</v>
      </c>
      <c r="C13" s="123" t="s">
        <v>210</v>
      </c>
      <c r="D13" s="123"/>
      <c r="E13" s="124" t="s">
        <v>10</v>
      </c>
      <c r="F13" s="125">
        <v>105.31</v>
      </c>
      <c r="G13" s="125">
        <v>105.31</v>
      </c>
      <c r="H13" s="142"/>
      <c r="I13" s="142"/>
    </row>
    <row r="14" spans="1:9" ht="19.5" customHeight="1">
      <c r="A14" s="128"/>
      <c r="B14" s="122">
        <v>210</v>
      </c>
      <c r="C14" s="123" t="s">
        <v>211</v>
      </c>
      <c r="D14" s="123" t="s">
        <v>208</v>
      </c>
      <c r="E14" s="124" t="s">
        <v>188</v>
      </c>
      <c r="F14" s="125">
        <v>105.31</v>
      </c>
      <c r="G14" s="125">
        <v>105.31</v>
      </c>
      <c r="H14" s="142"/>
      <c r="I14" s="142"/>
    </row>
    <row r="15" spans="1:9" ht="19.5" customHeight="1">
      <c r="A15" s="128"/>
      <c r="B15" s="122">
        <v>213</v>
      </c>
      <c r="C15" s="123"/>
      <c r="D15" s="123"/>
      <c r="E15" s="124" t="s">
        <v>190</v>
      </c>
      <c r="F15" s="125">
        <v>1530.85</v>
      </c>
      <c r="G15" s="125">
        <f>G16</f>
        <v>1257.13</v>
      </c>
      <c r="H15" s="168">
        <f>H16</f>
        <v>273.71999999999997</v>
      </c>
      <c r="I15" s="125">
        <f>I16</f>
        <v>0</v>
      </c>
    </row>
    <row r="16" spans="1:9" s="140" customFormat="1" ht="19.5" customHeight="1">
      <c r="A16" s="120"/>
      <c r="B16" s="122">
        <v>213</v>
      </c>
      <c r="C16" s="123" t="s">
        <v>208</v>
      </c>
      <c r="D16" s="123"/>
      <c r="E16" s="124" t="s">
        <v>217</v>
      </c>
      <c r="F16" s="125">
        <v>1530.85</v>
      </c>
      <c r="G16" s="125">
        <f>G17</f>
        <v>1257.13</v>
      </c>
      <c r="H16" s="168">
        <f>H17+H18</f>
        <v>273.71999999999997</v>
      </c>
      <c r="I16" s="142"/>
    </row>
    <row r="17" spans="1:9" ht="19.5" customHeight="1">
      <c r="A17" s="128"/>
      <c r="B17" s="122">
        <v>213</v>
      </c>
      <c r="C17" s="123" t="s">
        <v>212</v>
      </c>
      <c r="D17" s="123" t="s">
        <v>213</v>
      </c>
      <c r="E17" s="124" t="s">
        <v>194</v>
      </c>
      <c r="F17" s="125">
        <v>1460.27</v>
      </c>
      <c r="G17" s="125">
        <f>F17-H17</f>
        <v>1257.13</v>
      </c>
      <c r="H17" s="169">
        <v>203.14</v>
      </c>
      <c r="I17" s="142"/>
    </row>
    <row r="18" spans="1:9" ht="19.5" customHeight="1">
      <c r="A18" s="128"/>
      <c r="B18" s="122">
        <v>213</v>
      </c>
      <c r="C18" s="123" t="s">
        <v>212</v>
      </c>
      <c r="D18" s="123" t="s">
        <v>206</v>
      </c>
      <c r="E18" s="124" t="s">
        <v>195</v>
      </c>
      <c r="F18" s="125">
        <v>70.58</v>
      </c>
      <c r="H18" s="168">
        <v>70.58</v>
      </c>
      <c r="I18" s="142"/>
    </row>
    <row r="19" spans="1:9" ht="19.5" customHeight="1">
      <c r="A19" s="128"/>
      <c r="B19" s="122">
        <v>221</v>
      </c>
      <c r="C19" s="123"/>
      <c r="D19" s="123"/>
      <c r="E19" s="124" t="s">
        <v>32</v>
      </c>
      <c r="F19" s="125">
        <v>132.38</v>
      </c>
      <c r="G19" s="128"/>
      <c r="H19" s="142"/>
      <c r="I19" s="125">
        <v>132.38</v>
      </c>
    </row>
    <row r="20" spans="1:9" ht="19.5" customHeight="1">
      <c r="A20" s="128"/>
      <c r="B20" s="122">
        <v>221</v>
      </c>
      <c r="C20" s="123" t="s">
        <v>208</v>
      </c>
      <c r="D20" s="123"/>
      <c r="E20" s="124" t="s">
        <v>11</v>
      </c>
      <c r="F20" s="125">
        <v>132.38</v>
      </c>
      <c r="G20" s="128"/>
      <c r="H20" s="142"/>
      <c r="I20" s="125">
        <v>132.38</v>
      </c>
    </row>
    <row r="21" spans="1:9" ht="19.5" customHeight="1">
      <c r="A21" s="128"/>
      <c r="B21" s="122">
        <v>221</v>
      </c>
      <c r="C21" s="123" t="s">
        <v>212</v>
      </c>
      <c r="D21" s="123" t="s">
        <v>33</v>
      </c>
      <c r="E21" s="124" t="s">
        <v>12</v>
      </c>
      <c r="F21" s="125">
        <v>132.38</v>
      </c>
      <c r="G21" s="143"/>
      <c r="H21" s="144"/>
      <c r="I21" s="125">
        <v>132.38</v>
      </c>
    </row>
  </sheetData>
  <sheetProtection/>
  <mergeCells count="5">
    <mergeCell ref="A1:I1"/>
    <mergeCell ref="B4:D4"/>
    <mergeCell ref="F4:I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21"/>
  <sheetViews>
    <sheetView showGridLines="0" showZeros="0" zoomScalePageLayoutView="0" workbookViewId="0" topLeftCell="A4">
      <selection activeCell="A4" sqref="A1:IV16384"/>
    </sheetView>
  </sheetViews>
  <sheetFormatPr defaultColWidth="9.33203125" defaultRowHeight="11.25"/>
  <cols>
    <col min="1" max="1" width="4.33203125" style="50" customWidth="1"/>
    <col min="2" max="3" width="4.33203125" style="50" bestFit="1" customWidth="1"/>
    <col min="4" max="4" width="41.33203125" style="50" customWidth="1"/>
    <col min="5" max="5" width="14.33203125" style="50" customWidth="1"/>
    <col min="6" max="6" width="13.83203125" style="50" customWidth="1"/>
    <col min="7" max="7" width="13.33203125" style="50" customWidth="1"/>
    <col min="8" max="8" width="12.66015625" style="50" customWidth="1"/>
    <col min="9" max="9" width="13.16015625" style="50" customWidth="1"/>
    <col min="10" max="10" width="13" style="50" customWidth="1"/>
    <col min="11" max="11" width="12.83203125" style="50" customWidth="1"/>
    <col min="12" max="240" width="9.16015625" style="50" customWidth="1"/>
    <col min="241" max="16384" width="9.33203125" style="50" customWidth="1"/>
  </cols>
  <sheetData>
    <row r="1" spans="1:11" ht="30" customHeight="1">
      <c r="A1" s="264" t="s">
        <v>145</v>
      </c>
      <c r="B1" s="264"/>
      <c r="C1" s="264"/>
      <c r="D1" s="264"/>
      <c r="E1" s="264"/>
      <c r="F1" s="264"/>
      <c r="G1" s="264"/>
      <c r="H1" s="264"/>
      <c r="I1" s="264"/>
      <c r="J1" s="264"/>
      <c r="K1" s="264"/>
    </row>
    <row r="2" spans="1:11" ht="15.75" customHeight="1">
      <c r="A2" s="55"/>
      <c r="B2" s="55"/>
      <c r="C2" s="55"/>
      <c r="D2" s="55"/>
      <c r="E2" s="55"/>
      <c r="F2" s="55"/>
      <c r="G2" s="55"/>
      <c r="K2" s="170" t="s">
        <v>45</v>
      </c>
    </row>
    <row r="3" spans="1:11" ht="18" customHeight="1">
      <c r="A3" s="76" t="s">
        <v>218</v>
      </c>
      <c r="B3" s="54"/>
      <c r="C3" s="54"/>
      <c r="D3" s="54"/>
      <c r="E3" s="165"/>
      <c r="F3" s="55"/>
      <c r="G3" s="171"/>
      <c r="K3" s="148" t="s">
        <v>3</v>
      </c>
    </row>
    <row r="4" spans="1:11" s="121" customFormat="1" ht="18" customHeight="1">
      <c r="A4" s="252" t="s">
        <v>25</v>
      </c>
      <c r="B4" s="252"/>
      <c r="C4" s="252"/>
      <c r="D4" s="261" t="s">
        <v>26</v>
      </c>
      <c r="E4" s="245" t="s">
        <v>35</v>
      </c>
      <c r="F4" s="245"/>
      <c r="G4" s="245"/>
      <c r="H4" s="245"/>
      <c r="I4" s="245"/>
      <c r="J4" s="245"/>
      <c r="K4" s="245"/>
    </row>
    <row r="5" spans="1:11" s="121" customFormat="1" ht="19.5" customHeight="1">
      <c r="A5" s="261" t="s">
        <v>27</v>
      </c>
      <c r="B5" s="261" t="s">
        <v>28</v>
      </c>
      <c r="C5" s="261" t="s">
        <v>29</v>
      </c>
      <c r="D5" s="263"/>
      <c r="E5" s="245" t="s">
        <v>18</v>
      </c>
      <c r="F5" s="245" t="s">
        <v>8</v>
      </c>
      <c r="G5" s="245"/>
      <c r="H5" s="245" t="s">
        <v>83</v>
      </c>
      <c r="I5" s="245" t="s">
        <v>146</v>
      </c>
      <c r="J5" s="245" t="s">
        <v>84</v>
      </c>
      <c r="K5" s="245" t="s">
        <v>139</v>
      </c>
    </row>
    <row r="6" spans="1:11" s="121" customFormat="1" ht="60.75" customHeight="1">
      <c r="A6" s="262"/>
      <c r="B6" s="262"/>
      <c r="C6" s="262"/>
      <c r="D6" s="262"/>
      <c r="E6" s="245"/>
      <c r="F6" s="59" t="s">
        <v>95</v>
      </c>
      <c r="G6" s="59" t="s">
        <v>137</v>
      </c>
      <c r="H6" s="245"/>
      <c r="I6" s="245"/>
      <c r="J6" s="245"/>
      <c r="K6" s="245"/>
    </row>
    <row r="7" spans="1:11" s="121" customFormat="1" ht="25.5" customHeight="1">
      <c r="A7" s="117"/>
      <c r="B7" s="117"/>
      <c r="C7" s="117"/>
      <c r="D7" s="118" t="s">
        <v>18</v>
      </c>
      <c r="E7" s="94">
        <f>E8+E13+E16+E19</f>
        <v>1953.96</v>
      </c>
      <c r="F7" s="94">
        <f aca="true" t="shared" si="0" ref="F7:K7">F8+F13+F16+F19</f>
        <v>1953.96</v>
      </c>
      <c r="G7" s="94">
        <f t="shared" si="0"/>
        <v>0</v>
      </c>
      <c r="H7" s="94">
        <f t="shared" si="0"/>
        <v>0</v>
      </c>
      <c r="I7" s="94">
        <f t="shared" si="0"/>
        <v>0</v>
      </c>
      <c r="J7" s="94">
        <f t="shared" si="0"/>
        <v>0</v>
      </c>
      <c r="K7" s="94">
        <f t="shared" si="0"/>
        <v>0</v>
      </c>
    </row>
    <row r="8" spans="1:11" ht="25.5" customHeight="1">
      <c r="A8" s="122">
        <v>208</v>
      </c>
      <c r="B8" s="123"/>
      <c r="C8" s="123"/>
      <c r="D8" s="124" t="s">
        <v>31</v>
      </c>
      <c r="E8" s="125">
        <v>256</v>
      </c>
      <c r="F8" s="125">
        <v>256</v>
      </c>
      <c r="G8" s="142"/>
      <c r="H8" s="142"/>
      <c r="I8" s="151"/>
      <c r="J8" s="128"/>
      <c r="K8" s="128"/>
    </row>
    <row r="9" spans="1:11" ht="25.5" customHeight="1">
      <c r="A9" s="122">
        <v>208</v>
      </c>
      <c r="B9" s="123" t="s">
        <v>206</v>
      </c>
      <c r="C9" s="123"/>
      <c r="D9" s="124" t="s">
        <v>120</v>
      </c>
      <c r="E9" s="125">
        <v>256</v>
      </c>
      <c r="F9" s="125">
        <v>256</v>
      </c>
      <c r="G9" s="142"/>
      <c r="H9" s="142"/>
      <c r="I9" s="151"/>
      <c r="J9" s="128"/>
      <c r="K9" s="128"/>
    </row>
    <row r="10" spans="1:11" ht="25.5" customHeight="1">
      <c r="A10" s="122">
        <v>208</v>
      </c>
      <c r="B10" s="123" t="s">
        <v>207</v>
      </c>
      <c r="C10" s="123" t="s">
        <v>208</v>
      </c>
      <c r="D10" s="124" t="s">
        <v>182</v>
      </c>
      <c r="E10" s="125">
        <v>164.06</v>
      </c>
      <c r="F10" s="125">
        <v>164.06</v>
      </c>
      <c r="G10" s="142"/>
      <c r="H10" s="142"/>
      <c r="I10" s="151"/>
      <c r="J10" s="128"/>
      <c r="K10" s="128"/>
    </row>
    <row r="11" spans="1:11" ht="25.5" customHeight="1">
      <c r="A11" s="122">
        <v>208</v>
      </c>
      <c r="B11" s="123" t="s">
        <v>207</v>
      </c>
      <c r="C11" s="123" t="s">
        <v>206</v>
      </c>
      <c r="D11" s="124" t="s">
        <v>9</v>
      </c>
      <c r="E11" s="125">
        <v>72.83</v>
      </c>
      <c r="F11" s="125">
        <v>72.83</v>
      </c>
      <c r="G11" s="142"/>
      <c r="H11" s="142"/>
      <c r="I11" s="151"/>
      <c r="J11" s="128"/>
      <c r="K11" s="128"/>
    </row>
    <row r="12" spans="1:11" ht="25.5" customHeight="1">
      <c r="A12" s="122">
        <v>208</v>
      </c>
      <c r="B12" s="123" t="s">
        <v>207</v>
      </c>
      <c r="C12" s="123" t="s">
        <v>209</v>
      </c>
      <c r="D12" s="124" t="s">
        <v>121</v>
      </c>
      <c r="E12" s="125">
        <v>19.11</v>
      </c>
      <c r="F12" s="125">
        <v>19.11</v>
      </c>
      <c r="G12" s="142"/>
      <c r="H12" s="142"/>
      <c r="I12" s="151"/>
      <c r="J12" s="128"/>
      <c r="K12" s="128"/>
    </row>
    <row r="13" spans="1:11" ht="25.5" customHeight="1">
      <c r="A13" s="122">
        <v>210</v>
      </c>
      <c r="B13" s="123"/>
      <c r="C13" s="123"/>
      <c r="D13" s="124" t="s">
        <v>122</v>
      </c>
      <c r="E13" s="125">
        <v>105.31</v>
      </c>
      <c r="F13" s="125">
        <v>105.31</v>
      </c>
      <c r="G13" s="142"/>
      <c r="H13" s="142"/>
      <c r="I13" s="151"/>
      <c r="J13" s="128"/>
      <c r="K13" s="128"/>
    </row>
    <row r="14" spans="1:11" ht="25.5" customHeight="1">
      <c r="A14" s="122">
        <v>210</v>
      </c>
      <c r="B14" s="123" t="s">
        <v>210</v>
      </c>
      <c r="C14" s="123"/>
      <c r="D14" s="124" t="s">
        <v>10</v>
      </c>
      <c r="E14" s="125">
        <v>105.31</v>
      </c>
      <c r="F14" s="125">
        <v>105.31</v>
      </c>
      <c r="G14" s="142"/>
      <c r="H14" s="142"/>
      <c r="I14" s="151"/>
      <c r="J14" s="128"/>
      <c r="K14" s="128"/>
    </row>
    <row r="15" spans="1:11" ht="25.5" customHeight="1">
      <c r="A15" s="122">
        <v>210</v>
      </c>
      <c r="B15" s="123" t="s">
        <v>211</v>
      </c>
      <c r="C15" s="123" t="s">
        <v>208</v>
      </c>
      <c r="D15" s="124" t="s">
        <v>188</v>
      </c>
      <c r="E15" s="125">
        <v>105.31</v>
      </c>
      <c r="F15" s="125">
        <v>105.31</v>
      </c>
      <c r="G15" s="142"/>
      <c r="H15" s="142"/>
      <c r="I15" s="151"/>
      <c r="J15" s="128"/>
      <c r="K15" s="128"/>
    </row>
    <row r="16" spans="1:11" ht="25.5" customHeight="1">
      <c r="A16" s="122">
        <v>213</v>
      </c>
      <c r="B16" s="123"/>
      <c r="C16" s="123"/>
      <c r="D16" s="124" t="s">
        <v>190</v>
      </c>
      <c r="E16" s="125">
        <v>1460.27</v>
      </c>
      <c r="F16" s="125">
        <f>F17</f>
        <v>1460.27</v>
      </c>
      <c r="G16" s="125"/>
      <c r="H16" s="125"/>
      <c r="I16" s="151"/>
      <c r="J16" s="128"/>
      <c r="K16" s="128"/>
    </row>
    <row r="17" spans="1:11" ht="25.5" customHeight="1">
      <c r="A17" s="122">
        <v>213</v>
      </c>
      <c r="B17" s="123" t="s">
        <v>208</v>
      </c>
      <c r="C17" s="123"/>
      <c r="D17" s="124" t="s">
        <v>192</v>
      </c>
      <c r="E17" s="125">
        <v>1460.27</v>
      </c>
      <c r="F17" s="125">
        <f>F18</f>
        <v>1460.27</v>
      </c>
      <c r="G17" s="125"/>
      <c r="H17" s="142"/>
      <c r="I17" s="151"/>
      <c r="J17" s="128"/>
      <c r="K17" s="128"/>
    </row>
    <row r="18" spans="1:11" ht="25.5" customHeight="1">
      <c r="A18" s="122">
        <v>213</v>
      </c>
      <c r="B18" s="123" t="s">
        <v>212</v>
      </c>
      <c r="C18" s="123" t="s">
        <v>213</v>
      </c>
      <c r="D18" s="124" t="s">
        <v>194</v>
      </c>
      <c r="E18" s="125">
        <v>1460.27</v>
      </c>
      <c r="F18" s="125">
        <f>E18-G18</f>
        <v>1460.27</v>
      </c>
      <c r="G18" s="142"/>
      <c r="H18" s="142"/>
      <c r="I18" s="151"/>
      <c r="J18" s="128"/>
      <c r="K18" s="128"/>
    </row>
    <row r="19" spans="1:11" ht="25.5" customHeight="1">
      <c r="A19" s="122">
        <v>221</v>
      </c>
      <c r="B19" s="123"/>
      <c r="C19" s="123"/>
      <c r="D19" s="124" t="s">
        <v>32</v>
      </c>
      <c r="E19" s="125">
        <v>132.38</v>
      </c>
      <c r="F19" s="125">
        <v>132.38</v>
      </c>
      <c r="G19" s="142"/>
      <c r="H19" s="125"/>
      <c r="I19" s="151"/>
      <c r="J19" s="128"/>
      <c r="K19" s="128"/>
    </row>
    <row r="20" spans="1:11" ht="25.5" customHeight="1">
      <c r="A20" s="122">
        <v>221</v>
      </c>
      <c r="B20" s="123" t="s">
        <v>208</v>
      </c>
      <c r="C20" s="123"/>
      <c r="D20" s="124" t="s">
        <v>11</v>
      </c>
      <c r="E20" s="125">
        <v>132.38</v>
      </c>
      <c r="F20" s="125">
        <v>132.38</v>
      </c>
      <c r="G20" s="142"/>
      <c r="H20" s="125"/>
      <c r="I20" s="151"/>
      <c r="J20" s="128"/>
      <c r="K20" s="128"/>
    </row>
    <row r="21" spans="1:11" ht="25.5" customHeight="1">
      <c r="A21" s="122">
        <v>221</v>
      </c>
      <c r="B21" s="123" t="s">
        <v>212</v>
      </c>
      <c r="C21" s="123" t="s">
        <v>33</v>
      </c>
      <c r="D21" s="124" t="s">
        <v>12</v>
      </c>
      <c r="E21" s="125">
        <v>132.38</v>
      </c>
      <c r="F21" s="125">
        <v>132.38</v>
      </c>
      <c r="G21" s="144"/>
      <c r="H21" s="125"/>
      <c r="I21" s="151"/>
      <c r="J21" s="128"/>
      <c r="K21" s="128"/>
    </row>
  </sheetData>
  <sheetProtection/>
  <mergeCells count="13">
    <mergeCell ref="D4:D6"/>
    <mergeCell ref="E5:E6"/>
    <mergeCell ref="H5:H6"/>
    <mergeCell ref="I5:I6"/>
    <mergeCell ref="J5:J6"/>
    <mergeCell ref="K5:K6"/>
    <mergeCell ref="A1:K1"/>
    <mergeCell ref="A4:C4"/>
    <mergeCell ref="E4:K4"/>
    <mergeCell ref="F5:G5"/>
    <mergeCell ref="A5:A6"/>
    <mergeCell ref="B5:B6"/>
    <mergeCell ref="C5:C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40"/>
  <sheetViews>
    <sheetView showGridLines="0" showZeros="0" zoomScalePageLayoutView="0" workbookViewId="0" topLeftCell="A1">
      <selection activeCell="A1" sqref="A1:IV16384"/>
    </sheetView>
  </sheetViews>
  <sheetFormatPr defaultColWidth="9.16015625" defaultRowHeight="12.75" customHeight="1"/>
  <cols>
    <col min="1" max="1" width="7.33203125" style="187" customWidth="1"/>
    <col min="2" max="2" width="9.16015625" style="188" customWidth="1"/>
    <col min="3" max="3" width="40.33203125" style="55" customWidth="1"/>
    <col min="4" max="4" width="18.5" style="55" customWidth="1"/>
    <col min="5" max="5" width="20.33203125" style="55" customWidth="1"/>
    <col min="6" max="6" width="19.16015625" style="55" customWidth="1"/>
    <col min="7" max="16384" width="9.16015625" style="55" customWidth="1"/>
  </cols>
  <sheetData>
    <row r="1" spans="1:6" ht="24.75" customHeight="1">
      <c r="A1" s="272" t="s">
        <v>147</v>
      </c>
      <c r="B1" s="272"/>
      <c r="C1" s="272"/>
      <c r="D1" s="272"/>
      <c r="E1" s="272"/>
      <c r="F1" s="272"/>
    </row>
    <row r="2" spans="1:6" ht="15.75" customHeight="1">
      <c r="A2" s="172"/>
      <c r="B2" s="173"/>
      <c r="C2" s="173"/>
      <c r="D2" s="173"/>
      <c r="F2" s="170" t="s">
        <v>46</v>
      </c>
    </row>
    <row r="3" spans="1:6" s="50" customFormat="1" ht="15.75" customHeight="1">
      <c r="A3" s="273" t="s">
        <v>218</v>
      </c>
      <c r="B3" s="274"/>
      <c r="C3" s="275"/>
      <c r="D3" s="98"/>
      <c r="F3" s="170" t="s">
        <v>3</v>
      </c>
    </row>
    <row r="4" spans="1:6" s="121" customFormat="1" ht="24" customHeight="1">
      <c r="A4" s="271" t="s">
        <v>25</v>
      </c>
      <c r="B4" s="271"/>
      <c r="C4" s="252" t="s">
        <v>26</v>
      </c>
      <c r="D4" s="252" t="s">
        <v>149</v>
      </c>
      <c r="E4" s="252"/>
      <c r="F4" s="252"/>
    </row>
    <row r="5" spans="1:6" s="121" customFormat="1" ht="22.5" customHeight="1">
      <c r="A5" s="174" t="s">
        <v>27</v>
      </c>
      <c r="B5" s="166" t="s">
        <v>28</v>
      </c>
      <c r="C5" s="252"/>
      <c r="D5" s="58" t="s">
        <v>18</v>
      </c>
      <c r="E5" s="58" t="s">
        <v>47</v>
      </c>
      <c r="F5" s="58" t="s">
        <v>48</v>
      </c>
    </row>
    <row r="6" spans="1:6" s="121" customFormat="1" ht="19.5" customHeight="1">
      <c r="A6" s="174"/>
      <c r="B6" s="174"/>
      <c r="C6" s="175" t="s">
        <v>49</v>
      </c>
      <c r="D6" s="176">
        <f>SUM(D7+D18+D36)</f>
        <v>1953.96</v>
      </c>
      <c r="E6" s="176">
        <f>SUM(E7+E18+E36)</f>
        <v>1750.82</v>
      </c>
      <c r="F6" s="176">
        <f>SUM(F7+F18+F36)</f>
        <v>203.14000000000001</v>
      </c>
    </row>
    <row r="7" spans="1:6" s="50" customFormat="1" ht="19.5" customHeight="1">
      <c r="A7" s="177" t="s">
        <v>86</v>
      </c>
      <c r="B7" s="177"/>
      <c r="C7" s="178" t="s">
        <v>21</v>
      </c>
      <c r="D7" s="176">
        <f>SUM(D8:D17)</f>
        <v>1675.6699999999998</v>
      </c>
      <c r="E7" s="176">
        <f>SUM(E8:E17)</f>
        <v>1675.6699999999998</v>
      </c>
      <c r="F7" s="179"/>
    </row>
    <row r="8" spans="1:6" s="50" customFormat="1" ht="19.5" customHeight="1">
      <c r="A8" s="177"/>
      <c r="B8" s="180" t="s">
        <v>243</v>
      </c>
      <c r="C8" s="181" t="s">
        <v>87</v>
      </c>
      <c r="D8" s="182">
        <v>712.17</v>
      </c>
      <c r="E8" s="182">
        <v>712.17</v>
      </c>
      <c r="F8" s="179"/>
    </row>
    <row r="9" spans="1:6" s="50" customFormat="1" ht="19.5" customHeight="1">
      <c r="A9" s="177"/>
      <c r="B9" s="180" t="s">
        <v>244</v>
      </c>
      <c r="C9" s="181" t="s">
        <v>88</v>
      </c>
      <c r="D9" s="182">
        <v>215.67</v>
      </c>
      <c r="E9" s="182">
        <v>215.67</v>
      </c>
      <c r="F9" s="179"/>
    </row>
    <row r="10" spans="1:6" s="50" customFormat="1" ht="19.5" customHeight="1">
      <c r="A10" s="177"/>
      <c r="B10" s="180" t="s">
        <v>245</v>
      </c>
      <c r="C10" s="181" t="s">
        <v>89</v>
      </c>
      <c r="D10" s="182">
        <v>59.37</v>
      </c>
      <c r="E10" s="182">
        <v>59.37</v>
      </c>
      <c r="F10" s="179"/>
    </row>
    <row r="11" spans="1:6" s="50" customFormat="1" ht="19.5" customHeight="1">
      <c r="A11" s="177"/>
      <c r="B11" s="180" t="s">
        <v>247</v>
      </c>
      <c r="C11" s="181" t="s">
        <v>219</v>
      </c>
      <c r="D11" s="182">
        <v>215.6</v>
      </c>
      <c r="E11" s="182">
        <v>215.6</v>
      </c>
      <c r="F11" s="179"/>
    </row>
    <row r="12" spans="1:6" s="50" customFormat="1" ht="19.5" customHeight="1">
      <c r="A12" s="177"/>
      <c r="B12" s="180" t="s">
        <v>248</v>
      </c>
      <c r="C12" s="181" t="s">
        <v>220</v>
      </c>
      <c r="D12" s="182">
        <v>182.81</v>
      </c>
      <c r="E12" s="182">
        <v>182.81</v>
      </c>
      <c r="F12" s="179"/>
    </row>
    <row r="13" spans="1:6" s="50" customFormat="1" ht="19.5" customHeight="1">
      <c r="A13" s="177"/>
      <c r="B13" s="180" t="s">
        <v>249</v>
      </c>
      <c r="C13" s="181" t="s">
        <v>221</v>
      </c>
      <c r="D13" s="182">
        <v>19.11</v>
      </c>
      <c r="E13" s="182">
        <v>19.11</v>
      </c>
      <c r="F13" s="179"/>
    </row>
    <row r="14" spans="1:6" s="50" customFormat="1" ht="19.5" customHeight="1">
      <c r="A14" s="177"/>
      <c r="B14" s="180" t="s">
        <v>250</v>
      </c>
      <c r="C14" s="181" t="s">
        <v>222</v>
      </c>
      <c r="D14" s="182">
        <v>80.12</v>
      </c>
      <c r="E14" s="182">
        <v>80.12</v>
      </c>
      <c r="F14" s="179"/>
    </row>
    <row r="15" spans="1:6" s="50" customFormat="1" ht="19.5" customHeight="1">
      <c r="A15" s="177"/>
      <c r="B15" s="180" t="s">
        <v>251</v>
      </c>
      <c r="C15" s="181" t="s">
        <v>223</v>
      </c>
      <c r="D15" s="182">
        <v>58.28</v>
      </c>
      <c r="E15" s="182">
        <v>58.28</v>
      </c>
      <c r="F15" s="179"/>
    </row>
    <row r="16" spans="1:6" s="50" customFormat="1" ht="19.5" customHeight="1">
      <c r="A16" s="177"/>
      <c r="B16" s="180" t="s">
        <v>252</v>
      </c>
      <c r="C16" s="181" t="s">
        <v>224</v>
      </c>
      <c r="D16" s="182">
        <v>132.38</v>
      </c>
      <c r="E16" s="182">
        <v>132.38</v>
      </c>
      <c r="F16" s="179"/>
    </row>
    <row r="17" spans="1:6" s="50" customFormat="1" ht="19.5" customHeight="1">
      <c r="A17" s="177"/>
      <c r="B17" s="180" t="s">
        <v>253</v>
      </c>
      <c r="C17" s="181" t="s">
        <v>225</v>
      </c>
      <c r="D17" s="182">
        <v>0.16</v>
      </c>
      <c r="E17" s="182">
        <v>0.16</v>
      </c>
      <c r="F17" s="179"/>
    </row>
    <row r="18" spans="1:6" s="50" customFormat="1" ht="19.5" customHeight="1">
      <c r="A18" s="177" t="s">
        <v>50</v>
      </c>
      <c r="B18" s="177"/>
      <c r="C18" s="178" t="s">
        <v>22</v>
      </c>
      <c r="D18" s="183">
        <f>SUM(D19:D35)</f>
        <v>203.14000000000001</v>
      </c>
      <c r="E18" s="184"/>
      <c r="F18" s="183">
        <f>SUM(F19:F35)</f>
        <v>203.14000000000001</v>
      </c>
    </row>
    <row r="19" spans="1:6" s="50" customFormat="1" ht="19.5" customHeight="1">
      <c r="A19" s="177"/>
      <c r="B19" s="177" t="s">
        <v>94</v>
      </c>
      <c r="C19" s="181" t="s">
        <v>90</v>
      </c>
      <c r="D19" s="182">
        <v>26.73</v>
      </c>
      <c r="E19" s="185"/>
      <c r="F19" s="182">
        <v>26.73</v>
      </c>
    </row>
    <row r="20" spans="1:6" s="50" customFormat="1" ht="19.5" customHeight="1">
      <c r="A20" s="177"/>
      <c r="B20" s="186" t="s">
        <v>148</v>
      </c>
      <c r="C20" s="181" t="s">
        <v>226</v>
      </c>
      <c r="D20" s="182">
        <v>1</v>
      </c>
      <c r="E20" s="185"/>
      <c r="F20" s="182">
        <v>1</v>
      </c>
    </row>
    <row r="21" spans="1:6" s="50" customFormat="1" ht="19.5" customHeight="1">
      <c r="A21" s="177"/>
      <c r="B21" s="180" t="s">
        <v>246</v>
      </c>
      <c r="C21" s="181" t="s">
        <v>227</v>
      </c>
      <c r="D21" s="182">
        <v>0.22</v>
      </c>
      <c r="E21" s="185"/>
      <c r="F21" s="182">
        <v>0.22</v>
      </c>
    </row>
    <row r="22" spans="1:6" s="50" customFormat="1" ht="19.5" customHeight="1">
      <c r="A22" s="177"/>
      <c r="B22" s="180" t="s">
        <v>254</v>
      </c>
      <c r="C22" s="181" t="s">
        <v>228</v>
      </c>
      <c r="D22" s="182">
        <v>0.3</v>
      </c>
      <c r="E22" s="185"/>
      <c r="F22" s="182">
        <v>0.3</v>
      </c>
    </row>
    <row r="23" spans="1:6" s="50" customFormat="1" ht="19.5" customHeight="1">
      <c r="A23" s="177"/>
      <c r="B23" s="180" t="s">
        <v>255</v>
      </c>
      <c r="C23" s="181" t="s">
        <v>229</v>
      </c>
      <c r="D23" s="182">
        <v>15.1</v>
      </c>
      <c r="E23" s="185"/>
      <c r="F23" s="182">
        <v>15.1</v>
      </c>
    </row>
    <row r="24" spans="1:6" s="50" customFormat="1" ht="19.5" customHeight="1">
      <c r="A24" s="177"/>
      <c r="B24" s="180" t="s">
        <v>256</v>
      </c>
      <c r="C24" s="181" t="s">
        <v>230</v>
      </c>
      <c r="D24" s="182">
        <v>4.06</v>
      </c>
      <c r="E24" s="185"/>
      <c r="F24" s="182">
        <v>4.06</v>
      </c>
    </row>
    <row r="25" spans="1:6" s="50" customFormat="1" ht="19.5" customHeight="1">
      <c r="A25" s="177"/>
      <c r="B25" s="180" t="s">
        <v>248</v>
      </c>
      <c r="C25" s="181" t="s">
        <v>231</v>
      </c>
      <c r="D25" s="182">
        <v>36.15</v>
      </c>
      <c r="E25" s="185"/>
      <c r="F25" s="182">
        <v>36.15</v>
      </c>
    </row>
    <row r="26" spans="1:6" s="50" customFormat="1" ht="19.5" customHeight="1">
      <c r="A26" s="177"/>
      <c r="B26" s="180" t="s">
        <v>257</v>
      </c>
      <c r="C26" s="181" t="s">
        <v>232</v>
      </c>
      <c r="D26" s="182">
        <v>8.99</v>
      </c>
      <c r="E26" s="185"/>
      <c r="F26" s="182">
        <v>8.99</v>
      </c>
    </row>
    <row r="27" spans="1:6" s="50" customFormat="1" ht="19.5" customHeight="1">
      <c r="A27" s="177"/>
      <c r="B27" s="180" t="s">
        <v>252</v>
      </c>
      <c r="C27" s="181" t="s">
        <v>233</v>
      </c>
      <c r="D27" s="182">
        <v>5.2</v>
      </c>
      <c r="E27" s="185"/>
      <c r="F27" s="182">
        <v>5.2</v>
      </c>
    </row>
    <row r="28" spans="1:6" s="50" customFormat="1" ht="19.5" customHeight="1">
      <c r="A28" s="177"/>
      <c r="B28" s="180" t="s">
        <v>258</v>
      </c>
      <c r="C28" s="181" t="s">
        <v>234</v>
      </c>
      <c r="D28" s="182">
        <v>1.5</v>
      </c>
      <c r="E28" s="185"/>
      <c r="F28" s="182">
        <v>1.5</v>
      </c>
    </row>
    <row r="29" spans="1:6" s="50" customFormat="1" ht="19.5" customHeight="1">
      <c r="A29" s="177"/>
      <c r="B29" s="180" t="s">
        <v>259</v>
      </c>
      <c r="C29" s="181" t="s">
        <v>235</v>
      </c>
      <c r="D29" s="182">
        <v>1.31</v>
      </c>
      <c r="E29" s="185"/>
      <c r="F29" s="182">
        <v>1.31</v>
      </c>
    </row>
    <row r="30" spans="1:6" s="50" customFormat="1" ht="19.5" customHeight="1">
      <c r="A30" s="177"/>
      <c r="B30" s="180" t="s">
        <v>260</v>
      </c>
      <c r="C30" s="181" t="s">
        <v>236</v>
      </c>
      <c r="D30" s="182">
        <v>15.53</v>
      </c>
      <c r="E30" s="185"/>
      <c r="F30" s="182">
        <v>15.53</v>
      </c>
    </row>
    <row r="31" spans="1:6" s="50" customFormat="1" ht="19.5" customHeight="1">
      <c r="A31" s="177"/>
      <c r="B31" s="180" t="s">
        <v>261</v>
      </c>
      <c r="C31" s="181" t="s">
        <v>237</v>
      </c>
      <c r="D31" s="182">
        <v>4</v>
      </c>
      <c r="E31" s="185"/>
      <c r="F31" s="182">
        <v>4</v>
      </c>
    </row>
    <row r="32" spans="1:6" s="50" customFormat="1" ht="19.5" customHeight="1">
      <c r="A32" s="177"/>
      <c r="B32" s="180" t="s">
        <v>262</v>
      </c>
      <c r="C32" s="181" t="s">
        <v>238</v>
      </c>
      <c r="D32" s="182">
        <v>22.74</v>
      </c>
      <c r="E32" s="185"/>
      <c r="F32" s="182">
        <v>22.74</v>
      </c>
    </row>
    <row r="33" spans="1:6" s="50" customFormat="1" ht="19.5" customHeight="1">
      <c r="A33" s="177"/>
      <c r="B33" s="180" t="s">
        <v>263</v>
      </c>
      <c r="C33" s="181" t="s">
        <v>239</v>
      </c>
      <c r="D33" s="182">
        <v>18</v>
      </c>
      <c r="E33" s="185"/>
      <c r="F33" s="182">
        <v>18</v>
      </c>
    </row>
    <row r="34" spans="1:6" s="50" customFormat="1" ht="19.5" customHeight="1">
      <c r="A34" s="177"/>
      <c r="B34" s="180" t="s">
        <v>264</v>
      </c>
      <c r="C34" s="181" t="s">
        <v>240</v>
      </c>
      <c r="D34" s="182">
        <v>0.78</v>
      </c>
      <c r="E34" s="185"/>
      <c r="F34" s="182">
        <v>0.78</v>
      </c>
    </row>
    <row r="35" spans="1:6" s="50" customFormat="1" ht="19.5" customHeight="1">
      <c r="A35" s="177"/>
      <c r="B35" s="180" t="s">
        <v>253</v>
      </c>
      <c r="C35" s="181" t="s">
        <v>91</v>
      </c>
      <c r="D35" s="182">
        <v>41.53</v>
      </c>
      <c r="E35" s="185"/>
      <c r="F35" s="182">
        <v>41.53</v>
      </c>
    </row>
    <row r="36" spans="1:6" s="50" customFormat="1" ht="19.5" customHeight="1">
      <c r="A36" s="177" t="s">
        <v>51</v>
      </c>
      <c r="B36" s="177"/>
      <c r="C36" s="181" t="s">
        <v>23</v>
      </c>
      <c r="D36" s="182">
        <v>75.15</v>
      </c>
      <c r="E36" s="182">
        <v>75.15</v>
      </c>
      <c r="F36" s="179"/>
    </row>
    <row r="37" spans="1:6" s="50" customFormat="1" ht="19.5" customHeight="1">
      <c r="A37" s="177"/>
      <c r="B37" s="180" t="s">
        <v>243</v>
      </c>
      <c r="C37" s="181" t="s">
        <v>92</v>
      </c>
      <c r="D37" s="182">
        <v>8.93</v>
      </c>
      <c r="E37" s="182">
        <v>8.93</v>
      </c>
      <c r="F37" s="179"/>
    </row>
    <row r="38" spans="1:6" s="50" customFormat="1" ht="19.5" customHeight="1">
      <c r="A38" s="177"/>
      <c r="B38" s="180" t="s">
        <v>244</v>
      </c>
      <c r="C38" s="181" t="s">
        <v>93</v>
      </c>
      <c r="D38" s="182">
        <v>50.52</v>
      </c>
      <c r="E38" s="182">
        <v>50.52</v>
      </c>
      <c r="F38" s="179"/>
    </row>
    <row r="39" spans="1:6" s="50" customFormat="1" ht="19.5" customHeight="1">
      <c r="A39" s="177"/>
      <c r="B39" s="180" t="s">
        <v>254</v>
      </c>
      <c r="C39" s="181" t="s">
        <v>241</v>
      </c>
      <c r="D39" s="182">
        <v>15.41</v>
      </c>
      <c r="E39" s="182">
        <v>15.41</v>
      </c>
      <c r="F39" s="179"/>
    </row>
    <row r="40" spans="1:6" s="50" customFormat="1" ht="19.5" customHeight="1">
      <c r="A40" s="177"/>
      <c r="B40" s="180" t="s">
        <v>249</v>
      </c>
      <c r="C40" s="181" t="s">
        <v>242</v>
      </c>
      <c r="D40" s="182">
        <v>0.29</v>
      </c>
      <c r="E40" s="182">
        <v>0.29</v>
      </c>
      <c r="F40" s="179"/>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0"/>
  <sheetViews>
    <sheetView showGridLines="0" showZeros="0" zoomScalePageLayoutView="0" workbookViewId="0" topLeftCell="A1">
      <selection activeCell="A1" sqref="A1:IV16384"/>
    </sheetView>
  </sheetViews>
  <sheetFormatPr defaultColWidth="9.33203125" defaultRowHeight="12.75" customHeight="1"/>
  <cols>
    <col min="1" max="1" width="21.5" style="55" customWidth="1"/>
    <col min="2" max="2" width="5" style="55" bestFit="1" customWidth="1"/>
    <col min="3" max="4" width="4.33203125" style="55" bestFit="1" customWidth="1"/>
    <col min="5" max="5" width="47" style="55" customWidth="1"/>
    <col min="6" max="6" width="14" style="55" customWidth="1"/>
    <col min="7" max="7" width="13" style="55" customWidth="1"/>
    <col min="8" max="8" width="13.5" style="55" customWidth="1"/>
    <col min="9" max="9" width="14.66015625" style="55" customWidth="1"/>
    <col min="10" max="10" width="15" style="55" customWidth="1"/>
    <col min="11" max="11" width="11.83203125" style="55" customWidth="1"/>
    <col min="12" max="16384" width="9.33203125" style="55" customWidth="1"/>
  </cols>
  <sheetData>
    <row r="1" spans="1:11" s="47" customFormat="1" ht="27">
      <c r="A1" s="250" t="s">
        <v>150</v>
      </c>
      <c r="B1" s="250"/>
      <c r="C1" s="250"/>
      <c r="D1" s="250"/>
      <c r="E1" s="250"/>
      <c r="F1" s="250"/>
      <c r="G1" s="250"/>
      <c r="H1" s="250"/>
      <c r="I1" s="250"/>
      <c r="J1" s="250"/>
      <c r="K1" s="250"/>
    </row>
    <row r="2" spans="1:11" s="50" customFormat="1" ht="17.25" customHeight="1">
      <c r="A2" s="48"/>
      <c r="B2" s="49"/>
      <c r="C2" s="49"/>
      <c r="D2" s="49"/>
      <c r="E2" s="49"/>
      <c r="F2" s="49"/>
      <c r="G2" s="49"/>
      <c r="H2" s="49"/>
      <c r="K2" s="51" t="s">
        <v>52</v>
      </c>
    </row>
    <row r="3" spans="1:11" ht="18.75" customHeight="1">
      <c r="A3" s="52" t="s">
        <v>265</v>
      </c>
      <c r="B3" s="53"/>
      <c r="C3" s="53"/>
      <c r="D3" s="54"/>
      <c r="E3" s="54"/>
      <c r="F3" s="54"/>
      <c r="G3" s="54"/>
      <c r="H3" s="54"/>
      <c r="K3" s="56" t="s">
        <v>151</v>
      </c>
    </row>
    <row r="4" spans="1:11" s="57" customFormat="1" ht="27" customHeight="1">
      <c r="A4" s="252" t="s">
        <v>15</v>
      </c>
      <c r="B4" s="252" t="s">
        <v>25</v>
      </c>
      <c r="C4" s="252"/>
      <c r="D4" s="252"/>
      <c r="E4" s="252" t="s">
        <v>26</v>
      </c>
      <c r="F4" s="252" t="s">
        <v>40</v>
      </c>
      <c r="G4" s="252"/>
      <c r="H4" s="252"/>
      <c r="I4" s="252"/>
      <c r="J4" s="252"/>
      <c r="K4" s="252"/>
    </row>
    <row r="5" spans="1:11" s="57" customFormat="1" ht="36.75" customHeight="1">
      <c r="A5" s="252"/>
      <c r="B5" s="58" t="s">
        <v>27</v>
      </c>
      <c r="C5" s="58" t="s">
        <v>28</v>
      </c>
      <c r="D5" s="58" t="s">
        <v>29</v>
      </c>
      <c r="E5" s="252"/>
      <c r="F5" s="58" t="s">
        <v>18</v>
      </c>
      <c r="G5" s="59" t="s">
        <v>41</v>
      </c>
      <c r="H5" s="59" t="s">
        <v>42</v>
      </c>
      <c r="I5" s="59" t="s">
        <v>43</v>
      </c>
      <c r="J5" s="59" t="s">
        <v>123</v>
      </c>
      <c r="K5" s="59" t="s">
        <v>44</v>
      </c>
    </row>
    <row r="6" spans="1:11" s="64" customFormat="1" ht="12.75" customHeight="1">
      <c r="A6" s="60"/>
      <c r="B6" s="61"/>
      <c r="C6" s="61"/>
      <c r="D6" s="60"/>
      <c r="E6" s="62" t="s">
        <v>18</v>
      </c>
      <c r="F6" s="63"/>
      <c r="G6" s="63"/>
      <c r="H6" s="63"/>
      <c r="I6" s="63"/>
      <c r="J6" s="60"/>
      <c r="K6" s="60"/>
    </row>
    <row r="7" spans="1:11" s="64" customFormat="1" ht="12.75" customHeight="1">
      <c r="A7" s="65"/>
      <c r="B7" s="61"/>
      <c r="C7" s="61"/>
      <c r="D7" s="60"/>
      <c r="E7" s="62"/>
      <c r="F7" s="63"/>
      <c r="G7" s="63"/>
      <c r="H7" s="63"/>
      <c r="I7" s="63"/>
      <c r="J7" s="60"/>
      <c r="K7" s="60"/>
    </row>
    <row r="8" spans="1:11" s="64" customFormat="1" ht="12.75" customHeight="1">
      <c r="A8" s="61"/>
      <c r="B8" s="66"/>
      <c r="C8" s="66"/>
      <c r="D8" s="66"/>
      <c r="E8" s="67"/>
      <c r="F8" s="68"/>
      <c r="G8" s="68"/>
      <c r="H8" s="63"/>
      <c r="I8" s="63"/>
      <c r="J8" s="60"/>
      <c r="K8" s="60"/>
    </row>
    <row r="9" spans="1:11" s="64" customFormat="1" ht="12.75" customHeight="1">
      <c r="A9" s="61"/>
      <c r="B9" s="66"/>
      <c r="C9" s="66"/>
      <c r="D9" s="66"/>
      <c r="E9" s="67"/>
      <c r="F9" s="68"/>
      <c r="G9" s="68"/>
      <c r="H9" s="63"/>
      <c r="I9" s="63"/>
      <c r="J9" s="60"/>
      <c r="K9" s="60"/>
    </row>
    <row r="10" spans="1:11" ht="12.75" customHeight="1">
      <c r="A10" s="69"/>
      <c r="B10" s="66"/>
      <c r="C10" s="66"/>
      <c r="D10" s="66"/>
      <c r="E10" s="67"/>
      <c r="F10" s="70"/>
      <c r="G10" s="70"/>
      <c r="H10" s="69"/>
      <c r="I10" s="69"/>
      <c r="J10" s="69"/>
      <c r="K10" s="69"/>
    </row>
  </sheetData>
  <sheetProtection/>
  <mergeCells count="5">
    <mergeCell ref="A1:K1"/>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Q14" sqref="Q14"/>
    </sheetView>
  </sheetViews>
  <sheetFormatPr defaultColWidth="9.33203125" defaultRowHeight="11.25"/>
  <cols>
    <col min="1" max="1" width="24.16015625" style="50" customWidth="1"/>
    <col min="2" max="4" width="7.16015625" style="50" customWidth="1"/>
    <col min="5" max="5" width="19" style="50" customWidth="1"/>
    <col min="6" max="10" width="14.33203125" style="50" customWidth="1"/>
    <col min="11" max="16384" width="9.33203125" style="50" customWidth="1"/>
  </cols>
  <sheetData>
    <row r="1" spans="1:11" ht="35.25" customHeight="1">
      <c r="A1" s="264" t="s">
        <v>152</v>
      </c>
      <c r="B1" s="264"/>
      <c r="C1" s="264"/>
      <c r="D1" s="264"/>
      <c r="E1" s="264"/>
      <c r="F1" s="264"/>
      <c r="G1" s="264"/>
      <c r="H1" s="264"/>
      <c r="I1" s="264"/>
      <c r="J1" s="264"/>
      <c r="K1" s="264"/>
    </row>
    <row r="2" ht="15.75" customHeight="1">
      <c r="K2" s="170"/>
    </row>
    <row r="3" spans="1:11" ht="22.5" customHeight="1">
      <c r="A3" s="52" t="s">
        <v>265</v>
      </c>
      <c r="B3" s="53"/>
      <c r="C3" s="53"/>
      <c r="D3" s="54"/>
      <c r="E3" s="54"/>
      <c r="F3" s="54"/>
      <c r="G3" s="54"/>
      <c r="H3" s="54"/>
      <c r="K3" s="56"/>
    </row>
    <row r="4" spans="1:11" s="121" customFormat="1" ht="24" customHeight="1">
      <c r="A4" s="252" t="s">
        <v>15</v>
      </c>
      <c r="B4" s="252" t="s">
        <v>25</v>
      </c>
      <c r="C4" s="252"/>
      <c r="D4" s="252"/>
      <c r="E4" s="252" t="s">
        <v>26</v>
      </c>
      <c r="F4" s="252" t="s">
        <v>40</v>
      </c>
      <c r="G4" s="252"/>
      <c r="H4" s="252"/>
      <c r="I4" s="252"/>
      <c r="J4" s="252"/>
      <c r="K4" s="252"/>
    </row>
    <row r="5" spans="1:11" s="121" customFormat="1" ht="40.5" customHeight="1">
      <c r="A5" s="252"/>
      <c r="B5" s="58" t="s">
        <v>27</v>
      </c>
      <c r="C5" s="58" t="s">
        <v>28</v>
      </c>
      <c r="D5" s="58" t="s">
        <v>29</v>
      </c>
      <c r="E5" s="252"/>
      <c r="F5" s="58" t="s">
        <v>18</v>
      </c>
      <c r="G5" s="59" t="s">
        <v>41</v>
      </c>
      <c r="H5" s="59" t="s">
        <v>42</v>
      </c>
      <c r="I5" s="59" t="s">
        <v>43</v>
      </c>
      <c r="J5" s="59" t="s">
        <v>123</v>
      </c>
      <c r="K5" s="59" t="s">
        <v>44</v>
      </c>
    </row>
    <row r="6" spans="1:11" s="121" customFormat="1" ht="23.25" customHeight="1">
      <c r="A6" s="116"/>
      <c r="B6" s="117"/>
      <c r="C6" s="117"/>
      <c r="D6" s="117"/>
      <c r="E6" s="118" t="s">
        <v>18</v>
      </c>
      <c r="F6" s="150">
        <f>SUM(G6:J6)</f>
        <v>0</v>
      </c>
      <c r="G6" s="150">
        <f>SUM(G7:G10)</f>
        <v>0</v>
      </c>
      <c r="H6" s="150">
        <f>SUM(H7:H10)</f>
        <v>0</v>
      </c>
      <c r="I6" s="150">
        <f>SUM(I7:I10)</f>
        <v>0</v>
      </c>
      <c r="J6" s="150">
        <f>SUM(J7:J10)</f>
        <v>0</v>
      </c>
      <c r="K6" s="120"/>
    </row>
    <row r="7" spans="1:11" ht="19.5" customHeight="1">
      <c r="A7" s="130"/>
      <c r="B7" s="189"/>
      <c r="C7" s="189"/>
      <c r="D7" s="189"/>
      <c r="E7" s="190"/>
      <c r="F7" s="152">
        <f>SUM(G7:J7)</f>
        <v>0</v>
      </c>
      <c r="G7" s="152"/>
      <c r="H7" s="152"/>
      <c r="I7" s="152"/>
      <c r="J7" s="152"/>
      <c r="K7" s="128"/>
    </row>
    <row r="8" spans="1:11" ht="19.5" customHeight="1">
      <c r="A8" s="130"/>
      <c r="B8" s="189"/>
      <c r="C8" s="189"/>
      <c r="D8" s="189"/>
      <c r="E8" s="190"/>
      <c r="F8" s="152">
        <f>SUM(G8:J8)</f>
        <v>0</v>
      </c>
      <c r="G8" s="152"/>
      <c r="H8" s="152"/>
      <c r="I8" s="152"/>
      <c r="J8" s="152"/>
      <c r="K8" s="128"/>
    </row>
    <row r="9" spans="1:11" ht="19.5" customHeight="1">
      <c r="A9" s="130"/>
      <c r="B9" s="189"/>
      <c r="C9" s="189"/>
      <c r="D9" s="189"/>
      <c r="E9" s="190"/>
      <c r="F9" s="152">
        <f>SUM(G9:J9)</f>
        <v>0</v>
      </c>
      <c r="G9" s="152"/>
      <c r="H9" s="152"/>
      <c r="I9" s="152"/>
      <c r="J9" s="152"/>
      <c r="K9" s="128"/>
    </row>
    <row r="10" spans="1:11" ht="19.5" customHeight="1">
      <c r="A10" s="191"/>
      <c r="B10" s="189"/>
      <c r="C10" s="189"/>
      <c r="D10" s="189"/>
      <c r="E10" s="190"/>
      <c r="F10" s="152"/>
      <c r="G10" s="152"/>
      <c r="H10" s="152"/>
      <c r="I10" s="152"/>
      <c r="J10" s="152"/>
      <c r="K10" s="128"/>
    </row>
    <row r="11" ht="15" customHeight="1">
      <c r="A11" s="192"/>
    </row>
  </sheetData>
  <sheetProtection/>
  <mergeCells count="5">
    <mergeCell ref="A4:A5"/>
    <mergeCell ref="E4:E5"/>
    <mergeCell ref="A1:K1"/>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A1" sqref="A1:IV16384"/>
    </sheetView>
  </sheetViews>
  <sheetFormatPr defaultColWidth="9.16015625" defaultRowHeight="11.25"/>
  <cols>
    <col min="1" max="1" width="34" style="50" customWidth="1"/>
    <col min="2" max="4" width="7.16015625" style="50" customWidth="1"/>
    <col min="5" max="5" width="17.83203125" style="50" customWidth="1"/>
    <col min="6" max="10" width="14.33203125" style="50" customWidth="1"/>
    <col min="11" max="11" width="11.33203125" style="50" customWidth="1"/>
    <col min="12" max="16384" width="9.16015625" style="50" customWidth="1"/>
  </cols>
  <sheetData>
    <row r="1" spans="1:11" ht="35.25" customHeight="1">
      <c r="A1" s="264" t="s">
        <v>153</v>
      </c>
      <c r="B1" s="264"/>
      <c r="C1" s="264"/>
      <c r="D1" s="264"/>
      <c r="E1" s="264"/>
      <c r="F1" s="264"/>
      <c r="G1" s="264"/>
      <c r="H1" s="264"/>
      <c r="I1" s="264"/>
      <c r="J1" s="264"/>
      <c r="K1" s="264"/>
    </row>
    <row r="2" ht="15.75" customHeight="1">
      <c r="K2" s="170"/>
    </row>
    <row r="3" spans="1:11" ht="12">
      <c r="A3" s="273" t="s">
        <v>178</v>
      </c>
      <c r="B3" s="274"/>
      <c r="C3" s="275"/>
      <c r="D3" s="54"/>
      <c r="E3" s="54"/>
      <c r="F3" s="54"/>
      <c r="G3" s="54"/>
      <c r="H3" s="54"/>
      <c r="K3" s="56"/>
    </row>
    <row r="4" spans="1:11" s="121" customFormat="1" ht="24" customHeight="1">
      <c r="A4" s="252" t="s">
        <v>15</v>
      </c>
      <c r="B4" s="252" t="s">
        <v>25</v>
      </c>
      <c r="C4" s="252"/>
      <c r="D4" s="252"/>
      <c r="E4" s="252" t="s">
        <v>26</v>
      </c>
      <c r="F4" s="252" t="s">
        <v>40</v>
      </c>
      <c r="G4" s="252"/>
      <c r="H4" s="252"/>
      <c r="I4" s="252"/>
      <c r="J4" s="252"/>
      <c r="K4" s="252"/>
    </row>
    <row r="5" spans="1:11" s="121" customFormat="1" ht="40.5" customHeight="1">
      <c r="A5" s="252"/>
      <c r="B5" s="58" t="s">
        <v>27</v>
      </c>
      <c r="C5" s="58" t="s">
        <v>28</v>
      </c>
      <c r="D5" s="58" t="s">
        <v>29</v>
      </c>
      <c r="E5" s="252"/>
      <c r="F5" s="58" t="s">
        <v>18</v>
      </c>
      <c r="G5" s="59" t="s">
        <v>41</v>
      </c>
      <c r="H5" s="59" t="s">
        <v>42</v>
      </c>
      <c r="I5" s="59" t="s">
        <v>43</v>
      </c>
      <c r="J5" s="59" t="s">
        <v>123</v>
      </c>
      <c r="K5" s="59" t="s">
        <v>44</v>
      </c>
    </row>
    <row r="6" spans="1:11" s="121" customFormat="1" ht="23.25" customHeight="1">
      <c r="A6" s="116"/>
      <c r="B6" s="117"/>
      <c r="C6" s="117"/>
      <c r="D6" s="117"/>
      <c r="E6" s="118" t="s">
        <v>18</v>
      </c>
      <c r="F6" s="150">
        <f>SUM(G6:J6)</f>
        <v>0</v>
      </c>
      <c r="G6" s="150">
        <f>SUM(G7:G10)</f>
        <v>0</v>
      </c>
      <c r="H6" s="150">
        <f>SUM(H7:H10)</f>
        <v>0</v>
      </c>
      <c r="I6" s="150">
        <f>SUM(I7:I10)</f>
        <v>0</v>
      </c>
      <c r="J6" s="150">
        <f>SUM(J7:J10)</f>
        <v>0</v>
      </c>
      <c r="K6" s="120"/>
    </row>
    <row r="7" spans="1:11" ht="12">
      <c r="A7" s="130"/>
      <c r="B7" s="189"/>
      <c r="C7" s="189"/>
      <c r="D7" s="189"/>
      <c r="E7" s="190"/>
      <c r="F7" s="152">
        <f>SUM(G7:J7)</f>
        <v>0</v>
      </c>
      <c r="G7" s="152"/>
      <c r="H7" s="152"/>
      <c r="I7" s="152"/>
      <c r="J7" s="152"/>
      <c r="K7" s="128"/>
    </row>
    <row r="8" spans="1:11" ht="12">
      <c r="A8" s="130"/>
      <c r="B8" s="189"/>
      <c r="C8" s="189"/>
      <c r="D8" s="189"/>
      <c r="E8" s="190"/>
      <c r="F8" s="152">
        <f>SUM(G8:J8)</f>
        <v>0</v>
      </c>
      <c r="G8" s="152"/>
      <c r="H8" s="152"/>
      <c r="I8" s="152"/>
      <c r="J8" s="152"/>
      <c r="K8" s="128"/>
    </row>
    <row r="9" spans="1:11" ht="12">
      <c r="A9" s="130"/>
      <c r="B9" s="189"/>
      <c r="C9" s="189"/>
      <c r="D9" s="189"/>
      <c r="E9" s="190"/>
      <c r="F9" s="152">
        <f>SUM(G9:J9)</f>
        <v>0</v>
      </c>
      <c r="G9" s="152"/>
      <c r="H9" s="152"/>
      <c r="I9" s="152"/>
      <c r="J9" s="152"/>
      <c r="K9" s="128"/>
    </row>
    <row r="10" spans="1:11" ht="12">
      <c r="A10" s="191"/>
      <c r="B10" s="189"/>
      <c r="C10" s="189"/>
      <c r="D10" s="189"/>
      <c r="E10" s="190"/>
      <c r="F10" s="152"/>
      <c r="G10" s="152"/>
      <c r="H10" s="152"/>
      <c r="I10" s="152"/>
      <c r="J10" s="152"/>
      <c r="K10" s="128"/>
    </row>
    <row r="11" spans="1:11" ht="14.25">
      <c r="A11" s="276"/>
      <c r="B11" s="276"/>
      <c r="C11" s="276"/>
      <c r="D11" s="276"/>
      <c r="E11" s="276"/>
      <c r="F11" s="276"/>
      <c r="G11" s="276"/>
      <c r="H11" s="276"/>
      <c r="I11" s="276"/>
      <c r="J11" s="276"/>
      <c r="K11" s="276"/>
    </row>
  </sheetData>
  <sheetProtection/>
  <mergeCells count="7">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12"/>
  <sheetViews>
    <sheetView showGridLines="0" showZeros="0" zoomScalePageLayoutView="0" workbookViewId="0" topLeftCell="A1">
      <selection activeCell="A1" sqref="A1:IV16384"/>
    </sheetView>
  </sheetViews>
  <sheetFormatPr defaultColWidth="9.16015625" defaultRowHeight="12.75" customHeight="1"/>
  <cols>
    <col min="1" max="1" width="24.83203125" style="55" customWidth="1"/>
    <col min="2" max="2" width="20.83203125" style="55" customWidth="1"/>
    <col min="3" max="3" width="73.66015625" style="55" customWidth="1"/>
    <col min="4" max="4" width="10.83203125" style="55" customWidth="1"/>
    <col min="5" max="5" width="10.66015625" style="55" customWidth="1"/>
    <col min="6" max="6" width="12" style="55" customWidth="1"/>
    <col min="7" max="7" width="10.83203125" style="55" customWidth="1"/>
    <col min="8" max="8" width="14" style="55" customWidth="1"/>
    <col min="9" max="9" width="13.83203125" style="55" customWidth="1"/>
    <col min="10" max="10" width="12" style="55" customWidth="1"/>
    <col min="11" max="11" width="10" style="55" customWidth="1"/>
    <col min="12" max="12" width="16.33203125" style="55" customWidth="1"/>
    <col min="13" max="13" width="17.5" style="55" customWidth="1"/>
    <col min="14" max="16384" width="9.16015625" style="55" customWidth="1"/>
  </cols>
  <sheetData>
    <row r="1" spans="1:13" ht="36.75" customHeight="1">
      <c r="A1" s="250" t="s">
        <v>154</v>
      </c>
      <c r="B1" s="250"/>
      <c r="C1" s="250"/>
      <c r="D1" s="250"/>
      <c r="E1" s="250"/>
      <c r="F1" s="250"/>
      <c r="G1" s="250"/>
      <c r="H1" s="250"/>
      <c r="I1" s="250"/>
      <c r="J1" s="250"/>
      <c r="K1" s="250"/>
      <c r="L1" s="250"/>
      <c r="M1" s="250"/>
    </row>
    <row r="2" spans="1:13" ht="18" customHeight="1">
      <c r="A2" s="50"/>
      <c r="B2" s="50"/>
      <c r="C2" s="50"/>
      <c r="D2" s="50"/>
      <c r="E2" s="50"/>
      <c r="F2" s="50"/>
      <c r="G2" s="50"/>
      <c r="H2" s="50"/>
      <c r="I2" s="50"/>
      <c r="M2" s="193" t="s">
        <v>53</v>
      </c>
    </row>
    <row r="3" spans="1:13" ht="21" customHeight="1">
      <c r="A3" s="273" t="s">
        <v>265</v>
      </c>
      <c r="B3" s="274"/>
      <c r="C3" s="275"/>
      <c r="D3" s="50"/>
      <c r="E3" s="50"/>
      <c r="F3" s="50"/>
      <c r="G3" s="50"/>
      <c r="H3" s="50"/>
      <c r="I3" s="50"/>
      <c r="K3" s="50"/>
      <c r="M3" s="194" t="s">
        <v>3</v>
      </c>
    </row>
    <row r="4" spans="1:13" s="57" customFormat="1" ht="29.25" customHeight="1">
      <c r="A4" s="258" t="s">
        <v>15</v>
      </c>
      <c r="B4" s="258" t="s">
        <v>54</v>
      </c>
      <c r="C4" s="258" t="s">
        <v>55</v>
      </c>
      <c r="D4" s="245" t="s">
        <v>158</v>
      </c>
      <c r="E4" s="245"/>
      <c r="F4" s="245"/>
      <c r="G4" s="245"/>
      <c r="H4" s="245"/>
      <c r="I4" s="245"/>
      <c r="J4" s="245"/>
      <c r="K4" s="245"/>
      <c r="L4" s="245"/>
      <c r="M4" s="245"/>
    </row>
    <row r="5" spans="1:13" s="57" customFormat="1" ht="41.25" customHeight="1">
      <c r="A5" s="267"/>
      <c r="B5" s="267"/>
      <c r="C5" s="267"/>
      <c r="D5" s="258" t="s">
        <v>18</v>
      </c>
      <c r="E5" s="245" t="s">
        <v>8</v>
      </c>
      <c r="F5" s="245"/>
      <c r="G5" s="245" t="s">
        <v>83</v>
      </c>
      <c r="H5" s="245" t="s">
        <v>146</v>
      </c>
      <c r="I5" s="245" t="s">
        <v>84</v>
      </c>
      <c r="J5" s="245" t="s">
        <v>139</v>
      </c>
      <c r="K5" s="245" t="s">
        <v>140</v>
      </c>
      <c r="L5" s="245"/>
      <c r="M5" s="245" t="s">
        <v>156</v>
      </c>
    </row>
    <row r="6" spans="1:13" s="57" customFormat="1" ht="51.75" customHeight="1">
      <c r="A6" s="259"/>
      <c r="B6" s="259"/>
      <c r="C6" s="259"/>
      <c r="D6" s="259"/>
      <c r="E6" s="59" t="s">
        <v>95</v>
      </c>
      <c r="F6" s="59" t="s">
        <v>137</v>
      </c>
      <c r="G6" s="245"/>
      <c r="H6" s="245"/>
      <c r="I6" s="245"/>
      <c r="J6" s="245"/>
      <c r="K6" s="59" t="s">
        <v>155</v>
      </c>
      <c r="L6" s="102" t="s">
        <v>137</v>
      </c>
      <c r="M6" s="245"/>
    </row>
    <row r="7" spans="1:13" ht="36" customHeight="1">
      <c r="A7" s="195" t="s">
        <v>205</v>
      </c>
      <c r="B7" s="196"/>
      <c r="C7" s="197" t="s">
        <v>18</v>
      </c>
      <c r="D7" s="125">
        <v>70.58</v>
      </c>
      <c r="E7" s="125">
        <v>70.58</v>
      </c>
      <c r="F7" s="198"/>
      <c r="G7" s="198"/>
      <c r="H7" s="198"/>
      <c r="I7" s="198"/>
      <c r="J7" s="198"/>
      <c r="K7" s="128"/>
      <c r="L7" s="69"/>
      <c r="M7" s="69"/>
    </row>
    <row r="8" spans="1:13" ht="52.5" customHeight="1">
      <c r="A8" s="130"/>
      <c r="B8" s="123" t="s">
        <v>266</v>
      </c>
      <c r="C8" s="199" t="s">
        <v>267</v>
      </c>
      <c r="D8" s="125">
        <v>35.64</v>
      </c>
      <c r="E8" s="125">
        <v>35.64</v>
      </c>
      <c r="F8" s="198"/>
      <c r="G8" s="198"/>
      <c r="H8" s="198"/>
      <c r="I8" s="198"/>
      <c r="J8" s="198"/>
      <c r="K8" s="128"/>
      <c r="L8" s="69"/>
      <c r="M8" s="69"/>
    </row>
    <row r="9" spans="1:13" ht="52.5" customHeight="1">
      <c r="A9" s="130"/>
      <c r="B9" s="123" t="s">
        <v>268</v>
      </c>
      <c r="C9" s="199" t="s">
        <v>269</v>
      </c>
      <c r="D9" s="125">
        <v>10</v>
      </c>
      <c r="E9" s="125">
        <v>10</v>
      </c>
      <c r="F9" s="128"/>
      <c r="G9" s="128"/>
      <c r="H9" s="128"/>
      <c r="I9" s="128"/>
      <c r="J9" s="128"/>
      <c r="K9" s="128"/>
      <c r="L9" s="69"/>
      <c r="M9" s="69"/>
    </row>
    <row r="10" spans="1:13" ht="52.5" customHeight="1">
      <c r="A10" s="130"/>
      <c r="B10" s="123" t="s">
        <v>270</v>
      </c>
      <c r="C10" s="199" t="s">
        <v>271</v>
      </c>
      <c r="D10" s="125">
        <v>5.5</v>
      </c>
      <c r="E10" s="125">
        <v>5.5</v>
      </c>
      <c r="F10" s="128"/>
      <c r="G10" s="128"/>
      <c r="H10" s="128"/>
      <c r="I10" s="128"/>
      <c r="J10" s="128"/>
      <c r="K10" s="128"/>
      <c r="L10" s="69"/>
      <c r="M10" s="69"/>
    </row>
    <row r="11" spans="1:13" ht="86.25" customHeight="1">
      <c r="A11" s="130"/>
      <c r="B11" s="123" t="s">
        <v>272</v>
      </c>
      <c r="C11" s="199" t="s">
        <v>273</v>
      </c>
      <c r="D11" s="125">
        <v>19.44</v>
      </c>
      <c r="E11" s="125">
        <v>19.44</v>
      </c>
      <c r="F11" s="128"/>
      <c r="G11" s="128"/>
      <c r="H11" s="128"/>
      <c r="I11" s="128"/>
      <c r="J11" s="128"/>
      <c r="K11" s="128"/>
      <c r="L11" s="69"/>
      <c r="M11" s="69"/>
    </row>
    <row r="12" spans="1:13" ht="12.75" customHeight="1">
      <c r="A12" s="247"/>
      <c r="B12" s="247"/>
      <c r="C12" s="247"/>
      <c r="D12" s="247"/>
      <c r="E12" s="247"/>
      <c r="F12" s="247"/>
      <c r="G12" s="247"/>
      <c r="H12" s="247"/>
      <c r="I12" s="247"/>
      <c r="J12" s="247"/>
      <c r="K12" s="247"/>
      <c r="L12" s="247"/>
      <c r="M12" s="247"/>
    </row>
  </sheetData>
  <sheetProtection/>
  <mergeCells count="15">
    <mergeCell ref="A12:M12"/>
    <mergeCell ref="A4:A6"/>
    <mergeCell ref="B4:B6"/>
    <mergeCell ref="C4:C6"/>
    <mergeCell ref="M5:M6"/>
    <mergeCell ref="I5:I6"/>
    <mergeCell ref="J5:J6"/>
    <mergeCell ref="K5:L5"/>
    <mergeCell ref="A1:M1"/>
    <mergeCell ref="D4:M4"/>
    <mergeCell ref="E5:F5"/>
    <mergeCell ref="D5:D6"/>
    <mergeCell ref="G5:G6"/>
    <mergeCell ref="H5:H6"/>
    <mergeCell ref="A3:C3"/>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5"/>
  <sheetViews>
    <sheetView showGridLines="0" showZeros="0" zoomScalePageLayoutView="0" workbookViewId="0" topLeftCell="A1">
      <selection activeCell="A1" sqref="A1:IV16384"/>
    </sheetView>
  </sheetViews>
  <sheetFormatPr defaultColWidth="15.33203125" defaultRowHeight="12.75" customHeight="1"/>
  <cols>
    <col min="1" max="16384" width="15.33203125" style="55" customWidth="1"/>
  </cols>
  <sheetData>
    <row r="1" spans="1:15" ht="32.25" customHeight="1">
      <c r="A1" s="272" t="s">
        <v>157</v>
      </c>
      <c r="B1" s="272"/>
      <c r="C1" s="272"/>
      <c r="D1" s="272"/>
      <c r="E1" s="272"/>
      <c r="F1" s="272"/>
      <c r="G1" s="272"/>
      <c r="H1" s="272"/>
      <c r="I1" s="272"/>
      <c r="J1" s="272"/>
      <c r="K1" s="272"/>
      <c r="L1" s="272"/>
      <c r="M1" s="272"/>
      <c r="N1" s="272"/>
      <c r="O1" s="272"/>
    </row>
    <row r="2" spans="1:15" ht="14.25" customHeight="1">
      <c r="A2" s="200"/>
      <c r="B2" s="200"/>
      <c r="C2" s="200"/>
      <c r="D2" s="200"/>
      <c r="E2" s="200"/>
      <c r="F2" s="200"/>
      <c r="G2" s="200"/>
      <c r="H2" s="200"/>
      <c r="I2" s="200"/>
      <c r="J2" s="200"/>
      <c r="K2" s="200"/>
      <c r="O2" s="201" t="s">
        <v>57</v>
      </c>
    </row>
    <row r="3" spans="1:15" ht="15.75" customHeight="1">
      <c r="A3" s="273" t="s">
        <v>218</v>
      </c>
      <c r="B3" s="274"/>
      <c r="C3" s="275"/>
      <c r="O3" s="202" t="s">
        <v>3</v>
      </c>
    </row>
    <row r="4" spans="1:15" s="57" customFormat="1" ht="26.25" customHeight="1">
      <c r="A4" s="278" t="s">
        <v>15</v>
      </c>
      <c r="B4" s="278" t="s">
        <v>58</v>
      </c>
      <c r="C4" s="278" t="s">
        <v>59</v>
      </c>
      <c r="D4" s="278" t="s">
        <v>60</v>
      </c>
      <c r="E4" s="278" t="s">
        <v>61</v>
      </c>
      <c r="F4" s="277" t="s">
        <v>135</v>
      </c>
      <c r="G4" s="277"/>
      <c r="H4" s="277"/>
      <c r="I4" s="277"/>
      <c r="J4" s="277"/>
      <c r="K4" s="277"/>
      <c r="L4" s="277"/>
      <c r="M4" s="277"/>
      <c r="N4" s="277"/>
      <c r="O4" s="277"/>
    </row>
    <row r="5" spans="1:15" s="57" customFormat="1" ht="40.5" customHeight="1">
      <c r="A5" s="279"/>
      <c r="B5" s="279"/>
      <c r="C5" s="279"/>
      <c r="D5" s="279"/>
      <c r="E5" s="279"/>
      <c r="F5" s="281" t="s">
        <v>18</v>
      </c>
      <c r="G5" s="245" t="s">
        <v>8</v>
      </c>
      <c r="H5" s="245"/>
      <c r="I5" s="245" t="s">
        <v>83</v>
      </c>
      <c r="J5" s="245" t="s">
        <v>146</v>
      </c>
      <c r="K5" s="245" t="s">
        <v>84</v>
      </c>
      <c r="L5" s="245" t="s">
        <v>139</v>
      </c>
      <c r="M5" s="245" t="s">
        <v>140</v>
      </c>
      <c r="N5" s="245"/>
      <c r="O5" s="245" t="s">
        <v>156</v>
      </c>
    </row>
    <row r="6" spans="1:15" s="57" customFormat="1" ht="48" customHeight="1">
      <c r="A6" s="280"/>
      <c r="B6" s="280"/>
      <c r="C6" s="280"/>
      <c r="D6" s="280"/>
      <c r="E6" s="280">
        <f>SUM(E7:E15)</f>
        <v>0</v>
      </c>
      <c r="F6" s="282"/>
      <c r="G6" s="59" t="s">
        <v>95</v>
      </c>
      <c r="H6" s="59" t="s">
        <v>137</v>
      </c>
      <c r="I6" s="245"/>
      <c r="J6" s="245"/>
      <c r="K6" s="245"/>
      <c r="L6" s="245"/>
      <c r="M6" s="59" t="s">
        <v>95</v>
      </c>
      <c r="N6" s="102" t="s">
        <v>137</v>
      </c>
      <c r="O6" s="245"/>
    </row>
    <row r="7" spans="1:15" s="57" customFormat="1" ht="33" customHeight="1">
      <c r="A7" s="203" t="s">
        <v>18</v>
      </c>
      <c r="B7" s="204"/>
      <c r="C7" s="196"/>
      <c r="D7" s="196" t="s">
        <v>56</v>
      </c>
      <c r="E7" s="205">
        <f>SUM(E8:E16)</f>
        <v>0</v>
      </c>
      <c r="F7" s="152"/>
      <c r="G7" s="198"/>
      <c r="H7" s="206"/>
      <c r="I7" s="206"/>
      <c r="J7" s="206"/>
      <c r="K7" s="206"/>
      <c r="L7" s="206"/>
      <c r="M7" s="207"/>
      <c r="N7" s="207"/>
      <c r="O7" s="207"/>
    </row>
    <row r="8" spans="1:15" s="57" customFormat="1" ht="21.75" customHeight="1">
      <c r="A8" s="196"/>
      <c r="B8" s="204"/>
      <c r="C8" s="196"/>
      <c r="D8" s="196"/>
      <c r="E8" s="205"/>
      <c r="F8" s="152"/>
      <c r="G8" s="198"/>
      <c r="H8" s="206"/>
      <c r="I8" s="206"/>
      <c r="J8" s="206"/>
      <c r="K8" s="206"/>
      <c r="L8" s="206"/>
      <c r="M8" s="207"/>
      <c r="N8" s="207"/>
      <c r="O8" s="207"/>
    </row>
    <row r="9" spans="1:15" s="57" customFormat="1" ht="21.75" customHeight="1">
      <c r="A9" s="196"/>
      <c r="B9" s="204"/>
      <c r="C9" s="196"/>
      <c r="D9" s="196"/>
      <c r="E9" s="205"/>
      <c r="F9" s="152"/>
      <c r="G9" s="198"/>
      <c r="H9" s="206"/>
      <c r="I9" s="206"/>
      <c r="J9" s="206"/>
      <c r="K9" s="206"/>
      <c r="L9" s="206"/>
      <c r="M9" s="207"/>
      <c r="N9" s="207"/>
      <c r="O9" s="207"/>
    </row>
    <row r="10" spans="1:15" s="57" customFormat="1" ht="21.75" customHeight="1">
      <c r="A10" s="196"/>
      <c r="B10" s="204"/>
      <c r="C10" s="196"/>
      <c r="D10" s="196"/>
      <c r="E10" s="205"/>
      <c r="F10" s="152"/>
      <c r="G10" s="198"/>
      <c r="H10" s="206"/>
      <c r="I10" s="206"/>
      <c r="J10" s="206"/>
      <c r="K10" s="206"/>
      <c r="L10" s="206"/>
      <c r="M10" s="207"/>
      <c r="N10" s="207"/>
      <c r="O10" s="207"/>
    </row>
    <row r="11" spans="1:15" s="57" customFormat="1" ht="21.75" customHeight="1">
      <c r="A11" s="196"/>
      <c r="B11" s="204"/>
      <c r="C11" s="196"/>
      <c r="D11" s="196"/>
      <c r="E11" s="205"/>
      <c r="F11" s="152"/>
      <c r="G11" s="198"/>
      <c r="H11" s="206"/>
      <c r="I11" s="206"/>
      <c r="J11" s="206"/>
      <c r="K11" s="206"/>
      <c r="L11" s="206"/>
      <c r="M11" s="207"/>
      <c r="N11" s="207"/>
      <c r="O11" s="207"/>
    </row>
    <row r="12" spans="1:15" s="57" customFormat="1" ht="21.75" customHeight="1">
      <c r="A12" s="196"/>
      <c r="B12" s="204"/>
      <c r="C12" s="196"/>
      <c r="D12" s="196"/>
      <c r="E12" s="205"/>
      <c r="F12" s="152"/>
      <c r="G12" s="198"/>
      <c r="H12" s="206"/>
      <c r="I12" s="206"/>
      <c r="J12" s="206"/>
      <c r="K12" s="206"/>
      <c r="L12" s="206"/>
      <c r="M12" s="207"/>
      <c r="N12" s="207"/>
      <c r="O12" s="207"/>
    </row>
    <row r="13" spans="1:15" s="57" customFormat="1" ht="21.75" customHeight="1">
      <c r="A13" s="196"/>
      <c r="B13" s="204"/>
      <c r="C13" s="196"/>
      <c r="D13" s="196"/>
      <c r="E13" s="205"/>
      <c r="F13" s="152"/>
      <c r="G13" s="198"/>
      <c r="H13" s="206"/>
      <c r="I13" s="206"/>
      <c r="J13" s="206"/>
      <c r="K13" s="206"/>
      <c r="L13" s="206"/>
      <c r="M13" s="207"/>
      <c r="N13" s="207"/>
      <c r="O13" s="207"/>
    </row>
    <row r="14" spans="1:15" s="57" customFormat="1" ht="21.75" customHeight="1">
      <c r="A14" s="196"/>
      <c r="B14" s="204"/>
      <c r="C14" s="196"/>
      <c r="D14" s="196"/>
      <c r="E14" s="205"/>
      <c r="F14" s="152"/>
      <c r="G14" s="198"/>
      <c r="H14" s="206"/>
      <c r="I14" s="206"/>
      <c r="J14" s="206"/>
      <c r="K14" s="206"/>
      <c r="L14" s="206"/>
      <c r="M14" s="207"/>
      <c r="N14" s="207"/>
      <c r="O14" s="207"/>
    </row>
    <row r="15" spans="1:15" ht="21.75" customHeight="1">
      <c r="A15" s="130"/>
      <c r="B15" s="190"/>
      <c r="C15" s="130"/>
      <c r="D15" s="130" t="s">
        <v>56</v>
      </c>
      <c r="E15" s="205">
        <f>SUM(E16:E20)</f>
        <v>0</v>
      </c>
      <c r="F15" s="152"/>
      <c r="G15" s="198"/>
      <c r="H15" s="69"/>
      <c r="I15" s="69"/>
      <c r="J15" s="69"/>
      <c r="K15" s="69"/>
      <c r="L15" s="69"/>
      <c r="M15" s="69"/>
      <c r="N15" s="69"/>
      <c r="O15" s="69"/>
    </row>
    <row r="16" ht="30.75" customHeight="1"/>
  </sheetData>
  <sheetProtection/>
  <mergeCells count="16">
    <mergeCell ref="A1:O1"/>
    <mergeCell ref="F4:O4"/>
    <mergeCell ref="G5:H5"/>
    <mergeCell ref="A4:A6"/>
    <mergeCell ref="B4:B6"/>
    <mergeCell ref="C4:C6"/>
    <mergeCell ref="D4:D6"/>
    <mergeCell ref="E4:E6"/>
    <mergeCell ref="F5:F6"/>
    <mergeCell ref="I5:I6"/>
    <mergeCell ref="J5:J6"/>
    <mergeCell ref="O5:O6"/>
    <mergeCell ref="K5:K6"/>
    <mergeCell ref="L5:L6"/>
    <mergeCell ref="M5:N5"/>
    <mergeCell ref="A3:C3"/>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0"/>
  <sheetViews>
    <sheetView showGridLines="0" showZeros="0" zoomScalePageLayoutView="0" workbookViewId="0" topLeftCell="A1">
      <selection activeCell="A1" sqref="A1:IV16384"/>
    </sheetView>
  </sheetViews>
  <sheetFormatPr defaultColWidth="9.16015625" defaultRowHeight="12.75" customHeight="1"/>
  <cols>
    <col min="1" max="1" width="17.33203125" style="55" customWidth="1"/>
    <col min="2" max="2" width="14.16015625" style="55" customWidth="1"/>
    <col min="3" max="3" width="9" style="55" customWidth="1"/>
    <col min="4" max="4" width="11.5" style="55" customWidth="1"/>
    <col min="5" max="5" width="14.16015625" style="55" customWidth="1"/>
    <col min="6" max="6" width="14" style="55" customWidth="1"/>
    <col min="7" max="7" width="8.33203125" style="55" customWidth="1"/>
    <col min="8" max="8" width="10.33203125" style="55" customWidth="1"/>
    <col min="9" max="10" width="10.66015625" style="55" customWidth="1"/>
    <col min="11" max="11" width="11.5" style="55" customWidth="1"/>
    <col min="12" max="12" width="13.66015625" style="55" customWidth="1"/>
    <col min="13" max="15" width="11.5" style="55" customWidth="1"/>
    <col min="16" max="16" width="10.16015625" style="55" customWidth="1"/>
    <col min="17" max="17" width="13.83203125" style="55" customWidth="1"/>
    <col min="18" max="18" width="13.66015625" style="55" customWidth="1"/>
    <col min="19" max="16384" width="9.16015625" style="55" customWidth="1"/>
  </cols>
  <sheetData>
    <row r="1" spans="1:18" ht="36.75" customHeight="1">
      <c r="A1" s="272" t="s">
        <v>159</v>
      </c>
      <c r="B1" s="272"/>
      <c r="C1" s="272"/>
      <c r="D1" s="272"/>
      <c r="E1" s="272"/>
      <c r="F1" s="272"/>
      <c r="G1" s="272"/>
      <c r="H1" s="272"/>
      <c r="I1" s="272"/>
      <c r="J1" s="272"/>
      <c r="K1" s="272"/>
      <c r="L1" s="272"/>
      <c r="M1" s="272"/>
      <c r="N1" s="272"/>
      <c r="O1" s="272"/>
      <c r="P1" s="208"/>
      <c r="Q1" s="208"/>
      <c r="R1" s="208"/>
    </row>
    <row r="2" spans="1:15" ht="20.25">
      <c r="A2" s="283"/>
      <c r="B2" s="283"/>
      <c r="C2" s="283"/>
      <c r="D2" s="283"/>
      <c r="E2" s="283"/>
      <c r="F2" s="283"/>
      <c r="G2" s="283"/>
      <c r="H2" s="283"/>
      <c r="I2" s="283"/>
      <c r="J2" s="283"/>
      <c r="K2" s="283"/>
      <c r="O2" s="209" t="s">
        <v>62</v>
      </c>
    </row>
    <row r="3" spans="1:15" ht="21.75" customHeight="1">
      <c r="A3" s="273" t="s">
        <v>117</v>
      </c>
      <c r="B3" s="274"/>
      <c r="C3" s="275"/>
      <c r="D3" s="210"/>
      <c r="E3" s="210"/>
      <c r="F3" s="210"/>
      <c r="G3" s="210"/>
      <c r="H3" s="210"/>
      <c r="I3" s="210"/>
      <c r="J3" s="211"/>
      <c r="K3" s="212"/>
      <c r="O3" s="202" t="s">
        <v>3</v>
      </c>
    </row>
    <row r="4" spans="1:15" ht="60">
      <c r="A4" s="213" t="s">
        <v>165</v>
      </c>
      <c r="B4" s="213" t="s">
        <v>166</v>
      </c>
      <c r="C4" s="213" t="s">
        <v>172</v>
      </c>
      <c r="D4" s="213" t="s">
        <v>167</v>
      </c>
      <c r="E4" s="213" t="s">
        <v>168</v>
      </c>
      <c r="F4" s="213" t="s">
        <v>169</v>
      </c>
      <c r="G4" s="213" t="s">
        <v>170</v>
      </c>
      <c r="H4" s="213" t="s">
        <v>173</v>
      </c>
      <c r="I4" s="213" t="s">
        <v>171</v>
      </c>
      <c r="J4" s="213" t="s">
        <v>83</v>
      </c>
      <c r="K4" s="213" t="s">
        <v>174</v>
      </c>
      <c r="L4" s="213" t="s">
        <v>84</v>
      </c>
      <c r="M4" s="213" t="s">
        <v>175</v>
      </c>
      <c r="N4" s="213" t="s">
        <v>176</v>
      </c>
      <c r="O4" s="214" t="s">
        <v>177</v>
      </c>
    </row>
    <row r="5" spans="1:15" ht="12.75" customHeight="1">
      <c r="A5" s="215"/>
      <c r="B5" s="215"/>
      <c r="C5" s="215"/>
      <c r="D5" s="215"/>
      <c r="E5" s="215"/>
      <c r="F5" s="215"/>
      <c r="G5" s="215"/>
      <c r="H5" s="215"/>
      <c r="I5" s="215"/>
      <c r="J5" s="69"/>
      <c r="K5" s="69"/>
      <c r="L5" s="69"/>
      <c r="M5" s="69"/>
      <c r="N5" s="69"/>
      <c r="O5" s="69"/>
    </row>
    <row r="6" spans="1:15" ht="12.75" customHeight="1">
      <c r="A6" s="215"/>
      <c r="B6" s="215"/>
      <c r="C6" s="215"/>
      <c r="D6" s="215"/>
      <c r="E6" s="215"/>
      <c r="F6" s="215"/>
      <c r="G6" s="215"/>
      <c r="H6" s="215"/>
      <c r="I6" s="215"/>
      <c r="J6" s="69"/>
      <c r="K6" s="69"/>
      <c r="L6" s="69"/>
      <c r="M6" s="69"/>
      <c r="N6" s="69"/>
      <c r="O6" s="69"/>
    </row>
    <row r="7" spans="1:15" ht="12.75" customHeight="1">
      <c r="A7" s="215"/>
      <c r="B7" s="215"/>
      <c r="C7" s="215"/>
      <c r="D7" s="215"/>
      <c r="E7" s="215"/>
      <c r="F7" s="215"/>
      <c r="G7" s="215"/>
      <c r="H7" s="215"/>
      <c r="I7" s="215"/>
      <c r="J7" s="69"/>
      <c r="K7" s="69"/>
      <c r="L7" s="69"/>
      <c r="M7" s="69"/>
      <c r="N7" s="69"/>
      <c r="O7" s="69"/>
    </row>
    <row r="8" spans="1:15" ht="12.75" customHeight="1">
      <c r="A8" s="215"/>
      <c r="B8" s="215"/>
      <c r="C8" s="215"/>
      <c r="D8" s="215"/>
      <c r="E8" s="215"/>
      <c r="F8" s="215"/>
      <c r="G8" s="215"/>
      <c r="H8" s="215"/>
      <c r="I8" s="215"/>
      <c r="J8" s="69"/>
      <c r="K8" s="69"/>
      <c r="L8" s="69"/>
      <c r="M8" s="69"/>
      <c r="N8" s="69"/>
      <c r="O8" s="69"/>
    </row>
    <row r="9" spans="1:15" ht="12.75" customHeight="1">
      <c r="A9" s="215"/>
      <c r="B9" s="215"/>
      <c r="C9" s="215"/>
      <c r="D9" s="215"/>
      <c r="E9" s="215"/>
      <c r="F9" s="215"/>
      <c r="G9" s="215"/>
      <c r="H9" s="215"/>
      <c r="I9" s="215"/>
      <c r="J9" s="69"/>
      <c r="K9" s="69"/>
      <c r="L9" s="69"/>
      <c r="M9" s="69"/>
      <c r="N9" s="69"/>
      <c r="O9" s="69"/>
    </row>
    <row r="10" spans="1:15" ht="12.75" customHeight="1">
      <c r="A10" s="215"/>
      <c r="B10" s="215"/>
      <c r="C10" s="215"/>
      <c r="D10" s="215"/>
      <c r="E10" s="215"/>
      <c r="F10" s="215"/>
      <c r="G10" s="215"/>
      <c r="H10" s="215"/>
      <c r="I10" s="215"/>
      <c r="J10" s="69"/>
      <c r="K10" s="69"/>
      <c r="L10" s="69"/>
      <c r="M10" s="69"/>
      <c r="N10" s="69"/>
      <c r="O10" s="69"/>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1" sqref="A1:IV16384"/>
    </sheetView>
  </sheetViews>
  <sheetFormatPr defaultColWidth="9.16015625" defaultRowHeight="12.75" customHeight="1"/>
  <cols>
    <col min="1" max="1" width="62" style="55" customWidth="1"/>
    <col min="2" max="3" width="35.5" style="55" customWidth="1"/>
    <col min="4" max="16384" width="9.16015625" style="55" customWidth="1"/>
  </cols>
  <sheetData>
    <row r="1" spans="1:3" ht="35.25" customHeight="1">
      <c r="A1" s="216" t="s">
        <v>160</v>
      </c>
      <c r="B1" s="216"/>
      <c r="C1" s="216"/>
    </row>
    <row r="2" spans="1:3" ht="21" customHeight="1">
      <c r="A2" s="216"/>
      <c r="B2" s="216"/>
      <c r="C2" s="193" t="s">
        <v>63</v>
      </c>
    </row>
    <row r="3" spans="1:3" ht="24.75" customHeight="1">
      <c r="A3" s="52" t="s">
        <v>274</v>
      </c>
      <c r="B3" s="53"/>
      <c r="C3" s="217" t="s">
        <v>151</v>
      </c>
    </row>
    <row r="4" spans="1:3" s="121" customFormat="1" ht="30" customHeight="1">
      <c r="A4" s="246" t="s">
        <v>64</v>
      </c>
      <c r="B4" s="218" t="s">
        <v>65</v>
      </c>
      <c r="C4" s="100"/>
    </row>
    <row r="5" spans="1:16" s="121" customFormat="1" ht="43.5" customHeight="1">
      <c r="A5" s="246"/>
      <c r="B5" s="58" t="s">
        <v>162</v>
      </c>
      <c r="C5" s="58" t="s">
        <v>161</v>
      </c>
      <c r="E5" s="219"/>
      <c r="F5" s="220"/>
      <c r="G5" s="220"/>
      <c r="H5" s="219"/>
      <c r="I5" s="220"/>
      <c r="J5" s="219"/>
      <c r="K5" s="219"/>
      <c r="L5" s="220"/>
      <c r="M5" s="220"/>
      <c r="N5" s="219"/>
      <c r="O5" s="220"/>
      <c r="P5" s="219"/>
    </row>
    <row r="6" spans="1:3" s="121" customFormat="1" ht="34.5" customHeight="1">
      <c r="A6" s="221" t="s">
        <v>66</v>
      </c>
      <c r="B6" s="222">
        <v>21.81</v>
      </c>
      <c r="C6" s="222">
        <v>19.24</v>
      </c>
    </row>
    <row r="7" spans="1:3" s="50" customFormat="1" ht="34.5" customHeight="1">
      <c r="A7" s="223" t="s">
        <v>67</v>
      </c>
      <c r="B7" s="224">
        <v>0</v>
      </c>
      <c r="C7" s="225">
        <v>0</v>
      </c>
    </row>
    <row r="8" spans="1:3" s="50" customFormat="1" ht="34.5" customHeight="1">
      <c r="A8" s="223" t="s">
        <v>68</v>
      </c>
      <c r="B8" s="225">
        <v>1.31</v>
      </c>
      <c r="C8" s="225">
        <v>0.84</v>
      </c>
    </row>
    <row r="9" spans="1:3" s="50" customFormat="1" ht="34.5" customHeight="1">
      <c r="A9" s="223" t="s">
        <v>69</v>
      </c>
      <c r="B9" s="225">
        <v>20.5</v>
      </c>
      <c r="C9" s="225">
        <v>18.4</v>
      </c>
    </row>
    <row r="10" spans="1:3" s="50" customFormat="1" ht="34.5" customHeight="1">
      <c r="A10" s="223" t="s">
        <v>70</v>
      </c>
      <c r="B10" s="225">
        <v>0</v>
      </c>
      <c r="C10" s="225">
        <v>0</v>
      </c>
    </row>
    <row r="11" spans="1:3" s="50" customFormat="1" ht="34.5" customHeight="1">
      <c r="A11" s="223" t="s">
        <v>71</v>
      </c>
      <c r="B11" s="225">
        <v>20.5</v>
      </c>
      <c r="C11" s="225">
        <v>18.4</v>
      </c>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K17"/>
  <sheetViews>
    <sheetView showGridLines="0" showZeros="0" zoomScalePageLayoutView="0" workbookViewId="0" topLeftCell="A1">
      <selection activeCell="N21" sqref="N21"/>
    </sheetView>
  </sheetViews>
  <sheetFormatPr defaultColWidth="6.83203125" defaultRowHeight="19.5" customHeight="1"/>
  <cols>
    <col min="1" max="1" width="42.83203125" style="5" customWidth="1"/>
    <col min="2" max="2" width="7.66015625" style="6" customWidth="1"/>
    <col min="3" max="3" width="7.16015625" style="6" customWidth="1"/>
    <col min="4" max="4" width="8" style="6" customWidth="1"/>
    <col min="5" max="5" width="31.5" style="6" customWidth="1"/>
    <col min="6" max="6" width="18.16015625" style="6" customWidth="1"/>
    <col min="7" max="7" width="9" style="7" bestFit="1" customWidth="1"/>
    <col min="8" max="193" width="6.83203125" style="7" customWidth="1"/>
    <col min="194" max="194" width="6.83203125" style="0" customWidth="1"/>
  </cols>
  <sheetData>
    <row r="1" spans="1:6" s="1" customFormat="1" ht="36.75" customHeight="1">
      <c r="A1" s="290" t="s">
        <v>163</v>
      </c>
      <c r="B1" s="290"/>
      <c r="C1" s="290"/>
      <c r="D1" s="290"/>
      <c r="E1" s="290"/>
      <c r="F1" s="290"/>
    </row>
    <row r="2" spans="1:6" s="1" customFormat="1" ht="24" customHeight="1">
      <c r="A2" s="8"/>
      <c r="B2" s="8"/>
      <c r="C2" s="8"/>
      <c r="D2" s="8"/>
      <c r="E2" s="8"/>
      <c r="F2" s="9" t="s">
        <v>72</v>
      </c>
    </row>
    <row r="3" spans="1:6" s="1" customFormat="1" ht="15" customHeight="1">
      <c r="A3" s="284" t="s">
        <v>178</v>
      </c>
      <c r="B3" s="285"/>
      <c r="C3" s="286"/>
      <c r="D3" s="10"/>
      <c r="E3" s="10"/>
      <c r="F3" s="11" t="s">
        <v>3</v>
      </c>
    </row>
    <row r="4" spans="1:6" s="2" customFormat="1" ht="24" customHeight="1">
      <c r="A4" s="287" t="s">
        <v>15</v>
      </c>
      <c r="B4" s="288" t="s">
        <v>73</v>
      </c>
      <c r="C4" s="288"/>
      <c r="D4" s="288"/>
      <c r="E4" s="288" t="s">
        <v>26</v>
      </c>
      <c r="F4" s="289" t="s">
        <v>162</v>
      </c>
    </row>
    <row r="5" spans="1:6" s="2" customFormat="1" ht="24.75" customHeight="1">
      <c r="A5" s="287"/>
      <c r="B5" s="288"/>
      <c r="C5" s="288"/>
      <c r="D5" s="288"/>
      <c r="E5" s="288"/>
      <c r="F5" s="289"/>
    </row>
    <row r="6" spans="1:6" s="3" customFormat="1" ht="38.25" customHeight="1">
      <c r="A6" s="287"/>
      <c r="B6" s="12" t="s">
        <v>27</v>
      </c>
      <c r="C6" s="12" t="s">
        <v>28</v>
      </c>
      <c r="D6" s="12" t="s">
        <v>29</v>
      </c>
      <c r="E6" s="288"/>
      <c r="F6" s="289"/>
    </row>
    <row r="7" spans="1:193" s="4" customFormat="1" ht="15" customHeight="1">
      <c r="A7" s="34"/>
      <c r="B7" s="35"/>
      <c r="C7" s="35"/>
      <c r="D7" s="35"/>
      <c r="E7" s="36" t="s">
        <v>18</v>
      </c>
      <c r="F7" s="37"/>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row>
    <row r="8" spans="1:193" s="43" customFormat="1" ht="15" customHeight="1">
      <c r="A8" s="17"/>
      <c r="B8" s="41"/>
      <c r="C8" s="41"/>
      <c r="D8" s="41"/>
      <c r="E8" s="46"/>
      <c r="F8" s="42"/>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row>
    <row r="9" spans="1:6" ht="15" customHeight="1">
      <c r="A9" s="14"/>
      <c r="B9" s="40"/>
      <c r="C9" s="40"/>
      <c r="D9" s="40"/>
      <c r="E9" s="19"/>
      <c r="F9" s="20"/>
    </row>
    <row r="10" spans="1:6" ht="15" customHeight="1">
      <c r="A10" s="16"/>
      <c r="B10" s="40"/>
      <c r="C10" s="44"/>
      <c r="D10" s="40"/>
      <c r="E10" s="19"/>
      <c r="F10" s="20"/>
    </row>
    <row r="11" spans="1:6" ht="15" customHeight="1">
      <c r="A11" s="16"/>
      <c r="B11" s="40"/>
      <c r="C11" s="44"/>
      <c r="D11" s="44"/>
      <c r="E11" s="19"/>
      <c r="F11" s="20"/>
    </row>
    <row r="12" spans="1:6" ht="15" customHeight="1">
      <c r="A12" s="16"/>
      <c r="B12" s="40"/>
      <c r="C12" s="40"/>
      <c r="D12" s="40"/>
      <c r="E12" s="19"/>
      <c r="F12" s="20"/>
    </row>
    <row r="13" spans="1:6" ht="15" customHeight="1">
      <c r="A13" s="16"/>
      <c r="B13" s="40"/>
      <c r="C13" s="40"/>
      <c r="D13" s="44"/>
      <c r="E13" s="19"/>
      <c r="F13" s="20"/>
    </row>
    <row r="14" spans="1:6" ht="15" customHeight="1">
      <c r="A14" s="16"/>
      <c r="B14" s="40"/>
      <c r="C14" s="40"/>
      <c r="D14" s="40"/>
      <c r="E14" s="19"/>
      <c r="F14" s="20"/>
    </row>
    <row r="15" spans="1:193" s="39" customFormat="1" ht="19.5" customHeight="1">
      <c r="A15" s="16"/>
      <c r="B15" s="40"/>
      <c r="C15" s="44"/>
      <c r="D15" s="40"/>
      <c r="E15" s="19"/>
      <c r="F15" s="20"/>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row>
    <row r="16" spans="1:6" ht="19.5" customHeight="1">
      <c r="A16" s="16"/>
      <c r="B16" s="40"/>
      <c r="C16" s="44"/>
      <c r="D16" s="44"/>
      <c r="E16" s="19"/>
      <c r="F16" s="20"/>
    </row>
    <row r="17" spans="1:193" s="43" customFormat="1" ht="19.5" customHeight="1">
      <c r="A17" s="17"/>
      <c r="B17" s="41"/>
      <c r="C17" s="41"/>
      <c r="D17" s="41"/>
      <c r="E17" s="46"/>
      <c r="F17" s="42"/>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0"/>
  <sheetViews>
    <sheetView showGridLines="0" showZeros="0" tabSelected="1" zoomScalePageLayoutView="0" workbookViewId="0" topLeftCell="A1">
      <selection activeCell="I9" sqref="I9"/>
    </sheetView>
  </sheetViews>
  <sheetFormatPr defaultColWidth="9.33203125" defaultRowHeight="11.25"/>
  <cols>
    <col min="1" max="1" width="16.5" style="55" customWidth="1"/>
    <col min="2" max="2" width="28.16015625" style="55" customWidth="1"/>
    <col min="3" max="3" width="12.16015625" style="55" customWidth="1"/>
    <col min="4" max="4" width="11.5" style="55" customWidth="1"/>
    <col min="5" max="12" width="6.83203125" style="55" customWidth="1"/>
    <col min="13" max="13" width="21" style="237" customWidth="1"/>
    <col min="14" max="14" width="13.66015625" style="237" customWidth="1"/>
    <col min="15" max="15" width="14.66015625" style="237" customWidth="1"/>
    <col min="16" max="16" width="13.16015625" style="237" customWidth="1"/>
    <col min="17" max="17" width="18.16015625" style="237" customWidth="1"/>
    <col min="18" max="18" width="9.83203125" style="237" customWidth="1"/>
    <col min="19" max="22" width="9.16015625" style="237" customWidth="1"/>
    <col min="23" max="16384" width="9.33203125" style="55" customWidth="1"/>
  </cols>
  <sheetData>
    <row r="1" spans="1:22" ht="44.25" customHeight="1">
      <c r="A1" s="272" t="s">
        <v>164</v>
      </c>
      <c r="B1" s="272"/>
      <c r="C1" s="272"/>
      <c r="D1" s="272"/>
      <c r="E1" s="272"/>
      <c r="F1" s="272"/>
      <c r="G1" s="272"/>
      <c r="H1" s="272"/>
      <c r="I1" s="272"/>
      <c r="J1" s="272"/>
      <c r="K1" s="272"/>
      <c r="L1" s="272"/>
      <c r="M1" s="272"/>
      <c r="N1" s="272"/>
      <c r="O1" s="272"/>
      <c r="P1" s="272"/>
      <c r="Q1" s="272"/>
      <c r="R1" s="272"/>
      <c r="S1" s="272"/>
      <c r="T1" s="272"/>
      <c r="U1" s="272"/>
      <c r="V1" s="272"/>
    </row>
    <row r="2" spans="1:22" ht="12" customHeight="1">
      <c r="A2" s="200"/>
      <c r="B2" s="200"/>
      <c r="C2" s="200"/>
      <c r="D2" s="200"/>
      <c r="E2" s="200"/>
      <c r="F2" s="200"/>
      <c r="G2" s="200"/>
      <c r="H2" s="200"/>
      <c r="I2" s="200"/>
      <c r="J2" s="200"/>
      <c r="K2" s="200"/>
      <c r="L2" s="200"/>
      <c r="M2" s="226"/>
      <c r="N2" s="226"/>
      <c r="O2" s="226"/>
      <c r="P2" s="226"/>
      <c r="Q2" s="226"/>
      <c r="R2" s="226"/>
      <c r="S2" s="226"/>
      <c r="T2" s="226"/>
      <c r="U2" s="298" t="s">
        <v>74</v>
      </c>
      <c r="V2" s="298"/>
    </row>
    <row r="3" spans="1:22" ht="21" customHeight="1">
      <c r="A3" s="273" t="s">
        <v>178</v>
      </c>
      <c r="B3" s="274"/>
      <c r="C3" s="275"/>
      <c r="D3" s="57"/>
      <c r="E3" s="57"/>
      <c r="F3" s="57"/>
      <c r="G3" s="57"/>
      <c r="H3" s="57"/>
      <c r="I3" s="57"/>
      <c r="J3" s="57"/>
      <c r="K3" s="57"/>
      <c r="L3" s="57"/>
      <c r="M3" s="227"/>
      <c r="N3" s="227"/>
      <c r="O3" s="227"/>
      <c r="P3" s="227"/>
      <c r="Q3" s="227"/>
      <c r="R3" s="227"/>
      <c r="S3" s="227"/>
      <c r="T3" s="227"/>
      <c r="U3" s="299" t="s">
        <v>3</v>
      </c>
      <c r="V3" s="299"/>
    </row>
    <row r="4" spans="1:22" ht="16.5" customHeight="1">
      <c r="A4" s="281" t="s">
        <v>15</v>
      </c>
      <c r="B4" s="281" t="s">
        <v>54</v>
      </c>
      <c r="C4" s="277" t="s">
        <v>135</v>
      </c>
      <c r="D4" s="277"/>
      <c r="E4" s="277"/>
      <c r="F4" s="277"/>
      <c r="G4" s="277"/>
      <c r="H4" s="277"/>
      <c r="I4" s="277"/>
      <c r="J4" s="277"/>
      <c r="K4" s="277"/>
      <c r="L4" s="277"/>
      <c r="M4" s="295" t="s">
        <v>75</v>
      </c>
      <c r="N4" s="295" t="s">
        <v>76</v>
      </c>
      <c r="O4" s="292" t="s">
        <v>77</v>
      </c>
      <c r="P4" s="293"/>
      <c r="Q4" s="293"/>
      <c r="R4" s="294"/>
      <c r="S4" s="292" t="s">
        <v>78</v>
      </c>
      <c r="T4" s="293"/>
      <c r="U4" s="293"/>
      <c r="V4" s="294"/>
    </row>
    <row r="5" spans="1:22" ht="57" customHeight="1">
      <c r="A5" s="291"/>
      <c r="B5" s="291"/>
      <c r="C5" s="281" t="s">
        <v>18</v>
      </c>
      <c r="D5" s="245" t="s">
        <v>8</v>
      </c>
      <c r="E5" s="245"/>
      <c r="F5" s="245" t="s">
        <v>83</v>
      </c>
      <c r="G5" s="245" t="s">
        <v>146</v>
      </c>
      <c r="H5" s="245" t="s">
        <v>84</v>
      </c>
      <c r="I5" s="245" t="s">
        <v>139</v>
      </c>
      <c r="J5" s="245" t="s">
        <v>140</v>
      </c>
      <c r="K5" s="245"/>
      <c r="L5" s="245" t="s">
        <v>156</v>
      </c>
      <c r="M5" s="297"/>
      <c r="N5" s="297"/>
      <c r="O5" s="295" t="s">
        <v>79</v>
      </c>
      <c r="P5" s="295" t="s">
        <v>80</v>
      </c>
      <c r="Q5" s="295" t="s">
        <v>81</v>
      </c>
      <c r="R5" s="295" t="s">
        <v>82</v>
      </c>
      <c r="S5" s="295" t="s">
        <v>79</v>
      </c>
      <c r="T5" s="295" t="s">
        <v>80</v>
      </c>
      <c r="U5" s="295" t="s">
        <v>81</v>
      </c>
      <c r="V5" s="295" t="s">
        <v>82</v>
      </c>
    </row>
    <row r="6" spans="1:22" ht="112.5" customHeight="1">
      <c r="A6" s="282"/>
      <c r="B6" s="282"/>
      <c r="C6" s="282"/>
      <c r="D6" s="59" t="s">
        <v>95</v>
      </c>
      <c r="E6" s="59" t="s">
        <v>137</v>
      </c>
      <c r="F6" s="245"/>
      <c r="G6" s="245"/>
      <c r="H6" s="245"/>
      <c r="I6" s="245"/>
      <c r="J6" s="59" t="s">
        <v>95</v>
      </c>
      <c r="K6" s="59" t="s">
        <v>137</v>
      </c>
      <c r="L6" s="245"/>
      <c r="M6" s="296"/>
      <c r="N6" s="296"/>
      <c r="O6" s="296"/>
      <c r="P6" s="296"/>
      <c r="Q6" s="296"/>
      <c r="R6" s="296"/>
      <c r="S6" s="296"/>
      <c r="T6" s="296"/>
      <c r="U6" s="296"/>
      <c r="V6" s="296"/>
    </row>
    <row r="7" spans="1:22" ht="77.25" customHeight="1">
      <c r="A7" s="228" t="s">
        <v>201</v>
      </c>
      <c r="B7" s="123" t="s">
        <v>266</v>
      </c>
      <c r="C7" s="125">
        <v>35.64</v>
      </c>
      <c r="D7" s="125">
        <v>35.64</v>
      </c>
      <c r="E7" s="229"/>
      <c r="F7" s="229"/>
      <c r="G7" s="229"/>
      <c r="H7" s="229"/>
      <c r="I7" s="229"/>
      <c r="J7" s="229"/>
      <c r="K7" s="229"/>
      <c r="L7" s="229"/>
      <c r="M7" s="230" t="s">
        <v>278</v>
      </c>
      <c r="N7" s="231" t="s">
        <v>279</v>
      </c>
      <c r="O7" s="232" t="s">
        <v>280</v>
      </c>
      <c r="P7" s="232"/>
      <c r="Q7" s="232"/>
      <c r="R7" s="232"/>
      <c r="S7" s="232" t="s">
        <v>281</v>
      </c>
      <c r="T7" s="232"/>
      <c r="U7" s="232"/>
      <c r="V7" s="232"/>
    </row>
    <row r="8" spans="1:22" ht="56.25" customHeight="1">
      <c r="A8" s="228" t="s">
        <v>201</v>
      </c>
      <c r="B8" s="123" t="s">
        <v>268</v>
      </c>
      <c r="C8" s="125">
        <v>10</v>
      </c>
      <c r="D8" s="125">
        <v>10</v>
      </c>
      <c r="E8" s="229"/>
      <c r="F8" s="229"/>
      <c r="G8" s="229"/>
      <c r="H8" s="229"/>
      <c r="I8" s="229"/>
      <c r="J8" s="229"/>
      <c r="K8" s="229"/>
      <c r="L8" s="229"/>
      <c r="M8" s="230" t="s">
        <v>275</v>
      </c>
      <c r="N8" s="231" t="s">
        <v>276</v>
      </c>
      <c r="O8" s="232" t="s">
        <v>277</v>
      </c>
      <c r="P8" s="206"/>
      <c r="Q8" s="206"/>
      <c r="R8" s="206"/>
      <c r="S8" s="232"/>
      <c r="T8" s="232"/>
      <c r="U8" s="206"/>
      <c r="V8" s="206"/>
    </row>
    <row r="9" spans="1:22" s="235" customFormat="1" ht="60.75" customHeight="1">
      <c r="A9" s="228" t="s">
        <v>201</v>
      </c>
      <c r="B9" s="123" t="s">
        <v>270</v>
      </c>
      <c r="C9" s="125">
        <v>5.5</v>
      </c>
      <c r="D9" s="125">
        <v>5.5</v>
      </c>
      <c r="E9" s="231"/>
      <c r="F9" s="231"/>
      <c r="G9" s="231"/>
      <c r="H9" s="231"/>
      <c r="I9" s="231"/>
      <c r="J9" s="231"/>
      <c r="K9" s="231"/>
      <c r="L9" s="231"/>
      <c r="M9" s="233" t="s">
        <v>282</v>
      </c>
      <c r="N9" s="234" t="s">
        <v>283</v>
      </c>
      <c r="O9" s="231"/>
      <c r="P9" s="232"/>
      <c r="Q9" s="232"/>
      <c r="R9" s="232"/>
      <c r="S9" s="232"/>
      <c r="T9" s="232"/>
      <c r="U9" s="232"/>
      <c r="V9" s="232"/>
    </row>
    <row r="10" spans="1:22" ht="107.25" customHeight="1">
      <c r="A10" s="228" t="s">
        <v>201</v>
      </c>
      <c r="B10" s="123" t="s">
        <v>272</v>
      </c>
      <c r="C10" s="125">
        <v>19.44</v>
      </c>
      <c r="D10" s="125">
        <v>19.44</v>
      </c>
      <c r="E10" s="69"/>
      <c r="F10" s="69"/>
      <c r="G10" s="69"/>
      <c r="H10" s="69"/>
      <c r="I10" s="69"/>
      <c r="J10" s="69"/>
      <c r="K10" s="69"/>
      <c r="L10" s="69"/>
      <c r="M10" s="234" t="s">
        <v>284</v>
      </c>
      <c r="N10" s="236" t="s">
        <v>285</v>
      </c>
      <c r="O10" s="236" t="s">
        <v>286</v>
      </c>
      <c r="P10" s="234" t="s">
        <v>287</v>
      </c>
      <c r="Q10" s="234" t="s">
        <v>288</v>
      </c>
      <c r="R10" s="236"/>
      <c r="S10" s="234" t="s">
        <v>289</v>
      </c>
      <c r="T10" s="236"/>
      <c r="U10" s="236"/>
      <c r="V10" s="236"/>
    </row>
  </sheetData>
  <sheetProtection/>
  <mergeCells count="27">
    <mergeCell ref="D5:E5"/>
    <mergeCell ref="U5:U6"/>
    <mergeCell ref="U2:V2"/>
    <mergeCell ref="U3:V3"/>
    <mergeCell ref="V5:V6"/>
    <mergeCell ref="H5:H6"/>
    <mergeCell ref="I5:I6"/>
    <mergeCell ref="T5:T6"/>
    <mergeCell ref="P5:P6"/>
    <mergeCell ref="R5:R6"/>
    <mergeCell ref="S5:S6"/>
    <mergeCell ref="O5:O6"/>
    <mergeCell ref="L5:L6"/>
    <mergeCell ref="M4:M6"/>
    <mergeCell ref="N4:N6"/>
    <mergeCell ref="Q5:Q6"/>
    <mergeCell ref="O4:R4"/>
    <mergeCell ref="A1:V1"/>
    <mergeCell ref="A3:C3"/>
    <mergeCell ref="A4:A6"/>
    <mergeCell ref="B4:B6"/>
    <mergeCell ref="C5:C6"/>
    <mergeCell ref="F5:F6"/>
    <mergeCell ref="G5:G6"/>
    <mergeCell ref="C4:L4"/>
    <mergeCell ref="J5:K5"/>
    <mergeCell ref="S4:V4"/>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2018-02-09T03:05:34Z</cp:lastPrinted>
  <dcterms:created xsi:type="dcterms:W3CDTF">2017-01-26T02:06:17Z</dcterms:created>
  <dcterms:modified xsi:type="dcterms:W3CDTF">2020-03-04T02:10:40Z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