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840" tabRatio="759" firstSheet="33" activeTab="38"/>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'12纳入预算管理的政府性基金'!$2:$6</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<sst xmlns="http://schemas.openxmlformats.org/spreadsheetml/2006/main" count="1235" uniqueCount="556">
  <si>
    <t xml:space="preserve"> </t>
  </si>
  <si>
    <t>目        录</t>
  </si>
  <si>
    <t>公开表1</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</si>
  <si>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</si>
  <si>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</si>
  <si>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</si>
  <si>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</si>
  <si>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</si>
  <si>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</si>
  <si>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</si>
  <si>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</si>
  <si>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</si>
  <si>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</si>
  <si>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</si>
  <si>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</si>
  <si>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</si>
  <si>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</si>
  <si>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</si>
  <si>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</si>
  <si>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</si>
  <si>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</si>
  <si>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</si>
  <si>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</si>
  <si>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</si>
  <si>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</si>
  <si>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</si>
  <si>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</si>
  <si>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</si>
  <si>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</si>
  <si>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</si>
  <si>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</si>
  <si>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</si>
  <si>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</si>
  <si>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</si>
  <si>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</si>
  <si>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</si>
  <si>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 xml:space="preserve">  </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</si>
  <si>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</si>
  <si>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</si>
  <si>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</si>
  <si>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</si>
  <si>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</si>
  <si>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</si>
  <si>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</si>
  <si>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</si>
  <si>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</si>
  <si>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</si>
  <si>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</si>
  <si>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</si>
  <si>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</si>
  <si>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</si>
  <si>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</si>
  <si>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</si>
  <si>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</si>
  <si>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</si>
  <si>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</si>
  <si>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</si>
  <si>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</si>
  <si>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</si>
  <si>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t>项目名称</t>
  </si>
  <si>
    <t>项目内容</t>
  </si>
  <si>
    <t/>
  </si>
  <si>
    <t>采购项目</t>
  </si>
  <si>
    <t>采购目录</t>
  </si>
  <si>
    <t>规格要求</t>
  </si>
  <si>
    <t>采购数量</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</si>
  <si>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</si>
  <si>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</si>
  <si>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</si>
  <si>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</si>
  <si>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</si>
  <si>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</si>
  <si>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</si>
  <si>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</si>
  <si>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科目代码</t>
  </si>
  <si>
    <t>二、纳入预算管理的专项收入</t>
  </si>
  <si>
    <t>二、纳入预算管理的专项收入</t>
  </si>
  <si>
    <t>四、国有资源（资产）有偿使用收入</t>
  </si>
  <si>
    <t>四、国有资源（资产）有偿使用收入</t>
  </si>
  <si>
    <t>科目编码</t>
  </si>
  <si>
    <t>一般公共服务支出</t>
  </si>
  <si>
    <t xml:space="preserve">  人大事务</t>
  </si>
  <si>
    <t>201</t>
  </si>
  <si>
    <t>301</t>
  </si>
  <si>
    <t xml:space="preserve">  基本工资</t>
  </si>
  <si>
    <t xml:space="preserve">  津贴补贴</t>
  </si>
  <si>
    <t xml:space="preserve">  奖金</t>
  </si>
  <si>
    <t xml:space="preserve">  办公费</t>
  </si>
  <si>
    <t xml:space="preserve">  其他商品和服务支出</t>
  </si>
  <si>
    <t xml:space="preserve">  离休费</t>
  </si>
  <si>
    <t xml:space="preserve">  退休费</t>
  </si>
  <si>
    <t xml:space="preserve">  其他对个人和家庭的补助支出</t>
  </si>
  <si>
    <t>小计</t>
  </si>
  <si>
    <t>一、财政拨款收入</t>
  </si>
  <si>
    <t>三、纳入预算管理的行政事业性收费收入</t>
  </si>
  <si>
    <t>五、政府住房基金收入</t>
  </si>
  <si>
    <t>六、纳入预算管理的政府性基金收入</t>
  </si>
  <si>
    <t>七、纳入专户管理的行政事业性收费收入</t>
  </si>
  <si>
    <t xml:space="preserve">    其他人大事务支出</t>
  </si>
  <si>
    <t xml:space="preserve">  行政事业单位养老支出</t>
  </si>
  <si>
    <t xml:space="preserve">    行政单位离退休</t>
  </si>
  <si>
    <t xml:space="preserve">    机关事业单位职业年金缴费支出</t>
  </si>
  <si>
    <t>卫生健康支出</t>
  </si>
  <si>
    <t>……</t>
  </si>
  <si>
    <t>……</t>
  </si>
  <si>
    <t>部门合计</t>
  </si>
  <si>
    <t>单位1</t>
  </si>
  <si>
    <t>小计</t>
  </si>
  <si>
    <t>其中：上级提前告知转移支付资金</t>
  </si>
  <si>
    <t>三、纳入预算管理的行政事业性收费收入</t>
  </si>
  <si>
    <t>五、政府住房基金收入</t>
  </si>
  <si>
    <t>七、纳入专户管理的行政事业性收费收入</t>
  </si>
  <si>
    <t>对个人和家庭的补助支出</t>
  </si>
  <si>
    <t>按资金来源划分</t>
  </si>
  <si>
    <t>其中：上级提前告知转移支付资金</t>
  </si>
  <si>
    <t>三、纳入预算管理的行政事业性收费收入</t>
  </si>
  <si>
    <t>五、政府住房基金收入</t>
  </si>
  <si>
    <t>六、纳入预算管理的政府性基金收入</t>
  </si>
  <si>
    <t>对个人和家庭的补助支出</t>
  </si>
  <si>
    <t>……</t>
  </si>
  <si>
    <t xml:space="preserve">部门名称： </t>
  </si>
  <si>
    <t>三、纳入预算管理的行政事业性收费收入</t>
  </si>
  <si>
    <t>单位：万元</t>
  </si>
  <si>
    <t>小计</t>
  </si>
  <si>
    <t>七、纳入专户管理的行政事业性收费收入</t>
  </si>
  <si>
    <t>按资金来源划分</t>
  </si>
  <si>
    <r>
      <t xml:space="preserve">支 </t>
    </r>
    <r>
      <rPr>
        <b/>
        <sz val="10"/>
        <rFont val="宋体"/>
        <family val="0"/>
      </rPr>
      <t xml:space="preserve"> </t>
    </r>
    <r>
      <rPr>
        <b/>
        <sz val="10"/>
        <rFont val="宋体"/>
        <family val="0"/>
      </rPr>
      <t xml:space="preserve"> 出   合    计</t>
    </r>
  </si>
  <si>
    <t>填表说明：</t>
  </si>
  <si>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</si>
  <si>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</si>
  <si>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填表说明：</t>
  </si>
  <si>
    <t xml:space="preserve">填表说明：    </t>
  </si>
  <si>
    <t>2</t>
  </si>
  <si>
    <t>3</t>
  </si>
  <si>
    <t>4</t>
  </si>
  <si>
    <t>2.请注意表间和表内平衡。</t>
  </si>
  <si>
    <t xml:space="preserve">1.本表取值自财政部门下达批复表3《部门支出总表》，只填列部门总体情况，不需要分单位展开。                                     </t>
  </si>
  <si>
    <t>2.请注意表内和表间平衡。</t>
  </si>
  <si>
    <t>6=7+8+9+10</t>
  </si>
  <si>
    <t>2.对于不使用纳入专户管理的行政事业性收费收入的单位来说，本表与部门收支总表数值相同。</t>
  </si>
  <si>
    <t>4.请注意表间和表内平衡。</t>
  </si>
  <si>
    <t>3.使用纳入专户管理的行政事业性收费收入的单位（主要是学校）在填报此表时，收入项不体现专户收入数；支出项目在提取表格时，筛选条件中的“数值列名称”一项应复选所有除“财政专户收入”外的选项。</t>
  </si>
  <si>
    <t>2.请注意表内和表间平衡。</t>
  </si>
  <si>
    <t>2.请注意表内和表间平衡。</t>
  </si>
  <si>
    <t>2.请注意表内和表间平衡，本表中各项支出总合计数应该与收支总表中纳入预算管理的行政事业性收费支出总数相等。</t>
  </si>
  <si>
    <t>2.请注意表内和表间平衡，本表中各项支出总合计数应该与收支总表中纳入预算管理的政府性基金支出总数相等。</t>
  </si>
  <si>
    <t>3.如部门无相应数据，请不要删除表格，在首行或表格正下方注明“我部门（单位）无此项支出，本表为空表。”</t>
  </si>
  <si>
    <t>3.如部门无相应数据，请不要删除表格，在首行或表格正下方注明“我部门（单位）无此项支出，本表为空表。”</t>
  </si>
  <si>
    <t>填表说明：</t>
  </si>
  <si>
    <t>2.如部门无相应数据，请不要删除表格，在首行或表格正下方注明“我部门（单位）无此项支出，本表为空表。”</t>
  </si>
  <si>
    <t>2021年部门预算和“三公”经费预算公开表</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</si>
  <si>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</si>
  <si>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</si>
  <si>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</si>
  <si>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</si>
  <si>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</si>
  <si>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</si>
  <si>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</si>
  <si>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</si>
  <si>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</si>
  <si>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</si>
  <si>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</si>
  <si>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</si>
  <si>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</si>
  <si>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2021年部门收支总体情况表</t>
  </si>
  <si>
    <t>2021年部门收支总体情况表（分单位）</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</si>
  <si>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</si>
  <si>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</si>
  <si>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2021年部门支出总体情况表</t>
  </si>
  <si>
    <t>1.本表取值自取自财政综合预算管理信息系统￫报表系统￫预算编审￫2021年财政用表￫《2021年经济科目对应功能科目支出预算汇总表（按功能科目）》，只填列分单位数据即可，不需要进行部门汇总。</t>
  </si>
  <si>
    <t>2021年部门支出总体情况表（按功能科目）</t>
  </si>
  <si>
    <t>2021年部门财政拨款收支总体情况表</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</si>
  <si>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</si>
  <si>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2021年部门财政拨款收支总体情况表（按功能科目）</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</si>
  <si>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</si>
  <si>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</si>
  <si>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</si>
  <si>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2021年部门一般公共预算基本支出表</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</si>
  <si>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</si>
  <si>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</si>
  <si>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2021年预算数</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</si>
  <si>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</si>
  <si>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</si>
  <si>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</si>
  <si>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2021年部门（政府性基金收入）政府性基金预算支出表</t>
  </si>
  <si>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</si>
  <si>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2021年部门（国有资本经营收入）国有资本经营预算支出表</t>
  </si>
  <si>
    <t>2021年部门项目支出预算表</t>
  </si>
  <si>
    <t>2021年部门政府采购支出预算表</t>
  </si>
  <si>
    <t>2021年部门一般公共预算“三公”经费支出情况表</t>
  </si>
  <si>
    <t>2021年预算</t>
  </si>
  <si>
    <r>
      <t>20</t>
    </r>
    <r>
      <rPr>
        <b/>
        <sz val="10"/>
        <rFont val="宋体"/>
        <family val="0"/>
      </rPr>
      <t>20</t>
    </r>
    <r>
      <rPr>
        <b/>
        <sz val="10"/>
        <rFont val="宋体"/>
        <family val="0"/>
      </rPr>
      <t>年预算</t>
    </r>
  </si>
  <si>
    <t>2021年部门一般公共预算机关运行经费明细表</t>
  </si>
  <si>
    <t>八、国有资本经营预算拨款收入</t>
  </si>
  <si>
    <t>九、单位资金收入</t>
  </si>
  <si>
    <r>
      <t>2=3+5+6+7+8+9+11</t>
    </r>
    <r>
      <rPr>
        <b/>
        <sz val="10"/>
        <rFont val="宋体"/>
        <family val="0"/>
      </rPr>
      <t>+12+13</t>
    </r>
  </si>
  <si>
    <r>
      <t>14</t>
    </r>
    <r>
      <rPr>
        <b/>
        <sz val="10"/>
        <rFont val="宋体"/>
        <family val="0"/>
      </rPr>
      <t>=</t>
    </r>
    <r>
      <rPr>
        <b/>
        <sz val="10"/>
        <rFont val="宋体"/>
        <family val="0"/>
      </rPr>
      <t>15+16+17+18</t>
    </r>
  </si>
  <si>
    <r>
      <t>6=7+9+10+11+12+13+15</t>
    </r>
    <r>
      <rPr>
        <b/>
        <sz val="10"/>
        <rFont val="宋体"/>
        <family val="0"/>
      </rPr>
      <t>+16+17</t>
    </r>
  </si>
  <si>
    <t>七、国有资本经营预算拨款收入</t>
  </si>
  <si>
    <r>
      <t>2=3+5+6+7+8+9</t>
    </r>
    <r>
      <rPr>
        <b/>
        <sz val="10"/>
        <rFont val="宋体"/>
        <family val="0"/>
      </rPr>
      <t>+11+12</t>
    </r>
  </si>
  <si>
    <t>12=13+14+15+16</t>
  </si>
  <si>
    <r>
      <t>公开表1</t>
    </r>
    <r>
      <rPr>
        <b/>
        <sz val="10"/>
        <rFont val="宋体"/>
        <family val="0"/>
      </rPr>
      <t>5</t>
    </r>
  </si>
  <si>
    <r>
      <t>公开表1</t>
    </r>
    <r>
      <rPr>
        <b/>
        <sz val="9"/>
        <rFont val="宋体"/>
        <family val="0"/>
      </rPr>
      <t>6</t>
    </r>
  </si>
  <si>
    <r>
      <t>公开表1</t>
    </r>
    <r>
      <rPr>
        <b/>
        <sz val="10"/>
        <rFont val="宋体"/>
        <family val="0"/>
      </rPr>
      <t>8</t>
    </r>
  </si>
  <si>
    <r>
      <t>公开表1</t>
    </r>
    <r>
      <rPr>
        <b/>
        <sz val="10"/>
        <rFont val="宋体"/>
        <family val="0"/>
      </rPr>
      <t>9</t>
    </r>
  </si>
  <si>
    <t>2021年部门单位资金预算支出表</t>
  </si>
  <si>
    <t>公开表14</t>
  </si>
  <si>
    <t>公开表13</t>
  </si>
  <si>
    <r>
      <t>公开表1</t>
    </r>
    <r>
      <rPr>
        <b/>
        <sz val="10"/>
        <rFont val="宋体"/>
        <family val="0"/>
      </rPr>
      <t>2</t>
    </r>
  </si>
  <si>
    <t>抚顺市市本级2021年政府购买服务项目预算公开表</t>
  </si>
  <si>
    <t>单位名称</t>
  </si>
  <si>
    <t>功能科目（类级）</t>
  </si>
  <si>
    <t>购买项目名称</t>
  </si>
  <si>
    <t>购买项目内容</t>
  </si>
  <si>
    <t>购买项目对应指导目录(类别)</t>
  </si>
  <si>
    <t>承接主体类别</t>
  </si>
  <si>
    <t>购买方式</t>
  </si>
  <si>
    <t>金额合计</t>
  </si>
  <si>
    <t>按资金来源划分</t>
  </si>
  <si>
    <t>本级财政拨款收入</t>
  </si>
  <si>
    <t>纳入预算管理的专项收入</t>
  </si>
  <si>
    <t>纳入预算管理的行政事业性收费收入</t>
  </si>
  <si>
    <t>纳入预算管理的政府性基金收入</t>
  </si>
  <si>
    <r>
      <t>公开表1</t>
    </r>
    <r>
      <rPr>
        <b/>
        <sz val="10"/>
        <rFont val="宋体"/>
        <family val="0"/>
      </rPr>
      <t>7</t>
    </r>
  </si>
  <si>
    <t>其中：部门预算财政拨款</t>
  </si>
  <si>
    <t xml:space="preserve">      代编预算财政拨款</t>
  </si>
  <si>
    <t>上级提前告知转移支付资金</t>
  </si>
  <si>
    <t>一般公共服务支出</t>
  </si>
  <si>
    <t>……</t>
  </si>
  <si>
    <t xml:space="preserve">  民政管理事务</t>
  </si>
  <si>
    <t>部门名称：抚顺市民政局</t>
  </si>
  <si>
    <t>部门预算</t>
  </si>
  <si>
    <t>代编</t>
  </si>
  <si>
    <t>代编</t>
  </si>
  <si>
    <t>福彩</t>
  </si>
  <si>
    <t>福彩</t>
  </si>
  <si>
    <t>部门预算小计</t>
  </si>
  <si>
    <t>02</t>
  </si>
  <si>
    <t xml:space="preserve">  02</t>
  </si>
  <si>
    <t xml:space="preserve">    行政运行（民政管理事务）</t>
  </si>
  <si>
    <t xml:space="preserve">    一般行政管理事务（民政管理事务）</t>
  </si>
  <si>
    <t>99</t>
  </si>
  <si>
    <t xml:space="preserve">    其他民政管理事务支出</t>
  </si>
  <si>
    <t>05</t>
  </si>
  <si>
    <t xml:space="preserve">  05</t>
  </si>
  <si>
    <t>11</t>
  </si>
  <si>
    <t xml:space="preserve">  11</t>
  </si>
  <si>
    <t>部门名称：抚顺市民政局</t>
  </si>
  <si>
    <t>部门预算</t>
  </si>
  <si>
    <t>小计</t>
  </si>
  <si>
    <t>代编</t>
  </si>
  <si>
    <t>福彩</t>
  </si>
  <si>
    <t>部门预算小计</t>
  </si>
  <si>
    <t>代编</t>
  </si>
  <si>
    <t xml:space="preserve">部门名称：抚顺市民政局  </t>
  </si>
  <si>
    <t>抚顺市民政局（部门）</t>
  </si>
  <si>
    <t>抚顺市民政局（代编）</t>
  </si>
  <si>
    <t>抚顺市民政局（福彩）</t>
  </si>
  <si>
    <t>抚顺市民政局</t>
  </si>
  <si>
    <t xml:space="preserve">部门名称：抚顺市民政局  </t>
  </si>
  <si>
    <t>合计</t>
  </si>
  <si>
    <t xml:space="preserve">部门名称：抚顺市民政局 </t>
  </si>
  <si>
    <t>01</t>
  </si>
  <si>
    <t>02</t>
  </si>
  <si>
    <t xml:space="preserve">  在职采暖补贴</t>
  </si>
  <si>
    <t>03</t>
  </si>
  <si>
    <r>
      <t>0</t>
    </r>
    <r>
      <rPr>
        <sz val="10"/>
        <rFont val="宋体"/>
        <family val="0"/>
      </rPr>
      <t>8</t>
    </r>
  </si>
  <si>
    <r>
      <t xml:space="preserve"> </t>
    </r>
    <r>
      <rPr>
        <sz val="10"/>
        <rFont val="宋体"/>
        <family val="0"/>
      </rPr>
      <t xml:space="preserve"> </t>
    </r>
    <r>
      <rPr>
        <sz val="10"/>
        <rFont val="宋体"/>
        <family val="0"/>
      </rPr>
      <t>机关事业单位基本养老保险缴费</t>
    </r>
  </si>
  <si>
    <r>
      <t>1</t>
    </r>
    <r>
      <rPr>
        <sz val="10"/>
        <rFont val="宋体"/>
        <family val="0"/>
      </rPr>
      <t>0</t>
    </r>
  </si>
  <si>
    <r>
      <t xml:space="preserve"> </t>
    </r>
    <r>
      <rPr>
        <sz val="10"/>
        <rFont val="宋体"/>
        <family val="0"/>
      </rPr>
      <t xml:space="preserve"> </t>
    </r>
    <r>
      <rPr>
        <sz val="10"/>
        <rFont val="宋体"/>
        <family val="0"/>
      </rPr>
      <t>职工基本医疗保险缴费</t>
    </r>
  </si>
  <si>
    <r>
      <t>1</t>
    </r>
    <r>
      <rPr>
        <sz val="10"/>
        <rFont val="宋体"/>
        <family val="0"/>
      </rPr>
      <t>3</t>
    </r>
  </si>
  <si>
    <r>
      <t xml:space="preserve"> </t>
    </r>
    <r>
      <rPr>
        <sz val="10"/>
        <rFont val="宋体"/>
        <family val="0"/>
      </rPr>
      <t xml:space="preserve"> </t>
    </r>
    <r>
      <rPr>
        <sz val="10"/>
        <rFont val="宋体"/>
        <family val="0"/>
      </rPr>
      <t>住房公积金</t>
    </r>
  </si>
  <si>
    <r>
      <t>0</t>
    </r>
    <r>
      <rPr>
        <sz val="10"/>
        <rFont val="宋体"/>
        <family val="0"/>
      </rPr>
      <t>2</t>
    </r>
  </si>
  <si>
    <t xml:space="preserve">  印刷费</t>
  </si>
  <si>
    <t>07</t>
  </si>
  <si>
    <t xml:space="preserve">  邮电费</t>
  </si>
  <si>
    <t>11</t>
  </si>
  <si>
    <t xml:space="preserve">  差旅费</t>
  </si>
  <si>
    <t>28</t>
  </si>
  <si>
    <t xml:space="preserve">  工会经费</t>
  </si>
  <si>
    <t>31</t>
  </si>
  <si>
    <t xml:space="preserve">  公车运行维护费</t>
  </si>
  <si>
    <t>39</t>
  </si>
  <si>
    <t xml:space="preserve">  公用交通补贴</t>
  </si>
  <si>
    <t>26</t>
  </si>
  <si>
    <t xml:space="preserve">  临时用工补贴</t>
  </si>
  <si>
    <t>99</t>
  </si>
  <si>
    <t xml:space="preserve">  其他商品和服务支出（离退休公用经费）</t>
  </si>
  <si>
    <t xml:space="preserve">  离退休采暖补贴</t>
  </si>
  <si>
    <r>
      <t>0</t>
    </r>
    <r>
      <rPr>
        <sz val="10"/>
        <rFont val="宋体"/>
        <family val="0"/>
      </rPr>
      <t>5</t>
    </r>
  </si>
  <si>
    <r>
      <t xml:space="preserve"> </t>
    </r>
    <r>
      <rPr>
        <sz val="10"/>
        <rFont val="宋体"/>
        <family val="0"/>
      </rPr>
      <t xml:space="preserve"> </t>
    </r>
    <r>
      <rPr>
        <sz val="10"/>
        <rFont val="宋体"/>
        <family val="0"/>
      </rPr>
      <t>离退遗属补助</t>
    </r>
  </si>
  <si>
    <r>
      <t>0</t>
    </r>
    <r>
      <rPr>
        <sz val="10"/>
        <rFont val="宋体"/>
        <family val="0"/>
      </rPr>
      <t>9</t>
    </r>
  </si>
  <si>
    <t xml:space="preserve">  在职独生子女费</t>
  </si>
  <si>
    <t>用于社会福利的彩票公益金支出</t>
  </si>
  <si>
    <t xml:space="preserve">部门名称：抚顺市民政局 </t>
  </si>
  <si>
    <t>本表为空表</t>
  </si>
  <si>
    <t>民政运行专项</t>
  </si>
  <si>
    <t>民政运行专项23.9万元。1、养老服务及低保、特困供养等困难群体建档整理费，应急事项处理、法律咨询等6万元。2、卫星视频连接专网维护费2.9万元。3、疫情防控期间新增排查等工作运行专项15万元。</t>
  </si>
  <si>
    <t>民政业务专项</t>
  </si>
  <si>
    <t>民政业务专项14.69万元。一、低保业务经费8.21万元。印刷费8.21万元。因动态管理需要，低保、特困供养及边缘户印刷费需8.21万元，主要用于城市低保证、农村低保证及配套表格，特困供养印刷费用1.65万元。特困供养证0.5万本×1.3元/本=0.65万元，配套表格0.5万份×2元/份=1万。③城乡低保边缘印刷费用1.06万元。其中：城市低保边缘户证0.5万本×1.3元/本=0.65万元，配套表格0.5万份×0.9元/份=0.45万元；农村低保边缘户证0.3万本×1.3元/本=0.39万元，配套表格0.3万份×0.9元/份=0.27万元。2、临时救助三联据2000本×7元/本=1.4万元。二、涉外婚姻登记2.33万元。根据《关于省涉外婚姻登记行政职权下放至市级行政主管部门管理工作的通知》（辽民发[2016]53号）要求，1、涉外婚姻登记管理业务费1.1万元（购置A打印纸、登记证书、照片打印专用纸、档案盒、办公用品、印制各种登记用表格）。2、省婚姻系统升级，需购置设备1.23万元：其中高拍仪1台：3300元；护照识别仪1台：5500元；针式打印机一台：3500元。三、社会组织业务费2.95万元。（一）社会组织登记证书购买0.5万元。社会组织证书20元/套×200套=0.4万元；社区社会组织证书1元/套×1000套=0.1万元。（二）辽宁省社会组织管理信息系统短信通业务费0.48万元：向1262家社会组织社会组织负责人发送年检报送审核进度及相关社会组织管理政策法规，每年需订购4个月800元套餐（短信1.2万条），8个月200元套餐（短信0.29万条）合计4800元。（三）公告费用1万元。在抚顺日报对社会组织成立、变更、注销、撤销、处罚公告及年检结果进行公示1万元。（四）社会组织评估工作专项费用0.97元。四、地名工作专项1.2万。按照《行政区划管理条例》(国务院令第704号)第五条：县级以上人民政府应当加强对行政区划管理工作的领导，将行政区划工作纳入国民经济和社会发展规划，将行政区划的管理工作经费纳入预算。2021年制作、运输、恢复损毁和丢失的6个市级界线界桩0.2万元/个×6个=1.2万元。</t>
  </si>
  <si>
    <t>代编预算</t>
  </si>
  <si>
    <t xml:space="preserve">      城市社区办公经费</t>
  </si>
  <si>
    <t>根据《关于提高城市社区工作者生活补贴和社区办公经费标准的通知》（抚民发[2013]25号），城市社区办公经费每个社区每年3万元，所需资金由市、区各承担50％。全市280个城市社区，每个社区需市本级承担办公经费1.5万元，280个×1.5万元／个﹦420万元，合计420万元。考虑2021年财力状况，市本级拟按照50%安排，需210万元。</t>
  </si>
  <si>
    <t xml:space="preserve">      困难残疾人生活补贴和重度残疾人护理补贴</t>
  </si>
  <si>
    <t>按照《抚顺市人民政府关于全面建立困难残疾人生活补贴和重度残疾人护理补贴制度的实施意见》 抚政发[2016] 17号文件要求，全市残疾人两项补贴人员51138人，共需资金3870.43万元，其中：困难残疾人27518人，需资金2311.51万元；重度残疾人23620人，需资金1558.92万元。扣除省拨资金519.00万元（参考2020年省拨资金额度），由市、县（区）两级财政按1:1比例配套，需市安排资金1675.72万元，其中：福彩公益金安排318.4万元，残保金安排998.83万元，上年结转安排358.49万元。</t>
  </si>
  <si>
    <t xml:space="preserve">      60年代精简退职职工生活补助</t>
  </si>
  <si>
    <t>按照《关于提高城乡居民最低生活保障、特困人员救助供养、孤儿基本生活养育和60年代精简退职职工生活补助标准的通知》（抚政办发[2020]16号）要求，全市由民政部门负责发放补助的60年代精简下放退职职工459人,共需资金268.69万元。其中:2021年上半年按2020年7月份标准发放,需资金129.75万元(补助标准每人每月465元的404人,需资金112.72万元;补助标准每人每月503元的37人,需资金11.17万元;补助标准每人每月543元的18人,需资金5.86万元。);2021年下半年拟按照省政府要求,提标幅度不低于农村最低生活保障标准提高幅度,参考2020年提高7%的标准计算,需资金138.94万元(下半年补助标准分别提高到每人每月498元、538元、581元,分别需资金120.72万元、11.94万元、6.28万元。)。扣除省拨资金110万元(参考2020年省拨资金额度),剩余资金由市、县(区)两级财政按1:1比例配套,需市安排资金79.35万元。</t>
  </si>
  <si>
    <t xml:space="preserve">      城市社区工作者生活补贴</t>
  </si>
  <si>
    <t>按照《关于提高城市社区工作者生活补贴标准的实施意见》（抚民发[2020]34号），对社区书记生活补贴2800元/人/月；一般干部补贴2450元/人/月。其中：省补450元/人/月，扣除省补后市、区按4:6分担，市本级需承担书记补贴940元，其他社区工作者补贴800元。全市共有社区书记280人，社区工作者1809人，共需生活补贴费2052.48万元（280人×940元／人月×12月＋1809人×800元／人月×12月﹦2052.48万元）。福彩公益金安排558.49万元，财政拨款安排1493.99万元。</t>
  </si>
  <si>
    <t>福彩预算</t>
  </si>
  <si>
    <t xml:space="preserve">      市福利院贫困精神病及孤儿、市养老院政府供养人员生活补助金</t>
  </si>
  <si>
    <t xml:space="preserve">      养老服务社会化专项资金</t>
  </si>
  <si>
    <t>全市养老服务社会化专项资金623.94万元。一、养老机构运营补贴资金305.94万元。按每人每月150元的标准给予运营补贴,由省财政承担100元，市财政承担50元,入住机构的老年人数61188床月次,计划需要市本级配套305.94万元。二、全市居家养老示范机构补贴180万元。2021年每个机构按照服务人次和考评给予补贴,共90个机构，全年服务人次计划达50万，平均每个居家养老示范机构补贴2万元，2021年计划180万。三、建立社区社工和志愿服务站120个，运行补贴每个站补贴2000元，专项补贴24万元。四、第五批居家和社区养老服务试点配套资金114万元。1.市级居家和社区养老服务改革试点用房配套用电设施维修改造15万元。2.养老服务信息化平台运营费60万。3.试点验收工作评估费39万元。聘请第三方机构进行评估费用20万元；对国家、省、市福彩公益金进行监督检查，聘请会计师事务所对福彩公益的使用情况进行监督检查审计费用9万元；完成2020年-2021年居家养老试点终期验收相关费用4万元（试点实施过程中资料、档案印刷等费用）；争取2021年省级居家养老试点城市相关费用6万元（试点争取资料、设计等费用）。</t>
  </si>
  <si>
    <t xml:space="preserve">      市救助管理站维修改造</t>
  </si>
  <si>
    <t>市救助管理站改造项目资金130万元。救助站于2010年搬迁至东洲区新太南街7-1号，建筑面积2931.83㎡，现已十年，由于楼体建成时间较长，2020年计划对救助站维修改造。一、外墙保温、楼顶防水改造40万元。二、受助人员宿舍地热改造、烟雾报警改造、暖气改造50万元。三、消防、监控设备改造40万元。</t>
  </si>
  <si>
    <t xml:space="preserve">      农村敬老院维修改造</t>
  </si>
  <si>
    <t>2021年按照省民政厅“重强抓”工作要求，提升农村敬老院服务质量。对各县区农村敬老院消防、维修改造100万元。</t>
  </si>
  <si>
    <t xml:space="preserve">      孤儿、特困人员节日慰问</t>
  </si>
  <si>
    <t>春节、六一儿童节、中秋、重阳节，开展孤儿、特困人员慰问，安排10万元节目慰问金</t>
  </si>
  <si>
    <t xml:space="preserve">      殡葬陋习整治工作专项</t>
  </si>
  <si>
    <t>全市殡葬陋习整治工作按照市委、市政府要求在两年彻底根治。为顺利完成殡葬陋习整治各项工作：一、印刷费13.5万元。1、在全市各乡镇（街道）、各村（社区）、各大医院，对个体殡葬从业人员派发《丧事家属告知书》、《给殡葬服务从业人员的一封信》和文明殡葬宣传单等印刷品共75000份×1元=7.5万元；2、出台相关整治方案、通告和文件印刷费6万元。二、殡葬执法经费7.5万元。1、车辆费用1.92万元。一年四个重点祭祀节日，每个节日执法12天（48天*2台车*200元=1.92万元）；2、耗材款5.58万元。三、殡葬执法宣传设备13万元。1.购置充电喇叭10.8万元，全市300个社区，每个社区购置2个充电喇叭：300×2×180元=10.8万元；2.殡葬信息平台维护费用0.5万元；3.设立100个公祭堂，需制作公祭堂背景板100个×50元/个=0.5万元。4.执法记录仪6个×2000元=1.2万元</t>
  </si>
  <si>
    <t xml:space="preserve">      市海葬纪念园运行费</t>
  </si>
  <si>
    <t>海葬纪念园2021年费用60.25万元。海葬纪念园保洁、刻字人工费、金刚沙等易耗品费用13.2万元；园区及周边绿化草坪5.3万元；维修维护改造刻字版理石板墙体面维修维护费28.6万元；海葬纪念祭祀活动费、宣传费8万元；英烈园增项相关配套费用5.15万元（样品石碑等）</t>
  </si>
  <si>
    <t xml:space="preserve">      经济困难的高龄失能等老年人养老服务补贴</t>
  </si>
  <si>
    <t>根据《关于建立经济困难的高龄失能等老年人养老服务补贴制度的通知》（辽财社[2015]174号）和《关于建立经济困难的高龄失能等老年人养老服务补贴制度的通知》（抚财社[2015]210号），2021年计划对经济困难家庭中的6815名失能老年人发放养老服务补贴，补贴标准每人每月50元，需资金408.9万元。扣除省补资金87万元（参照2020年），剩余资金按市、县（区）1：1比例承担，市本级需列支160.95万元。</t>
  </si>
  <si>
    <t xml:space="preserve">      特困肇事、肇祸精神病人医疗费</t>
  </si>
  <si>
    <t>2020年1-9月平均每月特困患者诊治平均住院日为262天，由此推算2021年全年平均住院日应为349天。按各类参保人员类别给予补助，预计2021年发生200.05万元。</t>
  </si>
  <si>
    <t xml:space="preserve">      市养老院养员楼供暖设施、院区环境修复及消防设施改造工程</t>
  </si>
  <si>
    <t>1、养老院养员楼供暖设施改造院区修复工程。1#、3#养员楼共计6800平方米，2021年计划进行整体供暖设施更换及院区环境修复，安排维修（护）费50万元；2、消防设施改造150万元。市养老院消防设施改造300万元，主要用于原有建筑面积1.4万平方米，新增喷淋、消防栓系统，并对原有烟感自动报警系统进行升级改造，增设防火门37个，改造防火卷帘门9个，增设独立微型消防站25平方米及装护具1套，改造原有室外供电线路2100延长米，对两个食堂1500平方米消防设施进行改造及消防改造工程设计、质保金等。2020年拨付150万元,2021年安排150万元。</t>
  </si>
  <si>
    <t xml:space="preserve">      贫困人群大病救助</t>
  </si>
  <si>
    <t>开展孤独症、脑瘫儿童等救助项目5万元。</t>
  </si>
  <si>
    <t>按照《关于提高城市社区工作者生活补贴标准的实施意见》（抚民发[2020]34号号），对社区书记生活补贴2800元/人/月；一般干部补贴2450元/人/月。其中：省补450元/人/月，扣除省补后市、区按4:6分担，市本级需承担书记补贴940元，其他社区工作者补贴800元。全市共有社区书记280人，社区工作者1809人，共需生活补贴费2052.48万元（280人×940元／人月×12月＋1809人×800元／人月×12月﹦2052.48万元）。福彩公益金安排558.49万元，财政拨款安排1493.99万元。</t>
  </si>
  <si>
    <t xml:space="preserve">      村级公益性公墓建设配套补助</t>
  </si>
  <si>
    <t>按照《关于推进村级公益性公墓建设工作的通知》（辽民发[2019]71号）和关于印发《抚顺市推进村级公益性公墓建设工作实施方案》的通知（抚民发[2020]51号）对村级公益性公墓建设补助给予补助45万元。省、市财政按照先建后补的原则，用本级福彩公益金给予补助，每新建1个符合标准的村级公益性公墓省补助10万元，市补助5万元。2020年我市建设9个村级公益性公墓，共需要补助资金135万元，其中：省补助资金90万，市补助资金45万。</t>
  </si>
  <si>
    <t xml:space="preserve">      节地生态安葬补贴</t>
  </si>
  <si>
    <t>按照《关于推行节地生态安葬的实施意见》（辽民发[2016]54号）和《抚顺市关于推进节地生态安葬的实施意见》（抚民发[2020]109号）的规定：实行海葬及树葬、花（坛）葬、草坪葬奖补政策。1.骨灰海葬补贴标准为1600元/具，由省、市两级福彩公益金，按50%比例承担。2021年预计为800具骨灰海葬，共需资金128万元，需市级配套资金64万元，另追加2020年海葬市配套资金17万元。2.福山息园和卧龙公益性公墓做为开展节地生态安葬试点，每具骨灰奖补1500元，奖补资金由地方财政承担。2021年预计为200具骨灰实施节地生态安葬，共需资金30万元。</t>
  </si>
  <si>
    <t xml:space="preserve">      市社会福利院主院消防工程</t>
  </si>
  <si>
    <t>福利院主院内消防工程130万元。2021年计划对二疗区、三疗区、办公楼、食堂楼室内的消防设施进行改造，以及室外高压水箱、地下蓄水池、室外管线等进行维修。</t>
  </si>
  <si>
    <t xml:space="preserve">      留守儿童和困境儿童专项</t>
  </si>
  <si>
    <t>留守儿童和困境儿童专项工作专项5万元。2021年开展关爱活动，计划5场次（场均费用1万元），包括交通、伙食、服装、文具以及活动所需用品等。</t>
  </si>
  <si>
    <t xml:space="preserve">      市社会福利院、市养老院特困供养人员医疗救助金</t>
  </si>
  <si>
    <t>1、市养老院特困救助及三无供养人员医疗救助金15万元。
2、市福利院特困救助及三无供养人员医疗救助金15万元。</t>
  </si>
  <si>
    <t xml:space="preserve">      老年人等群体保险专项</t>
  </si>
  <si>
    <t>一、老年人意外伤害保险80万元。根据市政府《关于为老年人乘车投保意外伤害保险的会议纪要》精神，我市60－69周岁以上老人乘坐公交车意外伤害保险由中国人寿保险有限责任公司抚顺市分公司承保，70周岁以上老年人乘坐公交车意外伤害保险由中国人财保险有限责任公司抚顺市分公司承保。按每人每年10元标准投保意外伤害保险，两家公司分别承保40万元。二、养老机构投保机构责任保险补贴资金22.43万元。每床保费120元，其中：省财政补助60元，市财政补助30元，养老机构承担30元，全市登记的养老机构床位7475张,按市财政每床承担30元,共需资金22.43万元。三、基层社会救助工作人员意外伤害保险6万元。参保拟按600人计算，保费200元/人/年，共需12万元。市、县区各承担50%，市本级需6万元；</t>
  </si>
  <si>
    <t xml:space="preserve">      市社会福利院儿童楼维修改造</t>
  </si>
  <si>
    <t>市福利院儿童楼维修改造90万元。1、儿童楼建筑面积4100平方米，更换楼内部分门窗、6个卫生间（上、下水）、电路及电器部分、地板、大白、儿童防磕碰软包、6台空调、3台电视。2、市福利院儿童部场地平整，室外场地占地面积4000余平，修建部分橡胶跑道、遮阳大伞、建造小型看台等。</t>
  </si>
  <si>
    <t>本表为空表</t>
  </si>
  <si>
    <t xml:space="preserve">部门名称：抚顺市民政局                                 </t>
  </si>
  <si>
    <t>01</t>
  </si>
  <si>
    <r>
      <t>0</t>
    </r>
    <r>
      <rPr>
        <sz val="10"/>
        <rFont val="宋体"/>
        <family val="0"/>
      </rPr>
      <t>2</t>
    </r>
  </si>
  <si>
    <t xml:space="preserve">  印刷费</t>
  </si>
  <si>
    <t>07</t>
  </si>
  <si>
    <t xml:space="preserve">  邮电费</t>
  </si>
  <si>
    <t>11</t>
  </si>
  <si>
    <t xml:space="preserve">  差旅费</t>
  </si>
  <si>
    <t>28</t>
  </si>
  <si>
    <t xml:space="preserve">  工会经费</t>
  </si>
  <si>
    <t>31</t>
  </si>
  <si>
    <t xml:space="preserve">  公车运行维护费</t>
  </si>
  <si>
    <t>39</t>
  </si>
  <si>
    <t xml:space="preserve">  公用交通补贴</t>
  </si>
  <si>
    <t>26</t>
  </si>
  <si>
    <t xml:space="preserve">  临时用工补贴</t>
  </si>
  <si>
    <t>99</t>
  </si>
  <si>
    <t xml:space="preserve">  其他商品和服务支出（离退休公用经费）</t>
  </si>
  <si>
    <t>项目年度绩效目标</t>
  </si>
  <si>
    <t>项目实施
计划</t>
  </si>
  <si>
    <t>产出指标</t>
  </si>
  <si>
    <t>效益指标</t>
  </si>
  <si>
    <t>指标1</t>
  </si>
  <si>
    <t>指标2</t>
  </si>
  <si>
    <t>指标3</t>
  </si>
  <si>
    <t>指标4</t>
  </si>
  <si>
    <t>总计</t>
  </si>
  <si>
    <t>部门预算</t>
  </si>
  <si>
    <t>按照《抚顺市人民政府转发辽宁省人民政府关于进一步加强和改进最低生活保障工作意见的通知》（抚政发[2013]11号）要求“以每年6月末城乡低保对象（低保边缘对象）人数为基数，按市、县、区、乡镇、街道分别不低于每人2元、6元、4元、7元、5元标准确定工作经费，列入各级财政预算。”</t>
  </si>
  <si>
    <t>社会救助业务日常工作需安排资金提升工作质量和服务水平。</t>
  </si>
  <si>
    <t>实现我市社会救助及涉外婚姻登记管理工作正常开展。</t>
  </si>
  <si>
    <t>2020年全年</t>
  </si>
  <si>
    <t>印刷社会救助相关材料。</t>
  </si>
  <si>
    <t>为社会救助工作人员保意外伤害险。</t>
  </si>
  <si>
    <t>维护城乡低保系统。</t>
  </si>
  <si>
    <t>做好日常涉外婚姻登记管理工作。</t>
  </si>
  <si>
    <t>保证社会救助档案规范，符合审核审批规定。</t>
  </si>
  <si>
    <t>保证社会救助工作人员的人身安全。</t>
  </si>
  <si>
    <t>保证省低保系统正常运行。</t>
  </si>
  <si>
    <t>确保涉外婚姻工作顺利开展，促进社会和谐发展。</t>
  </si>
  <si>
    <t>维持民政基本运行的实际需要。</t>
  </si>
  <si>
    <t>为保障民政局业务开展需要</t>
  </si>
  <si>
    <t>保障民政局业务开展，局机关正常运行</t>
  </si>
  <si>
    <t>开展民生领域的养老服务、低保、特困供养等项工作。</t>
  </si>
  <si>
    <t>大力倡导文明殡葬祭祀，创建社会新风尚。</t>
  </si>
  <si>
    <t>保证民生基本工作有序开展，使困难群体基本生活权益得到有效保障。</t>
  </si>
  <si>
    <t>营造和谐良好的社会氛围，维护社会稳定，促进我市社会经济环境及社会秩序健康有序发展。</t>
  </si>
  <si>
    <t>代编预算</t>
  </si>
  <si>
    <t>《关于提高城市社区工作者生活补贴标准的通知》（抚民发〔2017〕76号）</t>
  </si>
  <si>
    <t>全市共有城市社区280个，我市目前办公经费标准为：每个社区办公经费3万元，所需资金由市、区各承担50％。市、区按各自承担比例，足额及时将补助资金下拨至各区。</t>
  </si>
  <si>
    <t>保证社区正常运转</t>
  </si>
  <si>
    <t>每年按时发放社区办公经费</t>
  </si>
  <si>
    <t>确保全市280个城市社区办公经费正常发放。</t>
  </si>
  <si>
    <t>确保社区正常运转，为居民提供管理服务。</t>
  </si>
  <si>
    <t>《抚顺市人民政府关于全面建立困难残疾人生活补贴和重度残疾人护理补贴制度的实施意见》 抚政发[2016] 17号</t>
  </si>
  <si>
    <t>保证全市残疾人两项补贴顺利发放</t>
  </si>
  <si>
    <t>保证全市残疾人两项补贴发放工作的规范实施</t>
  </si>
  <si>
    <t>2021年全年</t>
  </si>
  <si>
    <t>困难补贴每人每月70元、护理补贴每人每月55元</t>
  </si>
  <si>
    <t>按月发放残疾人两项补贴，切实解决残疾人生活和长期照护困难</t>
  </si>
  <si>
    <t>完成全市51138名残疾人两项补贴人员的补贴发放</t>
  </si>
  <si>
    <t>按月足额发放</t>
  </si>
  <si>
    <t>切实解决残疾人生活和长期照护困难</t>
  </si>
  <si>
    <t>按时发放，达到残疾人满意</t>
  </si>
  <si>
    <t>保障国家针对残疾人群体普惠政策的落实</t>
  </si>
  <si>
    <t>按时足额发放</t>
  </si>
  <si>
    <t>1、《转发辽宁省人民政府办公厅关于调整60年代精简退职职工生活待遇标准的通知》（抚政办发[2008]59号）
2、《关于提高60年代精简退职职工生活补助标准并建立自然增长机制的通知》（辽民发[2018]124号）
3、《抚顺市人民政府办公室关于提高城乡居民最低生活保障、特困人员救助供养、孤儿基本生活养育和60年代精简退职职工生活补助标准的通知》（抚政办发〔2019〕18号）</t>
  </si>
  <si>
    <t>实行动态管理，做好提标工作，确保补助资金及时足额发放到60年代精简退职职工手中。</t>
  </si>
  <si>
    <t>切实保障精简职工的基本生活权益。</t>
  </si>
  <si>
    <t>实行动态管理。</t>
  </si>
  <si>
    <t>做好60年代精简退职补助资金的提标工作。</t>
  </si>
  <si>
    <t>按时为符合条件的60年代精简退职人员发放补助金。</t>
  </si>
  <si>
    <t>完成率达100%。</t>
  </si>
  <si>
    <t>及时、足额的将补助资金发放到60年代精简退职人员手中。</t>
  </si>
  <si>
    <t>《关于提高城市社区工作者生活补贴标准的实施意见》（抚民发〔2020〕34号）</t>
  </si>
  <si>
    <t>全市共有社区工作者2089人，其中社区书记280人，其他社区工作者1809人，我市目前社区工作者生活补贴标准为：社区书记每人每月2800元，其他社区工作者每人每月2450元，其中省补每人每月补贴450元，扣除省补后，其余按市区4:6分担，市、区按各自承担比例，足额及时将补助资金下拨至各区。</t>
  </si>
  <si>
    <t>确保按时发放社区工作者生活补贴</t>
  </si>
  <si>
    <t>每月按时发放社区工作者生活补贴</t>
  </si>
  <si>
    <t>确保全市2089名社区工作者生活补贴正常发放。</t>
  </si>
  <si>
    <t>确保全市社区工作者生活补贴发放，社区正常运转，为居民提供管理服务。</t>
  </si>
  <si>
    <t>福彩预算</t>
  </si>
  <si>
    <t>政府供养人员生活补助79.49万元。1、福利院集中供养的贫困精神病15人,补助标准为每人每月800元,2021年需生活补助金14.4万元。2、福利院儿童部现有在院孤残儿童19名,预计2021年在院孤残儿童25名,2021年需孤残儿童生活补助资金60.48万元(25人×2016×12=60.48万元)。3、市养老院政府供养特困人员2人，需补助资金4.61万元。①生活补助资金2.29万元。按2020年供养标准（942元×2人×6月=1.13万元）；2020年调标（970元×2人×6月=1.16万元）。②护理费2.32万元。全护理5人（1610元×60%×2人×12月=2.32万元）。</t>
  </si>
  <si>
    <t>根据单位实际需要立项</t>
  </si>
  <si>
    <t>项目包括政府供养人员生活补助资金。</t>
  </si>
  <si>
    <t>保障供养人员的基本生活。</t>
  </si>
  <si>
    <t>按实有在院人数按月执行。</t>
  </si>
  <si>
    <t>持续提高供养人员的基本生活水平。</t>
  </si>
  <si>
    <t>持续提高供养人员服务满意水平。</t>
  </si>
  <si>
    <t>全市养老服务社会化专项资金623.94万元。一、养老机构运营补贴资金305.94万元。按每人每月150元的标准给予运营补贴,由省财政承担100元，市财政承担50元,入住机构的老年人数61188床月次,计划需要市本级配套305.94万元。二、全市居家养老示范机构补贴180万元。2021年每个机构按照服务人次和考评给予补贴,共90个机构，全年服务人次计划达50万，平均每个居家养老示范机构补贴2万元，2021年计划180万。三、建立社区社工和志愿服务站120个，运行补贴每个站补贴2000元，专项补贴24万元。四、第五批居家和社区养老服务试点配套资金114万元。1.市级居家和社区养老服务改革试点用房配套用电设施维修改造15万元。2.养老服务信息化平台运营费60万。3.试点验收工作评估费39万元。聘请第三方机构进行评估费用20万元；对国家、省、市福彩公益金进行监督检查，聘请会计师事务所对福彩公益的使用情况进行监督检查审计费用9万元；完成2020年-2021年居家养老试点终期验收相关费用4万元（试点实施过程中资料、档案印刷等费用）；争取2021年省级居家养老试点城市相关费用6万元（试点争取资料、设计等费用）。</t>
  </si>
  <si>
    <t>《抚顺市人民政府办公室关于印发抚顺市居家和社区养老服务改革试点工作实施方案的通知》（抚政办发〔2020〕28号）</t>
  </si>
  <si>
    <t>正常开展养老服务社会化工作。</t>
  </si>
  <si>
    <t>发放养老机构运营补贴</t>
  </si>
  <si>
    <t>给予居家养老机构补助</t>
  </si>
  <si>
    <t>建立社会社工和志愿服务站</t>
  </si>
  <si>
    <t>正常开展居家和社区养老服务试点工作</t>
  </si>
  <si>
    <t>完成率达100%</t>
  </si>
  <si>
    <t>抚顺市救助管理站负责生活无着的流浪未万年人救助保护工作。</t>
  </si>
  <si>
    <t>救助站改造项目资金130万元。</t>
  </si>
  <si>
    <t>使受助人员生活安全得到保障。</t>
  </si>
  <si>
    <t>按月实施计划</t>
  </si>
  <si>
    <t>提高受助人员生活安全质量。</t>
  </si>
  <si>
    <t>提升服务对象满意度达到100%</t>
  </si>
  <si>
    <t>1、《辽宁省人民政府关于加快养老服务业发展的实施意见》（辽政办发〔2014〕4号）
2、《辽宁省人民政府办公厅关于印发加快养老服务业发展若干政策的通知》（辽政办发〔2014〕46号）
3、《抚顺市人民政府办公厅关于印发加快养老服务业发展若干政策的通知》（抚政办发〔2014〕14号）
4、2021年省民政厅“重强抓”工作</t>
  </si>
  <si>
    <t>逐步完成公办福利机构的维修改造工作。</t>
  </si>
  <si>
    <t>完成5家农村敬老院的维修和改造。</t>
  </si>
  <si>
    <t>为孤儿、特困人员送去节日的问候，保障他们的合法权益。</t>
  </si>
  <si>
    <t>2021年春节慰问入住市养老院、福利院中的特困人员。</t>
  </si>
  <si>
    <t>六一儿童节慰问</t>
  </si>
  <si>
    <t>中秋、重阳节慰问</t>
  </si>
  <si>
    <t>《中共抚顺市委办公厅　抚顺市人民政府办公厅关于印发〈抚顺市倡导文明殡葬整治殡葬陋习工作方案〉的通知》（抚委办发〔2016〕40号）</t>
  </si>
  <si>
    <t>推进全市殡葬陋习整治工作的顺利开展</t>
  </si>
  <si>
    <t>殡葬陋习整治工作的顺利开展</t>
  </si>
  <si>
    <t xml:space="preserve">保障殡葬陋习整治工作的顺利开展
</t>
  </si>
  <si>
    <t>两年内彻底根治殡葬陋习</t>
  </si>
  <si>
    <t>重点打击封建迷信丧葬用品的制售环节</t>
  </si>
  <si>
    <t>杜绝搭灵棚、摆放花圈、送灯等不文明殡葬行为</t>
  </si>
  <si>
    <t>杜绝“三场”“三店”经营封建迷信丧葬用品的行为</t>
  </si>
  <si>
    <t>减少环境污染</t>
  </si>
  <si>
    <t>提高居民满意度</t>
  </si>
  <si>
    <t>海葬纪念园开园经费及遗体捐赠者修建墓地、绿化及接地生态安葬，购置骨灰降解盒等费用44万元。</t>
  </si>
  <si>
    <t>修建长廊25延长米，凉亭一处。绿化及节地生态安葬标识、全园鸟瞰图</t>
  </si>
  <si>
    <t>完成纪念园开园，继续接待节地生态安葬丧户。</t>
  </si>
  <si>
    <t>全年持续完成</t>
  </si>
  <si>
    <t>完成纪念园开园，继续接待节地生态安葬丧户。修建长廊25延长米，凉亭一处。绿化及节地生态安葬标识、全园鸟瞰图</t>
  </si>
  <si>
    <t>1、《关于建立经济困难的高龄失能等老年人养老服务补贴制度的通知》（辽财社[2015]174号）
2、《关于建立经济困难的高龄失能等老年人养老服务补贴制度的通知》（抚财社[2015]210号）</t>
  </si>
  <si>
    <t>为经济困难的高龄失能等老年人发放养老服务补贴</t>
  </si>
  <si>
    <t>正常开展经济困难的高龄失能等老年人养老服务补贴发放工作。</t>
  </si>
  <si>
    <t>为经济困难的高龄失能等老年人发放养老服务补贴。</t>
  </si>
  <si>
    <t>完成率达100%</t>
  </si>
  <si>
    <t>《关于推进村级公益性公墓建设工作的通知》（辽民发[2019]71号）、关于印发《抚顺市推进村级公益性公墓建设工作实施方案》的通知（抚民发[2020]51号）</t>
  </si>
  <si>
    <t>推进村级公益性公墓建设工作</t>
  </si>
  <si>
    <t>完成村级公益性公墓的整体建设</t>
  </si>
  <si>
    <t>2021年全年</t>
  </si>
  <si>
    <t>9个村级公益性公墓建设完成</t>
  </si>
  <si>
    <t>新建公墓节地生态安葬率应达到100%</t>
  </si>
  <si>
    <t>改造散坟集中安葬点的公墓节地生态安葬率60%以上</t>
  </si>
  <si>
    <t>节约用地、保护森林、美化环境</t>
  </si>
  <si>
    <t>免费或低偿为村民提供骨灰安葬服务</t>
  </si>
  <si>
    <t>《关于推行节地生态安葬的实施意见》（辽民发[2016]54号）和《抚顺市关于推进节地生态安葬的实施意见》</t>
  </si>
  <si>
    <t>推进节地生态安葬工作的实施、实行奖补政策</t>
  </si>
  <si>
    <t>推行节地生态安葬，海葬工作顺利进行</t>
  </si>
  <si>
    <t>预计为200具骨灰节地生态安葬</t>
  </si>
  <si>
    <t>完成2021年海葬工作</t>
  </si>
  <si>
    <t>推行节地生态安葬</t>
  </si>
  <si>
    <t>设立树葬、草坪葬、花坛葬等节地生态葬墓区</t>
  </si>
  <si>
    <t>节约土地，美化环境</t>
  </si>
  <si>
    <t>根据国家有关规定，确保福利院养员安全保障。</t>
  </si>
  <si>
    <t>预算资金130万元。</t>
  </si>
  <si>
    <t>使在院特困供养人员生活质量提高。</t>
  </si>
  <si>
    <t>按月实施计划</t>
  </si>
  <si>
    <t>改善消防设施。</t>
  </si>
  <si>
    <t>保障养员安全。</t>
  </si>
  <si>
    <t>留守儿童和困境儿童救助保护工作。</t>
  </si>
  <si>
    <t>留守儿童和困境儿童专项费用5万元。</t>
  </si>
  <si>
    <t>提高留守儿童和困境儿童生活质量。</t>
  </si>
  <si>
    <t>提升服务对象满意度达到100%</t>
  </si>
  <si>
    <t>国家、省政府配套项目</t>
  </si>
  <si>
    <t>配套资金30万元。</t>
  </si>
  <si>
    <t>提高在院的养员生活质量。</t>
  </si>
  <si>
    <t>1、《关于为老年人乘车投保意外伤害保险的会议纪要》
2、《辽宁省人民政府关于印发加快养老服务业发展若干政策的通知》（辽政办发[2014]46号)</t>
  </si>
  <si>
    <t>1、根据《关于为老年人乘车投保意外伤害保险的会议纪要》，为我市60-69周岁和70-79周岁老年人投保意外伤害保险。
2、继续为我市养老机构办理机构责任保险。</t>
  </si>
  <si>
    <t>为我市60-69周岁和70-79周岁老年人投保乘车意外伤害保险，正常开展工作。继续为我市养老机构办理机构责任保险。</t>
  </si>
  <si>
    <t>为我市60-69周岁老年人投保乘车意外伤害保险</t>
  </si>
  <si>
    <t>为我市70-79周岁老年人投保乘车意外伤害保险</t>
  </si>
  <si>
    <t>根据儿童院的需要。</t>
  </si>
  <si>
    <t>儿童楼改造90万元。</t>
  </si>
  <si>
    <t>不断改进服务质量。</t>
  </si>
  <si>
    <t>努力提高在院的养员生活质量，于2021年完成。</t>
  </si>
  <si>
    <t>2021年部门项目支出预算绩效目标情况表</t>
  </si>
  <si>
    <t>公开表20</t>
  </si>
  <si>
    <t>部门名称：抚顺市民政局</t>
  </si>
  <si>
    <t>按资金来源划分</t>
  </si>
  <si>
    <t>三、纳入预算管理的行政事业性收费收入</t>
  </si>
  <si>
    <t>五、政府住房基金收入</t>
  </si>
  <si>
    <t>六、纳入预算管理的政府性基金收入</t>
  </si>
  <si>
    <t>七、纳入专户管理的行政事业性收费收入</t>
  </si>
  <si>
    <t>小计</t>
  </si>
  <si>
    <t>其中：上级提前告知转移支付资金</t>
  </si>
  <si>
    <t>项目详细内容</t>
  </si>
  <si>
    <t>项目立项依据</t>
  </si>
  <si>
    <t>项目概况及保证措施</t>
  </si>
  <si>
    <t>《辽宁省人民政府关于进一步健全特困人员救助供养制度的实施意见》、《抚顺市特困人员救助供养暂行办法》等</t>
  </si>
  <si>
    <t>充分发挥公办养老机构的托底作用，细化内部管理，提高服务质量，加强培训，真正实现困难老人老有所养、老有所依。</t>
  </si>
  <si>
    <t>在院老人达到100%满意。</t>
  </si>
  <si>
    <t>229</t>
  </si>
  <si>
    <t>60</t>
  </si>
  <si>
    <t>02</t>
  </si>
  <si>
    <t>用于社会福利的彩票公益金支出</t>
  </si>
  <si>
    <t>社会保障和就业支出</t>
  </si>
  <si>
    <t>卫生健康支出</t>
  </si>
  <si>
    <t>住房保障支出</t>
  </si>
  <si>
    <t xml:space="preserve">                    十四、2021年部门单位资金预算支出表</t>
  </si>
  <si>
    <t xml:space="preserve">                    十五、2021年部门项目支出预算表</t>
  </si>
  <si>
    <t xml:space="preserve">                    十六、2021年部门政府采购支出预算表</t>
  </si>
  <si>
    <t xml:space="preserve">                    十七、2021年部门政府购买服务支出预算表</t>
  </si>
  <si>
    <t xml:space="preserve">                    十八、2021年部门一般公共预算“三公”经费支出情况表 </t>
  </si>
  <si>
    <t xml:space="preserve">                    十九、2021年部门一般公共预算机关运行经费明细表</t>
  </si>
  <si>
    <t xml:space="preserve">                    二十、2021年部门项目支出预算绩效目标情况表</t>
  </si>
  <si>
    <t>抚顺市养老产业规划</t>
  </si>
  <si>
    <t>居家和社区养老服务改革试点信息化平台建设</t>
  </si>
  <si>
    <t>养老机构责任保险</t>
  </si>
  <si>
    <t>60-69周岁老年人团体意外伤害保险</t>
  </si>
  <si>
    <t>70周岁以上高龄老年人意外人身保险</t>
  </si>
  <si>
    <t>市级居家和社区养老服务中心（市委浴池）运营商招标</t>
  </si>
  <si>
    <t>开展居家和社区养老服务培训</t>
  </si>
  <si>
    <t>特殊困难老年人养老服务需求及生活自理能力评估</t>
  </si>
  <si>
    <t>海葬服务费</t>
  </si>
  <si>
    <t>抚顺市民政局</t>
  </si>
  <si>
    <t>填表说明：如部门无相应数据，请不要删除表格，在首行或表格正下方注明“我部门（单位）无此项支出，本表为空表。”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</si>
</sst>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_ ;[Red]\-0.00\ "/>
    <numFmt numFmtId="192" formatCode="#,##0.00;[Red]#,##0.00"/>
    <numFmt numFmtId="193" formatCode="#,##0.00_);\(#,##0.00\)"/>
    <numFmt numFmtId="194" formatCode="#,##0.000"/>
  </numFmts>
  <fonts count="47">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9"/>
      <color indexed="8"/>
      <name val="宋体"/>
      <family val="0"/>
    </font>
    <font>
      <sz val="12"/>
      <color indexed="36"/>
      <name val="宋体"/>
      <family val="0"/>
    </font>
    <font>
      <sz val="11"/>
      <color indexed="36"/>
      <name val="宋体"/>
      <family val="0"/>
    </font>
    <font>
      <sz val="8"/>
      <name val="宋体"/>
      <family val="0"/>
    </font>
    <font>
      <b/>
      <sz val="8"/>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color indexed="63"/>
      </bottom>
    </border>
    <border>
      <left style="medium"/>
      <right style="thin"/>
      <top style="medium"/>
      <bottom style="thin"/>
    </border>
    <border>
      <left style="thin"/>
      <right style="medium"/>
      <top style="thin"/>
      <bottom>
        <color indexed="63"/>
      </bottom>
    </border>
    <border>
      <left>
        <color indexed="63"/>
      </left>
      <right>
        <color indexed="63"/>
      </right>
      <top style="thin"/>
      <bottom style="thin"/>
    </border>
    <border>
      <left style="medium"/>
      <right style="thin"/>
      <top style="thin"/>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13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8" fillId="3" borderId="0" applyNumberFormat="0" applyBorder="0" applyAlignment="0" applyProtection="0"/>
    <xf numFmtId="0" fontId="26" fillId="20" borderId="1" applyNumberFormat="0" applyAlignment="0" applyProtection="0"/>
    <xf numFmtId="0" fontId="20" fillId="21" borderId="2" applyNumberFormat="0" applyAlignment="0" applyProtection="0"/>
    <xf numFmtId="0" fontId="31" fillId="0" borderId="0" applyNumberFormat="0" applyFill="0" applyBorder="0" applyAlignment="0" applyProtection="0"/>
    <xf numFmtId="9" fontId="2" fillId="0" borderId="0" applyFont="0" applyFill="0" applyBorder="0" applyAlignment="0" applyProtection="0"/>
    <xf numFmtId="0" fontId="0" fillId="0" borderId="0">
      <alignment/>
      <protection/>
    </xf>
    <xf numFmtId="41" fontId="2" fillId="0" borderId="0" applyFont="0" applyFill="0" applyBorder="0" applyAlignment="0" applyProtection="0"/>
    <xf numFmtId="0" fontId="25" fillId="0" borderId="0" applyNumberForma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6" fillId="4" borderId="0" applyNumberFormat="0" applyBorder="0" applyAlignment="0" applyProtection="0"/>
    <xf numFmtId="0" fontId="21" fillId="0" borderId="3" applyNumberFormat="0" applyFill="0" applyAlignment="0" applyProtection="0"/>
    <xf numFmtId="0" fontId="29"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24" fillId="7" borderId="1" applyNumberFormat="0" applyAlignment="0" applyProtection="0"/>
    <xf numFmtId="0" fontId="35" fillId="0" borderId="6" applyNumberFormat="0" applyFill="0" applyAlignment="0" applyProtection="0"/>
    <xf numFmtId="0" fontId="37" fillId="22" borderId="0" applyNumberFormat="0" applyBorder="0" applyAlignment="0" applyProtection="0"/>
    <xf numFmtId="0" fontId="2" fillId="0" borderId="0">
      <alignment vertical="center"/>
      <protection/>
    </xf>
    <xf numFmtId="0" fontId="0" fillId="23" borderId="7" applyNumberFormat="0" applyFont="0" applyAlignment="0" applyProtection="0"/>
    <xf numFmtId="0" fontId="18" fillId="20" borderId="8" applyNumberFormat="0" applyAlignment="0" applyProtection="0"/>
    <xf numFmtId="42" fontId="2" fillId="0" borderId="0" applyFon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33" fillId="0" borderId="9" applyNumberFormat="0" applyFill="0" applyAlignment="0" applyProtection="0"/>
    <xf numFmtId="0" fontId="30" fillId="0" borderId="0" applyNumberFormat="0" applyFill="0" applyBorder="0" applyAlignment="0" applyProtection="0"/>
    <xf numFmtId="0" fontId="28" fillId="3" borderId="0" applyNumberFormat="0" applyBorder="0" applyAlignment="0" applyProtection="0"/>
    <xf numFmtId="0" fontId="38" fillId="7" borderId="0" applyNumberFormat="0" applyBorder="0" applyAlignment="0" applyProtection="0"/>
    <xf numFmtId="0" fontId="45" fillId="24" borderId="0" applyNumberFormat="0" applyBorder="0" applyAlignment="0" applyProtection="0"/>
    <xf numFmtId="0" fontId="28"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6" fillId="4" borderId="0" applyNumberFormat="0" applyBorder="0" applyAlignment="0" applyProtection="0"/>
    <xf numFmtId="0" fontId="36" fillId="4" borderId="0" applyNumberFormat="0" applyBorder="0" applyAlignment="0" applyProtection="0"/>
    <xf numFmtId="0" fontId="46" fillId="25" borderId="0" applyNumberFormat="0" applyBorder="0" applyAlignment="0" applyProtection="0"/>
    <xf numFmtId="0" fontId="36" fillId="4" borderId="0" applyNumberFormat="0" applyBorder="0" applyAlignment="0" applyProtection="0"/>
    <xf numFmtId="0" fontId="26" fillId="20" borderId="1" applyNumberFormat="0" applyAlignment="0" applyProtection="0"/>
    <xf numFmtId="0" fontId="20" fillId="21" borderId="2" applyNumberFormat="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37" fillId="22" borderId="0" applyNumberFormat="0" applyBorder="0" applyAlignment="0" applyProtection="0"/>
    <xf numFmtId="0" fontId="18" fillId="20" borderId="8" applyNumberFormat="0" applyAlignment="0" applyProtection="0"/>
    <xf numFmtId="0" fontId="24" fillId="7" borderId="1" applyNumberFormat="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0" fillId="23" borderId="7" applyNumberFormat="0" applyFont="0" applyAlignment="0" applyProtection="0"/>
  </cellStyleXfs>
  <cellXfs count="466">
    <xf numFmtId="0" fontId="0" fillId="0" borderId="0" xfId="0" applyAlignment="1">
      <alignment vertical="center"/>
    </xf>
    <xf numFmtId="0" fontId="8" fillId="0" borderId="0" xfId="80" applyFont="1" applyAlignment="1">
      <alignment vertical="center"/>
      <protection/>
    </xf>
    <xf numFmtId="0" fontId="6" fillId="26" borderId="0" xfId="80" applyFont="1" applyFill="1" applyAlignment="1">
      <alignment vertical="center" wrapText="1"/>
      <protection/>
    </xf>
    <xf numFmtId="0" fontId="6" fillId="0" borderId="0" xfId="80" applyFont="1" applyAlignment="1">
      <alignment vertical="center"/>
      <protection/>
    </xf>
    <xf numFmtId="0" fontId="7" fillId="0" borderId="0" xfId="0" applyFont="1" applyAlignment="1">
      <alignment vertical="center"/>
    </xf>
    <xf numFmtId="49" fontId="8" fillId="0" borderId="0" xfId="80" applyNumberFormat="1" applyFont="1" applyFill="1" applyAlignment="1" applyProtection="1">
      <alignment vertical="center"/>
      <protection/>
    </xf>
    <xf numFmtId="176" fontId="8" fillId="0" borderId="0" xfId="80" applyNumberFormat="1" applyFont="1" applyAlignment="1">
      <alignment vertical="center"/>
      <protection/>
    </xf>
    <xf numFmtId="0" fontId="8" fillId="0" borderId="0" xfId="80" applyFont="1">
      <alignment/>
      <protection/>
    </xf>
    <xf numFmtId="2" fontId="8" fillId="0" borderId="0" xfId="80" applyNumberFormat="1" applyFont="1" applyFill="1" applyAlignment="1" applyProtection="1">
      <alignment horizontal="center" vertical="center"/>
      <protection/>
    </xf>
    <xf numFmtId="0" fontId="6" fillId="0" borderId="10" xfId="111" applyFont="1" applyFill="1" applyBorder="1" applyAlignment="1">
      <alignment horizontal="left" vertical="center"/>
      <protection/>
    </xf>
    <xf numFmtId="176" fontId="8" fillId="0" borderId="0" xfId="80" applyNumberFormat="1" applyFont="1" applyFill="1" applyAlignment="1">
      <alignment horizontal="center" vertical="center"/>
      <protection/>
    </xf>
    <xf numFmtId="176" fontId="6" fillId="0" borderId="10" xfId="80"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80" applyFont="1">
      <alignment/>
      <protection/>
    </xf>
    <xf numFmtId="49" fontId="8" fillId="0" borderId="11" xfId="0" applyNumberFormat="1" applyFont="1" applyFill="1" applyBorder="1" applyAlignment="1" applyProtection="1">
      <alignment horizontal="center" vertical="center"/>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1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6" fillId="0" borderId="13" xfId="0" applyFont="1" applyFill="1" applyBorder="1" applyAlignment="1">
      <alignment vertical="center"/>
    </xf>
    <xf numFmtId="0" fontId="8" fillId="0" borderId="11"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79" fontId="8" fillId="0" borderId="11" xfId="80"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Font="1" applyAlignment="1">
      <alignment horizontal="right" vertical="center"/>
    </xf>
    <xf numFmtId="49" fontId="8" fillId="0" borderId="14" xfId="0" applyNumberFormat="1" applyFont="1" applyFill="1" applyBorder="1" applyAlignment="1" applyProtection="1">
      <alignment vertical="center" wrapText="1"/>
      <protection/>
    </xf>
    <xf numFmtId="181"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Border="1" applyAlignment="1">
      <alignment horizontal="center" vertical="center" wrapText="1"/>
    </xf>
    <xf numFmtId="49" fontId="8" fillId="0" borderId="11" xfId="111"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9"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Border="1" applyAlignment="1">
      <alignment vertical="center"/>
    </xf>
    <xf numFmtId="0" fontId="4" fillId="0" borderId="0" xfId="0" applyFont="1" applyAlignment="1">
      <alignment vertical="center"/>
    </xf>
    <xf numFmtId="0" fontId="6" fillId="0" borderId="0" xfId="80" applyNumberFormat="1" applyFont="1" applyFill="1" applyAlignment="1" applyProtection="1">
      <alignment horizontal="centerContinuous" vertical="center"/>
      <protection/>
    </xf>
    <xf numFmtId="0" fontId="8" fillId="0" borderId="0" xfId="80" applyNumberFormat="1" applyFont="1" applyFill="1" applyAlignment="1" applyProtection="1">
      <alignment horizontal="centerContinuous" vertical="center"/>
      <protection/>
    </xf>
    <xf numFmtId="0" fontId="6" fillId="0" borderId="0" xfId="80" applyNumberFormat="1" applyFont="1" applyFill="1" applyAlignment="1" applyProtection="1">
      <alignment horizontal="right" vertical="center"/>
      <protection/>
    </xf>
    <xf numFmtId="0" fontId="6" fillId="0" borderId="0" xfId="111" applyFont="1" applyFill="1" applyBorder="1" applyAlignment="1">
      <alignment horizontal="left" vertical="center"/>
      <protection/>
    </xf>
    <xf numFmtId="49" fontId="6" fillId="0" borderId="11" xfId="0" applyNumberFormat="1" applyFont="1" applyBorder="1" applyAlignment="1">
      <alignment horizontal="center" vertical="center"/>
    </xf>
    <xf numFmtId="178" fontId="8" fillId="0" borderId="11" xfId="0" applyNumberFormat="1" applyFont="1" applyFill="1" applyBorder="1" applyAlignment="1" applyProtection="1">
      <alignment horizontal="right" vertical="center"/>
      <protection/>
    </xf>
    <xf numFmtId="182"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4" xfId="111" applyNumberFormat="1" applyFont="1" applyFill="1" applyBorder="1" applyAlignment="1" applyProtection="1">
      <alignment vertical="center"/>
      <protection/>
    </xf>
    <xf numFmtId="0" fontId="6" fillId="0" borderId="0" xfId="0" applyFont="1" applyAlignment="1">
      <alignment vertical="center" wrapText="1"/>
    </xf>
    <xf numFmtId="178" fontId="8" fillId="0" borderId="11" xfId="0" applyNumberFormat="1" applyFont="1" applyFill="1" applyBorder="1" applyAlignment="1">
      <alignment vertical="center"/>
    </xf>
    <xf numFmtId="0" fontId="3" fillId="0" borderId="0" xfId="112" applyFont="1" applyAlignment="1">
      <alignment/>
      <protection/>
    </xf>
    <xf numFmtId="0" fontId="8" fillId="0" borderId="0" xfId="0" applyFont="1" applyAlignment="1">
      <alignment vertical="center"/>
    </xf>
    <xf numFmtId="0" fontId="9" fillId="0" borderId="0" xfId="80" applyNumberFormat="1" applyFont="1" applyFill="1" applyAlignment="1" applyProtection="1">
      <alignment vertical="center"/>
      <protection/>
    </xf>
    <xf numFmtId="0" fontId="6" fillId="0" borderId="0" xfId="0" applyFont="1" applyBorder="1" applyAlignment="1">
      <alignment vertical="center"/>
    </xf>
    <xf numFmtId="0" fontId="9" fillId="0" borderId="0" xfId="80"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8" fontId="6" fillId="0" borderId="11" xfId="0" applyNumberFormat="1" applyFont="1" applyFill="1" applyBorder="1" applyAlignment="1" applyProtection="1">
      <alignment horizontal="right" vertical="center"/>
      <protection/>
    </xf>
    <xf numFmtId="178" fontId="8" fillId="0" borderId="11" xfId="0" applyNumberFormat="1" applyFont="1" applyBorder="1" applyAlignment="1">
      <alignment vertical="center"/>
    </xf>
    <xf numFmtId="178" fontId="7"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178" fontId="6" fillId="0" borderId="15"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178" fontId="0" fillId="0" borderId="11" xfId="0" applyNumberFormat="1" applyFill="1" applyBorder="1" applyAlignment="1">
      <alignment horizontal="right" vertical="center"/>
    </xf>
    <xf numFmtId="0" fontId="3" fillId="0" borderId="0" xfId="112" applyFont="1">
      <alignment/>
      <protection/>
    </xf>
    <xf numFmtId="0" fontId="2" fillId="0" borderId="0" xfId="112">
      <alignment/>
      <protection/>
    </xf>
    <xf numFmtId="0" fontId="8" fillId="0" borderId="0" xfId="111" applyFont="1" applyFill="1" applyAlignment="1">
      <alignment vertical="center"/>
      <protection/>
    </xf>
    <xf numFmtId="0" fontId="8" fillId="0" borderId="0" xfId="111" applyFont="1" applyFill="1" applyAlignment="1">
      <alignment horizontal="center" vertical="center"/>
      <protection/>
    </xf>
    <xf numFmtId="176" fontId="6" fillId="0" borderId="0" xfId="111" applyNumberFormat="1" applyFont="1" applyFill="1" applyAlignment="1" applyProtection="1">
      <alignment horizontal="right" vertical="center"/>
      <protection/>
    </xf>
    <xf numFmtId="0" fontId="12" fillId="0" borderId="0" xfId="111" applyFont="1" applyFill="1" applyAlignment="1">
      <alignment vertical="center"/>
      <protection/>
    </xf>
    <xf numFmtId="176" fontId="8" fillId="0" borderId="10" xfId="111" applyNumberFormat="1" applyFont="1" applyFill="1" applyBorder="1" applyAlignment="1">
      <alignment horizontal="center" vertical="center"/>
      <protection/>
    </xf>
    <xf numFmtId="0" fontId="8" fillId="0" borderId="10" xfId="111" applyFont="1" applyFill="1" applyBorder="1" applyAlignment="1">
      <alignment horizontal="center" vertical="center"/>
      <protection/>
    </xf>
    <xf numFmtId="0" fontId="12" fillId="0" borderId="0" xfId="111" applyFont="1" applyFill="1" applyBorder="1" applyAlignment="1">
      <alignment vertical="center"/>
      <protection/>
    </xf>
    <xf numFmtId="0" fontId="6" fillId="0" borderId="11" xfId="111" applyNumberFormat="1" applyFont="1" applyFill="1" applyBorder="1" applyAlignment="1" applyProtection="1">
      <alignment horizontal="centerContinuous" vertical="center"/>
      <protection/>
    </xf>
    <xf numFmtId="0" fontId="6" fillId="0" borderId="11" xfId="111" applyNumberFormat="1" applyFont="1" applyFill="1" applyBorder="1" applyAlignment="1" applyProtection="1">
      <alignment horizontal="center" vertical="center"/>
      <protection/>
    </xf>
    <xf numFmtId="176" fontId="6" fillId="0" borderId="16" xfId="111" applyNumberFormat="1" applyFont="1" applyFill="1" applyBorder="1" applyAlignment="1" applyProtection="1">
      <alignment horizontal="center" vertical="center"/>
      <protection/>
    </xf>
    <xf numFmtId="176" fontId="6" fillId="0" borderId="11" xfId="111" applyNumberFormat="1" applyFont="1" applyFill="1" applyBorder="1" applyAlignment="1" applyProtection="1">
      <alignment horizontal="center" vertical="center"/>
      <protection/>
    </xf>
    <xf numFmtId="49" fontId="8" fillId="0" borderId="14" xfId="111" applyNumberFormat="1" applyFont="1" applyFill="1" applyBorder="1" applyAlignment="1" applyProtection="1">
      <alignment horizontal="left" vertical="center" indent="1"/>
      <protection/>
    </xf>
    <xf numFmtId="178" fontId="8" fillId="0" borderId="15" xfId="111" applyNumberFormat="1" applyFont="1" applyFill="1" applyBorder="1" applyAlignment="1" applyProtection="1">
      <alignment horizontal="right" vertical="center" wrapText="1"/>
      <protection/>
    </xf>
    <xf numFmtId="178" fontId="8" fillId="0" borderId="11" xfId="111" applyNumberFormat="1" applyFont="1" applyFill="1" applyBorder="1" applyAlignment="1" applyProtection="1">
      <alignment horizontal="right" vertical="center" wrapText="1"/>
      <protection/>
    </xf>
    <xf numFmtId="49" fontId="6" fillId="0" borderId="14" xfId="111" applyNumberFormat="1" applyFont="1" applyFill="1" applyBorder="1" applyAlignment="1" applyProtection="1">
      <alignment horizontal="center" vertical="center"/>
      <protection/>
    </xf>
    <xf numFmtId="0" fontId="11" fillId="0" borderId="0" xfId="111" applyFont="1" applyFill="1" applyAlignment="1">
      <alignment vertical="center"/>
      <protection/>
    </xf>
    <xf numFmtId="0" fontId="12" fillId="0" borderId="0" xfId="111"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3" fillId="0" borderId="11" xfId="112" applyFont="1" applyBorder="1">
      <alignment/>
      <protection/>
    </xf>
    <xf numFmtId="0" fontId="3" fillId="0" borderId="11" xfId="112" applyFont="1" applyBorder="1" applyAlignment="1">
      <alignment horizontal="left"/>
      <protection/>
    </xf>
    <xf numFmtId="0" fontId="2" fillId="0" borderId="11" xfId="112" applyBorder="1">
      <alignment/>
      <protection/>
    </xf>
    <xf numFmtId="182" fontId="0" fillId="0" borderId="11" xfId="0" applyNumberFormat="1" applyFont="1" applyFill="1" applyBorder="1" applyAlignment="1">
      <alignment horizontal="right" vertical="center"/>
    </xf>
    <xf numFmtId="49" fontId="40" fillId="0" borderId="1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0" fontId="8" fillId="0" borderId="0" xfId="0" applyFont="1" applyFill="1" applyAlignment="1">
      <alignment vertical="center"/>
    </xf>
    <xf numFmtId="0" fontId="6" fillId="0" borderId="0" xfId="80" applyFont="1">
      <alignment/>
      <protection/>
    </xf>
    <xf numFmtId="0" fontId="7" fillId="0" borderId="0" xfId="0" applyFont="1" applyAlignment="1">
      <alignment vertical="center"/>
    </xf>
    <xf numFmtId="178" fontId="6" fillId="0" borderId="11" xfId="0" applyNumberFormat="1" applyFont="1" applyFill="1" applyBorder="1" applyAlignment="1">
      <alignment horizontal="right" vertical="center" wrapText="1"/>
    </xf>
    <xf numFmtId="49" fontId="9" fillId="0" borderId="0" xfId="80" applyNumberFormat="1" applyFont="1" applyFill="1" applyAlignment="1" applyProtection="1">
      <alignment horizontal="centerContinuous" vertical="center"/>
      <protection/>
    </xf>
    <xf numFmtId="49" fontId="8" fillId="0" borderId="0" xfId="0" applyNumberFormat="1" applyFont="1" applyAlignment="1">
      <alignment vertical="center"/>
    </xf>
    <xf numFmtId="49" fontId="0" fillId="0" borderId="11" xfId="0" applyNumberForma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6" fillId="0" borderId="11" xfId="0" applyFont="1" applyBorder="1" applyAlignment="1">
      <alignment vertical="center"/>
    </xf>
    <xf numFmtId="49" fontId="0" fillId="0" borderId="11" xfId="0" applyNumberFormat="1" applyFont="1" applyFill="1" applyBorder="1" applyAlignment="1">
      <alignment horizontal="center" vertical="center"/>
    </xf>
    <xf numFmtId="49" fontId="8" fillId="0" borderId="0" xfId="0" applyNumberFormat="1" applyFont="1" applyBorder="1" applyAlignment="1">
      <alignment vertical="center"/>
    </xf>
    <xf numFmtId="49" fontId="6" fillId="0" borderId="11" xfId="0" applyNumberFormat="1" applyFont="1" applyFill="1" applyBorder="1" applyAlignment="1">
      <alignment horizontal="center" vertical="center"/>
    </xf>
    <xf numFmtId="189" fontId="8" fillId="0" borderId="11" xfId="0" applyNumberFormat="1" applyFont="1" applyFill="1" applyBorder="1" applyAlignment="1" applyProtection="1">
      <alignment horizontal="right" vertical="center"/>
      <protection/>
    </xf>
    <xf numFmtId="189" fontId="8" fillId="0" borderId="11" xfId="0" applyNumberFormat="1" applyFont="1" applyBorder="1" applyAlignment="1">
      <alignment horizontal="right" vertical="center"/>
    </xf>
    <xf numFmtId="0" fontId="6" fillId="0" borderId="11" xfId="0" applyFont="1" applyFill="1" applyBorder="1" applyAlignment="1">
      <alignment vertical="center"/>
    </xf>
    <xf numFmtId="0" fontId="0" fillId="0" borderId="11" xfId="0" applyFill="1" applyBorder="1" applyAlignment="1">
      <alignment vertical="center"/>
    </xf>
    <xf numFmtId="0" fontId="8" fillId="0" borderId="0" xfId="0" applyFont="1" applyAlignment="1">
      <alignment vertical="center"/>
    </xf>
    <xf numFmtId="182" fontId="6" fillId="0" borderId="11" xfId="0" applyNumberFormat="1" applyFont="1" applyFill="1" applyBorder="1" applyAlignment="1" applyProtection="1">
      <alignment vertical="center"/>
      <protection/>
    </xf>
    <xf numFmtId="182" fontId="6" fillId="0" borderId="11" xfId="0" applyNumberFormat="1" applyFont="1" applyFill="1" applyBorder="1" applyAlignment="1">
      <alignment vertical="center"/>
    </xf>
    <xf numFmtId="189" fontId="8" fillId="0" borderId="11" xfId="0" applyNumberFormat="1" applyFont="1" applyFill="1" applyBorder="1" applyAlignment="1">
      <alignment horizontal="right" vertical="center"/>
    </xf>
    <xf numFmtId="182" fontId="6" fillId="0" borderId="11" xfId="0" applyNumberFormat="1" applyFont="1" applyFill="1" applyBorder="1" applyAlignment="1" applyProtection="1">
      <alignment vertical="center"/>
      <protection/>
    </xf>
    <xf numFmtId="0" fontId="5" fillId="0" borderId="0" xfId="0" applyFont="1" applyFill="1" applyAlignment="1">
      <alignment horizontal="center" vertical="center"/>
    </xf>
    <xf numFmtId="49" fontId="0" fillId="0" borderId="0" xfId="0" applyNumberFormat="1" applyFill="1" applyAlignment="1">
      <alignment horizontal="center" vertical="center"/>
    </xf>
    <xf numFmtId="0" fontId="6" fillId="0" borderId="0" xfId="0" applyFont="1" applyAlignment="1">
      <alignment horizontal="center" vertical="center"/>
    </xf>
    <xf numFmtId="49" fontId="8" fillId="0" borderId="0" xfId="0" applyNumberFormat="1" applyFont="1" applyAlignment="1">
      <alignment horizontal="center" vertical="center"/>
    </xf>
    <xf numFmtId="49" fontId="6" fillId="0" borderId="11" xfId="108" applyNumberFormat="1" applyFont="1" applyFill="1" applyBorder="1">
      <alignment vertical="center"/>
      <protection/>
    </xf>
    <xf numFmtId="182" fontId="6" fillId="0" borderId="11" xfId="108" applyNumberFormat="1" applyFont="1" applyFill="1" applyBorder="1" applyAlignment="1">
      <alignment horizontal="right" vertical="center"/>
      <protection/>
    </xf>
    <xf numFmtId="0" fontId="6" fillId="0" borderId="11" xfId="108" applyNumberFormat="1" applyFont="1" applyFill="1" applyBorder="1" applyAlignment="1">
      <alignment horizontal="center" vertical="center"/>
      <protection/>
    </xf>
    <xf numFmtId="189" fontId="0" fillId="0" borderId="11" xfId="0" applyNumberFormat="1" applyFill="1" applyBorder="1" applyAlignment="1">
      <alignment vertical="center"/>
    </xf>
    <xf numFmtId="189" fontId="8" fillId="0" borderId="11" xfId="108" applyNumberFormat="1" applyFont="1" applyFill="1" applyBorder="1" applyAlignment="1">
      <alignment horizontal="right" vertical="center"/>
      <protection/>
    </xf>
    <xf numFmtId="177" fontId="6" fillId="0" borderId="14" xfId="0" applyNumberFormat="1" applyFont="1" applyFill="1" applyBorder="1" applyAlignment="1" applyProtection="1">
      <alignment horizontal="center" vertical="center" wrapText="1"/>
      <protection/>
    </xf>
    <xf numFmtId="0" fontId="6" fillId="0" borderId="0" xfId="80" applyFont="1">
      <alignment/>
      <protection/>
    </xf>
    <xf numFmtId="0" fontId="6" fillId="0" borderId="10" xfId="0" applyFont="1" applyBorder="1" applyAlignment="1">
      <alignment horizontal="right" vertical="center"/>
    </xf>
    <xf numFmtId="0" fontId="7" fillId="0" borderId="11" xfId="0" applyNumberFormat="1" applyFont="1" applyFill="1" applyBorder="1" applyAlignment="1">
      <alignment horizontal="center" vertical="center"/>
    </xf>
    <xf numFmtId="0" fontId="8" fillId="0" borderId="11" xfId="109" applyNumberFormat="1" applyFont="1" applyFill="1" applyBorder="1">
      <alignment vertical="center"/>
      <protection/>
    </xf>
    <xf numFmtId="49" fontId="8" fillId="0" borderId="11" xfId="109" applyNumberFormat="1" applyFont="1" applyFill="1" applyBorder="1">
      <alignment vertical="center"/>
      <protection/>
    </xf>
    <xf numFmtId="49" fontId="6" fillId="0" borderId="11" xfId="108" applyNumberFormat="1" applyFont="1" applyFill="1" applyBorder="1">
      <alignment vertical="center"/>
      <protection/>
    </xf>
    <xf numFmtId="0" fontId="6" fillId="0" borderId="10" xfId="111" applyFont="1" applyFill="1" applyBorder="1" applyAlignment="1">
      <alignment vertical="center"/>
      <protection/>
    </xf>
    <xf numFmtId="0" fontId="6" fillId="0" borderId="10" xfId="111" applyFont="1" applyFill="1" applyBorder="1" applyAlignment="1">
      <alignment horizontal="right" vertical="center"/>
      <protection/>
    </xf>
    <xf numFmtId="0" fontId="0" fillId="0" borderId="0" xfId="0" applyAlignment="1">
      <alignment vertical="center"/>
    </xf>
    <xf numFmtId="0" fontId="0" fillId="0" borderId="11" xfId="0" applyBorder="1" applyAlignment="1">
      <alignment vertical="center"/>
    </xf>
    <xf numFmtId="0" fontId="6" fillId="26" borderId="11"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111" applyNumberFormat="1" applyFont="1" applyFill="1" applyBorder="1" applyAlignment="1" applyProtection="1">
      <alignment horizontal="center" vertical="center"/>
      <protection/>
    </xf>
    <xf numFmtId="0" fontId="7" fillId="0" borderId="0" xfId="0" applyFont="1" applyAlignment="1">
      <alignment horizontal="center" vertical="center"/>
    </xf>
    <xf numFmtId="0" fontId="6" fillId="0" borderId="0" xfId="0" applyFont="1" applyAlignment="1">
      <alignment horizontal="center" vertical="center" wrapText="1"/>
    </xf>
    <xf numFmtId="0" fontId="41" fillId="6" borderId="0" xfId="0" applyFont="1" applyFill="1" applyAlignment="1">
      <alignment vertical="center"/>
    </xf>
    <xf numFmtId="49" fontId="41" fillId="6" borderId="0" xfId="0" applyNumberFormat="1" applyFont="1" applyFill="1" applyAlignment="1">
      <alignment vertical="center"/>
    </xf>
    <xf numFmtId="0" fontId="0" fillId="0" borderId="0" xfId="0" applyAlignment="1">
      <alignment vertical="center" wrapText="1"/>
    </xf>
    <xf numFmtId="0" fontId="41" fillId="0" borderId="0" xfId="0" applyFont="1" applyAlignment="1">
      <alignment vertical="center"/>
    </xf>
    <xf numFmtId="0" fontId="9" fillId="0" borderId="0" xfId="80" applyNumberFormat="1" applyFont="1" applyFill="1" applyAlignment="1" applyProtection="1">
      <alignment horizontal="center" vertical="center"/>
      <protection/>
    </xf>
    <xf numFmtId="0" fontId="41" fillId="4" borderId="0" xfId="0" applyFont="1" applyFill="1" applyAlignment="1">
      <alignment horizontal="left" vertical="top" wrapText="1"/>
    </xf>
    <xf numFmtId="0" fontId="3" fillId="0" borderId="0" xfId="0" applyFont="1" applyAlignment="1">
      <alignment horizontal="left" vertical="center"/>
    </xf>
    <xf numFmtId="0" fontId="8" fillId="6" borderId="0" xfId="0" applyFont="1" applyFill="1" applyAlignment="1">
      <alignment vertical="center"/>
    </xf>
    <xf numFmtId="0" fontId="2" fillId="0" borderId="0" xfId="0" applyFont="1" applyAlignment="1">
      <alignment horizontal="left"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0" fontId="8" fillId="0" borderId="0" xfId="0" applyFont="1" applyAlignment="1">
      <alignment vertical="center"/>
    </xf>
    <xf numFmtId="0" fontId="6"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vertical="center"/>
      <protection/>
    </xf>
    <xf numFmtId="2" fontId="6" fillId="0" borderId="0" xfId="80" applyNumberFormat="1" applyFont="1" applyFill="1" applyAlignment="1" applyProtection="1">
      <alignment horizontal="right" vertical="center"/>
      <protection/>
    </xf>
    <xf numFmtId="0" fontId="6" fillId="0" borderId="0" xfId="80" applyNumberFormat="1" applyFont="1" applyFill="1" applyAlignment="1" applyProtection="1">
      <alignment horizontal="right" vertical="center"/>
      <protection/>
    </xf>
    <xf numFmtId="0" fontId="5" fillId="0" borderId="0" xfId="0" applyFont="1" applyAlignment="1">
      <alignment horizontal="center" vertical="center"/>
    </xf>
    <xf numFmtId="0" fontId="3" fillId="0" borderId="11" xfId="0" applyFont="1" applyBorder="1" applyAlignment="1">
      <alignment horizontal="center" vertical="center" wrapText="1"/>
    </xf>
    <xf numFmtId="0" fontId="6" fillId="0" borderId="0" xfId="0" applyNumberFormat="1" applyFont="1" applyFill="1" applyAlignment="1" applyProtection="1">
      <alignment horizontal="right" vertical="center"/>
      <protection/>
    </xf>
    <xf numFmtId="0" fontId="6" fillId="0" borderId="17" xfId="0" applyFont="1" applyBorder="1" applyAlignment="1">
      <alignment horizontal="center" vertical="center" wrapText="1"/>
    </xf>
    <xf numFmtId="4" fontId="8" fillId="26" borderId="11" xfId="0" applyNumberFormat="1" applyFont="1" applyFill="1" applyBorder="1" applyAlignment="1">
      <alignment horizontal="right" vertical="center" wrapText="1"/>
    </xf>
    <xf numFmtId="4" fontId="8" fillId="0" borderId="11" xfId="111" applyNumberFormat="1" applyFont="1" applyFill="1" applyBorder="1" applyAlignment="1" applyProtection="1">
      <alignment horizontal="right" vertical="center" wrapText="1"/>
      <protection/>
    </xf>
    <xf numFmtId="0" fontId="8" fillId="0" borderId="11" xfId="110" applyNumberFormat="1" applyFont="1" applyFill="1" applyBorder="1" applyAlignment="1" applyProtection="1">
      <alignment horizontal="left" vertical="center" wrapText="1"/>
      <protection/>
    </xf>
    <xf numFmtId="191" fontId="8" fillId="0" borderId="11" xfId="110" applyNumberFormat="1" applyFont="1" applyFill="1" applyBorder="1" applyAlignment="1" applyProtection="1">
      <alignment horizontal="right" vertical="center" wrapText="1"/>
      <protection/>
    </xf>
    <xf numFmtId="49" fontId="0" fillId="0" borderId="18" xfId="0" applyNumberFormat="1" applyFill="1" applyBorder="1" applyAlignment="1">
      <alignment horizontal="left" vertical="center" wrapText="1"/>
    </xf>
    <xf numFmtId="191" fontId="8" fillId="0" borderId="11" xfId="0" applyNumberFormat="1" applyFont="1" applyFill="1" applyBorder="1" applyAlignment="1">
      <alignment horizontal="right" vertical="center" wrapText="1"/>
    </xf>
    <xf numFmtId="4" fontId="8" fillId="0" borderId="19" xfId="110" applyNumberFormat="1" applyFont="1" applyFill="1" applyBorder="1" applyAlignment="1" applyProtection="1">
      <alignment horizontal="right" vertical="center" wrapText="1"/>
      <protection/>
    </xf>
    <xf numFmtId="4" fontId="8" fillId="26" borderId="19" xfId="0" applyNumberFormat="1" applyFont="1" applyFill="1" applyBorder="1" applyAlignment="1">
      <alignment horizontal="right" vertical="center" wrapText="1"/>
    </xf>
    <xf numFmtId="4" fontId="8" fillId="0" borderId="19" xfId="111" applyNumberFormat="1" applyFont="1" applyFill="1" applyBorder="1" applyAlignment="1" applyProtection="1">
      <alignment horizontal="right" vertical="center" wrapText="1"/>
      <protection/>
    </xf>
    <xf numFmtId="4" fontId="8" fillId="0" borderId="11" xfId="110" applyNumberFormat="1" applyFont="1" applyFill="1" applyBorder="1" applyAlignment="1" applyProtection="1">
      <alignment horizontal="right" vertical="center" wrapText="1"/>
      <protection/>
    </xf>
    <xf numFmtId="0" fontId="6" fillId="0" borderId="20" xfId="0" applyNumberFormat="1" applyFont="1" applyFill="1" applyBorder="1" applyAlignment="1" applyProtection="1">
      <alignment horizontal="centerContinuous" vertical="center"/>
      <protection/>
    </xf>
    <xf numFmtId="0" fontId="6" fillId="0" borderId="20" xfId="0" applyFont="1" applyBorder="1" applyAlignment="1">
      <alignment horizontal="centerContinuous" vertical="center"/>
    </xf>
    <xf numFmtId="0" fontId="6" fillId="0" borderId="21" xfId="0" applyNumberFormat="1" applyFont="1" applyFill="1" applyBorder="1" applyAlignment="1" applyProtection="1">
      <alignment horizontal="centerContinuous" vertical="center"/>
      <protection/>
    </xf>
    <xf numFmtId="0" fontId="6"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178" fontId="6" fillId="0" borderId="19" xfId="0" applyNumberFormat="1" applyFont="1" applyFill="1" applyBorder="1" applyAlignment="1">
      <alignment horizontal="right" vertical="center" wrapText="1"/>
    </xf>
    <xf numFmtId="49" fontId="0" fillId="0" borderId="18" xfId="0" applyNumberFormat="1" applyFont="1" applyFill="1" applyBorder="1" applyAlignment="1">
      <alignment horizontal="left" vertical="center" wrapText="1"/>
    </xf>
    <xf numFmtId="182" fontId="0" fillId="0" borderId="19" xfId="0" applyNumberFormat="1" applyFont="1" applyFill="1" applyBorder="1" applyAlignment="1">
      <alignment horizontal="right" vertical="center"/>
    </xf>
    <xf numFmtId="49" fontId="0" fillId="0" borderId="22" xfId="0" applyNumberFormat="1" applyFont="1" applyFill="1" applyBorder="1" applyAlignment="1">
      <alignment horizontal="left" vertical="center" wrapText="1"/>
    </xf>
    <xf numFmtId="182" fontId="0" fillId="0" borderId="23" xfId="0" applyNumberFormat="1" applyFont="1" applyFill="1" applyBorder="1" applyAlignment="1">
      <alignment horizontal="right" vertical="center"/>
    </xf>
    <xf numFmtId="178" fontId="8" fillId="0" borderId="23" xfId="0" applyNumberFormat="1" applyFont="1" applyFill="1" applyBorder="1" applyAlignment="1">
      <alignment vertical="center"/>
    </xf>
    <xf numFmtId="178" fontId="8" fillId="0" borderId="23" xfId="0" applyNumberFormat="1" applyFont="1" applyBorder="1" applyAlignment="1">
      <alignment vertical="center"/>
    </xf>
    <xf numFmtId="178" fontId="0" fillId="0" borderId="23" xfId="0" applyNumberFormat="1" applyFill="1" applyBorder="1" applyAlignment="1">
      <alignment vertical="center"/>
    </xf>
    <xf numFmtId="49" fontId="40" fillId="0" borderId="23"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49" fontId="6" fillId="0" borderId="18" xfId="0" applyNumberFormat="1" applyFont="1" applyFill="1" applyBorder="1" applyAlignment="1" applyProtection="1">
      <alignment vertical="center" wrapText="1"/>
      <protection/>
    </xf>
    <xf numFmtId="0" fontId="8" fillId="0" borderId="11" xfId="110" applyNumberFormat="1" applyFont="1" applyFill="1" applyBorder="1" applyAlignment="1" applyProtection="1">
      <alignment horizontal="left" wrapText="1"/>
      <protection/>
    </xf>
    <xf numFmtId="49" fontId="8" fillId="0" borderId="11" xfId="110" applyNumberFormat="1" applyFont="1" applyFill="1" applyBorder="1" applyAlignment="1" applyProtection="1">
      <alignment horizontal="left" wrapText="1"/>
      <protection/>
    </xf>
    <xf numFmtId="0" fontId="3" fillId="0" borderId="11" xfId="0" applyFont="1" applyBorder="1" applyAlignment="1">
      <alignment horizontal="left" vertical="center"/>
    </xf>
    <xf numFmtId="49" fontId="0" fillId="0" borderId="22" xfId="0" applyNumberFormat="1" applyFill="1" applyBorder="1" applyAlignment="1">
      <alignment horizontal="left" vertical="center" wrapText="1"/>
    </xf>
    <xf numFmtId="0" fontId="8" fillId="0" borderId="23" xfId="0" applyFont="1" applyBorder="1" applyAlignment="1">
      <alignment vertical="center"/>
    </xf>
    <xf numFmtId="4" fontId="8" fillId="0" borderId="23" xfId="111" applyNumberFormat="1" applyFont="1" applyFill="1" applyBorder="1" applyAlignment="1" applyProtection="1">
      <alignment horizontal="right" vertical="center" wrapText="1"/>
      <protection/>
    </xf>
    <xf numFmtId="0" fontId="8" fillId="0" borderId="15" xfId="0" applyFont="1" applyBorder="1" applyAlignment="1">
      <alignment vertical="center"/>
    </xf>
    <xf numFmtId="192" fontId="8" fillId="0" borderId="11" xfId="110" applyNumberFormat="1" applyFont="1" applyFill="1" applyBorder="1" applyAlignment="1" applyProtection="1">
      <alignment horizontal="right" wrapText="1"/>
      <protection/>
    </xf>
    <xf numFmtId="0" fontId="6" fillId="0" borderId="19" xfId="0" applyFont="1" applyBorder="1" applyAlignment="1">
      <alignment vertical="center"/>
    </xf>
    <xf numFmtId="0" fontId="8" fillId="0" borderId="19" xfId="0" applyFont="1" applyBorder="1" applyAlignment="1">
      <alignment vertical="center"/>
    </xf>
    <xf numFmtId="0" fontId="8" fillId="0" borderId="24" xfId="0" applyFont="1" applyBorder="1" applyAlignment="1">
      <alignment vertical="center"/>
    </xf>
    <xf numFmtId="49" fontId="7" fillId="0" borderId="11" xfId="0" applyNumberFormat="1" applyFont="1" applyFill="1" applyBorder="1" applyAlignment="1">
      <alignment horizontal="center" vertical="center"/>
    </xf>
    <xf numFmtId="49" fontId="8" fillId="0" borderId="11" xfId="0" applyNumberFormat="1" applyFont="1" applyBorder="1" applyAlignment="1">
      <alignment vertical="center"/>
    </xf>
    <xf numFmtId="0" fontId="6" fillId="0" borderId="25" xfId="0" applyNumberFormat="1" applyFont="1" applyFill="1" applyBorder="1" applyAlignment="1" applyProtection="1">
      <alignment horizontal="centerContinuous" vertical="center"/>
      <protection/>
    </xf>
    <xf numFmtId="0" fontId="6" fillId="0" borderId="26" xfId="0" applyNumberFormat="1" applyFont="1" applyFill="1" applyBorder="1" applyAlignment="1" applyProtection="1">
      <alignment horizontal="centerContinuous" vertical="center"/>
      <protection/>
    </xf>
    <xf numFmtId="0" fontId="6" fillId="0" borderId="27" xfId="0" applyNumberFormat="1" applyFont="1" applyFill="1" applyBorder="1" applyAlignment="1" applyProtection="1">
      <alignment horizontal="centerContinuous" vertical="center"/>
      <protection/>
    </xf>
    <xf numFmtId="178" fontId="0" fillId="0" borderId="19" xfId="0" applyNumberFormat="1" applyFill="1" applyBorder="1" applyAlignment="1">
      <alignment horizontal="right" vertical="center"/>
    </xf>
    <xf numFmtId="0" fontId="7" fillId="0" borderId="18" xfId="0" applyFont="1" applyBorder="1" applyAlignment="1">
      <alignment vertical="center"/>
    </xf>
    <xf numFmtId="0" fontId="8" fillId="0" borderId="18" xfId="0" applyFont="1" applyBorder="1" applyAlignment="1">
      <alignment vertical="center"/>
    </xf>
    <xf numFmtId="49" fontId="8" fillId="0" borderId="18" xfId="0" applyNumberFormat="1" applyFont="1" applyFill="1" applyBorder="1" applyAlignment="1" applyProtection="1">
      <alignment vertical="center" wrapText="1"/>
      <protection/>
    </xf>
    <xf numFmtId="0" fontId="8" fillId="0" borderId="22" xfId="0" applyFont="1" applyBorder="1" applyAlignment="1">
      <alignment vertical="center"/>
    </xf>
    <xf numFmtId="49" fontId="8" fillId="0" borderId="23" xfId="0" applyNumberFormat="1" applyFont="1" applyBorder="1" applyAlignment="1">
      <alignment vertical="center"/>
    </xf>
    <xf numFmtId="4" fontId="8" fillId="26" borderId="23" xfId="0" applyNumberFormat="1" applyFont="1" applyFill="1" applyBorder="1" applyAlignment="1">
      <alignment horizontal="right" vertical="center" wrapText="1"/>
    </xf>
    <xf numFmtId="4" fontId="8" fillId="0" borderId="24" xfId="111" applyNumberFormat="1" applyFont="1" applyFill="1" applyBorder="1" applyAlignment="1" applyProtection="1">
      <alignment horizontal="right" vertical="center" wrapText="1"/>
      <protection/>
    </xf>
    <xf numFmtId="0" fontId="8" fillId="0" borderId="0" xfId="0" applyFont="1" applyBorder="1" applyAlignment="1">
      <alignment vertical="center"/>
    </xf>
    <xf numFmtId="49" fontId="0" fillId="0" borderId="18" xfId="0" applyNumberFormat="1" applyFill="1" applyBorder="1" applyAlignment="1">
      <alignment vertical="center"/>
    </xf>
    <xf numFmtId="0" fontId="8" fillId="0" borderId="18" xfId="110" applyNumberFormat="1" applyFont="1" applyFill="1" applyBorder="1" applyAlignment="1" applyProtection="1">
      <alignment horizontal="left" wrapText="1"/>
      <protection/>
    </xf>
    <xf numFmtId="0" fontId="8" fillId="0" borderId="0" xfId="0" applyFont="1" applyBorder="1" applyAlignment="1">
      <alignment vertical="center"/>
    </xf>
    <xf numFmtId="0" fontId="6" fillId="0" borderId="26" xfId="0" applyFont="1" applyBorder="1" applyAlignment="1">
      <alignment horizontal="centerContinuous" vertical="center"/>
    </xf>
    <xf numFmtId="0" fontId="6" fillId="0" borderId="28" xfId="0" applyFont="1" applyFill="1" applyBorder="1" applyAlignment="1">
      <alignment horizontal="center" vertical="center" wrapText="1"/>
    </xf>
    <xf numFmtId="178" fontId="6" fillId="0" borderId="17" xfId="0" applyNumberFormat="1" applyFont="1" applyFill="1" applyBorder="1" applyAlignment="1">
      <alignment horizontal="right" vertical="center" wrapText="1"/>
    </xf>
    <xf numFmtId="4" fontId="8" fillId="26" borderId="24" xfId="0" applyNumberFormat="1" applyFont="1" applyFill="1" applyBorder="1" applyAlignment="1">
      <alignment horizontal="right" vertical="center" wrapText="1"/>
    </xf>
    <xf numFmtId="178" fontId="0" fillId="0" borderId="11" xfId="0" applyNumberFormat="1" applyFill="1" applyBorder="1" applyAlignment="1">
      <alignment horizontal="right"/>
    </xf>
    <xf numFmtId="49" fontId="7" fillId="0" borderId="11" xfId="0" applyNumberFormat="1" applyFont="1" applyFill="1" applyBorder="1" applyAlignment="1">
      <alignment vertical="center"/>
    </xf>
    <xf numFmtId="4" fontId="8" fillId="0" borderId="11" xfId="110" applyNumberFormat="1" applyFont="1" applyFill="1" applyBorder="1" applyAlignment="1" applyProtection="1">
      <alignment horizontal="right" wrapText="1"/>
      <protection/>
    </xf>
    <xf numFmtId="4" fontId="8" fillId="0" borderId="11" xfId="111" applyNumberFormat="1" applyFont="1" applyFill="1" applyBorder="1" applyAlignment="1" applyProtection="1">
      <alignment horizontal="right" wrapText="1"/>
      <protection/>
    </xf>
    <xf numFmtId="189" fontId="8" fillId="0" borderId="11" xfId="0" applyNumberFormat="1" applyFont="1" applyBorder="1" applyAlignment="1">
      <alignment horizontal="right"/>
    </xf>
    <xf numFmtId="4" fontId="8" fillId="0" borderId="11" xfId="0" applyNumberFormat="1" applyFont="1" applyFill="1" applyBorder="1" applyAlignment="1">
      <alignment horizontal="right" vertical="center" wrapText="1"/>
    </xf>
    <xf numFmtId="182" fontId="6" fillId="0" borderId="19" xfId="0" applyNumberFormat="1" applyFont="1" applyFill="1" applyBorder="1" applyAlignment="1" applyProtection="1">
      <alignment vertical="center"/>
      <protection/>
    </xf>
    <xf numFmtId="182" fontId="6" fillId="0" borderId="19" xfId="0" applyNumberFormat="1" applyFont="1" applyFill="1" applyBorder="1" applyAlignment="1">
      <alignment vertical="center"/>
    </xf>
    <xf numFmtId="189" fontId="8" fillId="0" borderId="19" xfId="0" applyNumberFormat="1" applyFont="1" applyFill="1" applyBorder="1" applyAlignment="1">
      <alignment horizontal="right" vertical="center"/>
    </xf>
    <xf numFmtId="189" fontId="8" fillId="0" borderId="19" xfId="0" applyNumberFormat="1" applyFont="1" applyBorder="1" applyAlignment="1">
      <alignment horizontal="right" vertical="center"/>
    </xf>
    <xf numFmtId="0" fontId="6" fillId="0" borderId="19" xfId="0" applyFont="1" applyFill="1" applyBorder="1" applyAlignment="1">
      <alignment vertical="center"/>
    </xf>
    <xf numFmtId="49" fontId="0" fillId="0" borderId="23" xfId="0" applyNumberForma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23" xfId="0" applyNumberFormat="1" applyFill="1" applyBorder="1" applyAlignment="1">
      <alignment vertical="center"/>
    </xf>
    <xf numFmtId="178" fontId="0" fillId="0" borderId="23" xfId="0" applyNumberFormat="1" applyFill="1" applyBorder="1" applyAlignment="1">
      <alignment horizontal="right" vertical="center"/>
    </xf>
    <xf numFmtId="49" fontId="0" fillId="0" borderId="22" xfId="0" applyNumberFormat="1" applyFill="1" applyBorder="1" applyAlignment="1">
      <alignment vertical="center"/>
    </xf>
    <xf numFmtId="49" fontId="0" fillId="0" borderId="23" xfId="0" applyNumberFormat="1" applyFill="1" applyBorder="1" applyAlignment="1">
      <alignment vertical="center"/>
    </xf>
    <xf numFmtId="182" fontId="0" fillId="0" borderId="23" xfId="0" applyNumberFormat="1" applyFill="1" applyBorder="1" applyAlignment="1">
      <alignment horizontal="right" vertical="center"/>
    </xf>
    <xf numFmtId="179" fontId="8" fillId="0" borderId="23" xfId="0" applyNumberFormat="1" applyFont="1" applyFill="1" applyBorder="1" applyAlignment="1" applyProtection="1">
      <alignment horizontal="right" vertical="center"/>
      <protection/>
    </xf>
    <xf numFmtId="191" fontId="8" fillId="0" borderId="11" xfId="0" applyNumberFormat="1" applyFont="1" applyFill="1" applyBorder="1" applyAlignment="1">
      <alignment horizontal="right" wrapText="1"/>
    </xf>
    <xf numFmtId="49" fontId="6" fillId="0" borderId="18" xfId="0" applyNumberFormat="1" applyFont="1" applyBorder="1" applyAlignment="1">
      <alignment horizontal="center" vertical="center"/>
    </xf>
    <xf numFmtId="0" fontId="6" fillId="0" borderId="19" xfId="0" applyFont="1" applyBorder="1" applyAlignment="1">
      <alignment horizontal="center" vertical="center"/>
    </xf>
    <xf numFmtId="49" fontId="6" fillId="0" borderId="18" xfId="0" applyNumberFormat="1" applyFont="1" applyBorder="1" applyAlignment="1">
      <alignment horizontal="center" vertical="center"/>
    </xf>
    <xf numFmtId="191" fontId="8" fillId="0" borderId="19" xfId="0" applyNumberFormat="1" applyFont="1" applyFill="1" applyBorder="1" applyAlignment="1">
      <alignment horizontal="right" wrapText="1"/>
    </xf>
    <xf numFmtId="49" fontId="8" fillId="0" borderId="18" xfId="109" applyNumberFormat="1" applyFont="1" applyFill="1" applyBorder="1">
      <alignment vertical="center"/>
      <protection/>
    </xf>
    <xf numFmtId="0" fontId="8" fillId="0" borderId="19" xfId="0" applyFont="1" applyFill="1" applyBorder="1" applyAlignment="1">
      <alignment horizontal="right"/>
    </xf>
    <xf numFmtId="182" fontId="8" fillId="0" borderId="19" xfId="109" applyNumberFormat="1" applyFont="1" applyFill="1" applyBorder="1" applyAlignment="1">
      <alignment horizontal="right"/>
      <protection/>
    </xf>
    <xf numFmtId="0" fontId="8" fillId="0" borderId="19" xfId="0" applyFont="1" applyBorder="1" applyAlignment="1">
      <alignment horizontal="right"/>
    </xf>
    <xf numFmtId="49" fontId="8" fillId="0" borderId="22" xfId="109" applyNumberFormat="1" applyFont="1" applyFill="1" applyBorder="1">
      <alignment vertical="center"/>
      <protection/>
    </xf>
    <xf numFmtId="49" fontId="8" fillId="0" borderId="23" xfId="109" applyNumberFormat="1" applyFont="1" applyFill="1" applyBorder="1">
      <alignment vertical="center"/>
      <protection/>
    </xf>
    <xf numFmtId="0" fontId="8" fillId="0" borderId="23" xfId="109" applyNumberFormat="1" applyFont="1" applyFill="1" applyBorder="1">
      <alignment vertical="center"/>
      <protection/>
    </xf>
    <xf numFmtId="191" fontId="8" fillId="0" borderId="23" xfId="0" applyNumberFormat="1" applyFont="1" applyFill="1" applyBorder="1" applyAlignment="1">
      <alignment horizontal="right" wrapText="1"/>
    </xf>
    <xf numFmtId="0" fontId="8" fillId="0" borderId="24" xfId="0" applyFont="1" applyFill="1" applyBorder="1" applyAlignment="1">
      <alignment horizontal="right"/>
    </xf>
    <xf numFmtId="49" fontId="8" fillId="0" borderId="22" xfId="111" applyNumberFormat="1" applyFont="1" applyFill="1" applyBorder="1" applyAlignment="1" applyProtection="1">
      <alignment vertical="center"/>
      <protection/>
    </xf>
    <xf numFmtId="49" fontId="8" fillId="0" borderId="23" xfId="0" applyNumberFormat="1" applyFont="1" applyFill="1" applyBorder="1" applyAlignment="1" applyProtection="1">
      <alignment horizontal="center" vertical="center"/>
      <protection/>
    </xf>
    <xf numFmtId="177" fontId="8" fillId="0" borderId="23" xfId="0" applyNumberFormat="1" applyFont="1" applyFill="1" applyBorder="1" applyAlignment="1" applyProtection="1">
      <alignment vertical="center" wrapText="1"/>
      <protection/>
    </xf>
    <xf numFmtId="4" fontId="8" fillId="0" borderId="11" xfId="80" applyNumberFormat="1" applyFont="1" applyFill="1" applyBorder="1" applyAlignment="1" applyProtection="1">
      <alignment horizontal="right" vertical="center" wrapText="1"/>
      <protection/>
    </xf>
    <xf numFmtId="49" fontId="8" fillId="0" borderId="11" xfId="110" applyNumberFormat="1" applyFont="1" applyFill="1" applyBorder="1" applyAlignment="1" applyProtection="1">
      <alignment horizontal="center" vertical="center" wrapText="1"/>
      <protection/>
    </xf>
    <xf numFmtId="0" fontId="0" fillId="26" borderId="11" xfId="0" applyNumberFormat="1" applyFont="1" applyFill="1" applyBorder="1" applyAlignment="1">
      <alignment vertical="center" wrapText="1"/>
    </xf>
    <xf numFmtId="49" fontId="8" fillId="0" borderId="11" xfId="0" applyNumberFormat="1" applyFont="1" applyFill="1" applyBorder="1" applyAlignment="1">
      <alignment horizontal="left" vertical="center" wrapText="1"/>
    </xf>
    <xf numFmtId="0" fontId="0" fillId="0" borderId="11" xfId="0" applyNumberFormat="1" applyFont="1" applyFill="1" applyBorder="1" applyAlignment="1">
      <alignment vertical="center" wrapText="1"/>
    </xf>
    <xf numFmtId="4" fontId="8" fillId="0" borderId="11" xfId="0" applyNumberFormat="1" applyFont="1" applyBorder="1" applyAlignment="1">
      <alignment vertical="center"/>
    </xf>
    <xf numFmtId="0" fontId="6" fillId="0" borderId="29" xfId="0" applyFont="1" applyBorder="1" applyAlignment="1">
      <alignment horizontal="center" vertical="center" wrapText="1"/>
    </xf>
    <xf numFmtId="178"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182" fontId="8" fillId="0" borderId="11" xfId="109" applyNumberFormat="1" applyFont="1" applyFill="1" applyBorder="1" applyAlignment="1">
      <alignment horizontal="right"/>
      <protection/>
    </xf>
    <xf numFmtId="0" fontId="6" fillId="26" borderId="0" xfId="0" applyFont="1" applyFill="1" applyAlignment="1">
      <alignment vertical="center"/>
    </xf>
    <xf numFmtId="0" fontId="6" fillId="26" borderId="0" xfId="0" applyFont="1" applyFill="1" applyAlignment="1">
      <alignment horizontal="right" vertical="center"/>
    </xf>
    <xf numFmtId="49" fontId="43" fillId="0" borderId="11" xfId="0" applyNumberFormat="1" applyFont="1" applyFill="1" applyBorder="1" applyAlignment="1" applyProtection="1">
      <alignment horizontal="center" vertical="center" wrapText="1"/>
      <protection/>
    </xf>
    <xf numFmtId="192" fontId="43" fillId="0" borderId="11" xfId="110" applyNumberFormat="1" applyFont="1" applyFill="1" applyBorder="1" applyAlignment="1" applyProtection="1">
      <alignment horizontal="right" wrapText="1"/>
      <protection/>
    </xf>
    <xf numFmtId="0" fontId="44" fillId="0" borderId="11" xfId="0" applyNumberFormat="1" applyFont="1" applyFill="1" applyBorder="1" applyAlignment="1" applyProtection="1">
      <alignment horizontal="right" wrapText="1"/>
      <protection/>
    </xf>
    <xf numFmtId="0" fontId="43" fillId="26" borderId="11" xfId="0" applyNumberFormat="1" applyFont="1" applyFill="1" applyBorder="1" applyAlignment="1">
      <alignment vertical="center" wrapText="1"/>
    </xf>
    <xf numFmtId="49" fontId="43" fillId="0" borderId="14" xfId="110" applyNumberFormat="1" applyFont="1" applyFill="1" applyBorder="1" applyAlignment="1" applyProtection="1">
      <alignment horizontal="left" vertical="center" wrapText="1"/>
      <protection/>
    </xf>
    <xf numFmtId="0" fontId="43" fillId="0" borderId="11" xfId="0" applyNumberFormat="1" applyFont="1" applyFill="1" applyBorder="1" applyAlignment="1" applyProtection="1">
      <alignment vertical="center" wrapText="1"/>
      <protection/>
    </xf>
    <xf numFmtId="49" fontId="43" fillId="26" borderId="14" xfId="0" applyNumberFormat="1" applyFont="1" applyFill="1" applyBorder="1" applyAlignment="1">
      <alignment horizontal="left" vertical="center" wrapText="1"/>
    </xf>
    <xf numFmtId="49" fontId="43" fillId="26" borderId="11" xfId="0" applyNumberFormat="1" applyFont="1" applyFill="1" applyBorder="1" applyAlignment="1">
      <alignment horizontal="left" vertical="center" wrapText="1"/>
    </xf>
    <xf numFmtId="0" fontId="43" fillId="0" borderId="11" xfId="0" applyNumberFormat="1" applyFont="1" applyFill="1" applyBorder="1" applyAlignment="1" applyProtection="1">
      <alignment horizontal="center" vertical="center" wrapText="1"/>
      <protection/>
    </xf>
    <xf numFmtId="0" fontId="43" fillId="26" borderId="11" xfId="0" applyFont="1" applyFill="1" applyBorder="1" applyAlignment="1">
      <alignment vertical="center"/>
    </xf>
    <xf numFmtId="4" fontId="43" fillId="26" borderId="11" xfId="0" applyNumberFormat="1" applyFont="1" applyFill="1" applyBorder="1" applyAlignment="1">
      <alignment horizontal="right"/>
    </xf>
    <xf numFmtId="0" fontId="43" fillId="26" borderId="11" xfId="0" applyFont="1" applyFill="1" applyBorder="1" applyAlignment="1">
      <alignment horizontal="right"/>
    </xf>
    <xf numFmtId="49" fontId="43" fillId="0" borderId="11" xfId="0" applyNumberFormat="1" applyFont="1" applyFill="1" applyBorder="1" applyAlignment="1">
      <alignment horizontal="left" vertical="center" wrapText="1"/>
    </xf>
    <xf numFmtId="4" fontId="43" fillId="0" borderId="11" xfId="0" applyNumberFormat="1" applyFont="1" applyFill="1" applyBorder="1" applyAlignment="1">
      <alignment horizontal="right" wrapText="1"/>
    </xf>
    <xf numFmtId="0" fontId="43" fillId="0" borderId="11" xfId="0" applyNumberFormat="1" applyFont="1" applyFill="1" applyBorder="1" applyAlignment="1">
      <alignment vertical="center" wrapText="1"/>
    </xf>
    <xf numFmtId="0" fontId="43" fillId="26" borderId="11" xfId="0" applyFont="1" applyFill="1" applyBorder="1" applyAlignment="1">
      <alignment vertical="center" wrapText="1"/>
    </xf>
    <xf numFmtId="0" fontId="6" fillId="26" borderId="0" xfId="0" applyFont="1" applyFill="1" applyAlignment="1">
      <alignment horizontal="centerContinuous" vertical="center"/>
    </xf>
    <xf numFmtId="2" fontId="6" fillId="0" borderId="0" xfId="80" applyNumberFormat="1" applyFont="1" applyFill="1" applyAlignment="1" applyProtection="1">
      <alignment horizontal="right" vertical="center"/>
      <protection/>
    </xf>
    <xf numFmtId="0" fontId="6" fillId="0" borderId="16" xfId="0" applyNumberFormat="1" applyFont="1" applyFill="1" applyBorder="1" applyAlignment="1" applyProtection="1">
      <alignment horizontal="center" vertical="center"/>
      <protection/>
    </xf>
    <xf numFmtId="0" fontId="44" fillId="26" borderId="13" xfId="0" applyNumberFormat="1" applyFont="1" applyFill="1" applyBorder="1" applyAlignment="1" applyProtection="1">
      <alignment horizontal="center" vertical="center"/>
      <protection/>
    </xf>
    <xf numFmtId="0" fontId="44" fillId="0" borderId="11" xfId="0" applyFont="1" applyBorder="1" applyAlignment="1">
      <alignment horizontal="right" wrapText="1"/>
    </xf>
    <xf numFmtId="0" fontId="44" fillId="0" borderId="15" xfId="0" applyFont="1" applyBorder="1" applyAlignment="1">
      <alignment horizontal="center" vertical="center" wrapText="1"/>
    </xf>
    <xf numFmtId="0" fontId="44" fillId="26" borderId="13" xfId="0" applyNumberFormat="1" applyFont="1" applyFill="1" applyBorder="1" applyAlignment="1" applyProtection="1">
      <alignment horizontal="center" vertical="center" wrapText="1"/>
      <protection/>
    </xf>
    <xf numFmtId="0" fontId="44" fillId="26" borderId="15" xfId="0" applyNumberFormat="1" applyFont="1" applyFill="1" applyBorder="1" applyAlignment="1" applyProtection="1">
      <alignment horizontal="center" vertical="center" wrapText="1"/>
      <protection/>
    </xf>
    <xf numFmtId="0" fontId="44" fillId="26" borderId="15" xfId="0" applyNumberFormat="1" applyFont="1" applyFill="1" applyBorder="1" applyAlignment="1" applyProtection="1">
      <alignment horizontal="center" vertical="center"/>
      <protection/>
    </xf>
    <xf numFmtId="0" fontId="43" fillId="0" borderId="0" xfId="0" applyFont="1" applyAlignment="1">
      <alignment vertical="center"/>
    </xf>
    <xf numFmtId="0" fontId="43" fillId="0" borderId="0" xfId="0" applyFont="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8" xfId="0" applyNumberFormat="1" applyFont="1" applyFill="1" applyBorder="1" applyAlignment="1" applyProtection="1">
      <alignment horizontal="center" vertical="center"/>
      <protection/>
    </xf>
    <xf numFmtId="0" fontId="7" fillId="0" borderId="19"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181" fontId="0" fillId="0" borderId="11" xfId="95" applyNumberFormat="1" applyFont="1" applyFill="1" applyBorder="1" applyAlignment="1" applyProtection="1">
      <alignment horizontal="right" vertical="center"/>
      <protection/>
    </xf>
    <xf numFmtId="179" fontId="0" fillId="0" borderId="11" xfId="81" applyNumberFormat="1" applyFont="1" applyFill="1" applyBorder="1" applyAlignment="1" applyProtection="1">
      <alignment horizontal="right" vertical="center" wrapText="1"/>
      <protection/>
    </xf>
    <xf numFmtId="183" fontId="0" fillId="0" borderId="11" xfId="95" applyNumberFormat="1" applyFont="1" applyFill="1" applyBorder="1" applyAlignment="1" applyProtection="1">
      <alignment horizontal="center" vertical="center" wrapText="1"/>
      <protection/>
    </xf>
    <xf numFmtId="0" fontId="0" fillId="0" borderId="11" xfId="95" applyNumberFormat="1" applyFont="1" applyFill="1" applyBorder="1" applyAlignment="1" applyProtection="1">
      <alignment horizontal="center" vertical="center" wrapText="1"/>
      <protection/>
    </xf>
    <xf numFmtId="49" fontId="0" fillId="0" borderId="22" xfId="95" applyNumberFormat="1" applyFont="1" applyFill="1" applyBorder="1" applyAlignment="1" applyProtection="1">
      <alignment vertical="center" wrapText="1"/>
      <protection/>
    </xf>
    <xf numFmtId="177" fontId="0" fillId="0" borderId="23" xfId="95" applyNumberFormat="1" applyFont="1" applyFill="1" applyBorder="1" applyAlignment="1" applyProtection="1">
      <alignment vertical="center" wrapText="1"/>
      <protection/>
    </xf>
    <xf numFmtId="49" fontId="0" fillId="0" borderId="23" xfId="95" applyNumberFormat="1" applyFont="1" applyFill="1" applyBorder="1" applyAlignment="1" applyProtection="1">
      <alignment vertical="center" wrapText="1"/>
      <protection/>
    </xf>
    <xf numFmtId="179" fontId="0" fillId="0" borderId="23" xfId="81" applyNumberFormat="1" applyFont="1" applyFill="1" applyBorder="1" applyAlignment="1" applyProtection="1">
      <alignment horizontal="right" vertical="center" wrapText="1"/>
      <protection/>
    </xf>
    <xf numFmtId="0" fontId="0" fillId="0" borderId="23" xfId="95" applyFont="1" applyBorder="1">
      <alignment vertical="center"/>
      <protection/>
    </xf>
    <xf numFmtId="0" fontId="7" fillId="0" borderId="11" xfId="95" applyNumberFormat="1" applyFont="1" applyFill="1" applyBorder="1" applyAlignment="1" applyProtection="1">
      <alignment horizontal="center" vertical="center" wrapText="1"/>
      <protection/>
    </xf>
    <xf numFmtId="4" fontId="0" fillId="0" borderId="11" xfId="95" applyNumberFormat="1" applyFont="1" applyFill="1" applyBorder="1" applyAlignment="1" applyProtection="1">
      <alignment horizontal="right" vertical="center"/>
      <protection/>
    </xf>
    <xf numFmtId="184" fontId="0" fillId="0" borderId="23" xfId="95" applyNumberFormat="1" applyFont="1" applyBorder="1">
      <alignment vertical="center"/>
      <protection/>
    </xf>
    <xf numFmtId="4" fontId="0" fillId="0" borderId="23" xfId="95" applyNumberFormat="1" applyFont="1" applyFill="1" applyBorder="1" applyAlignment="1" applyProtection="1">
      <alignment horizontal="right" vertical="center"/>
      <protection/>
    </xf>
    <xf numFmtId="49" fontId="0" fillId="0" borderId="11" xfId="95" applyNumberFormat="1" applyFont="1" applyFill="1" applyBorder="1" applyAlignment="1" applyProtection="1">
      <alignment vertical="center" wrapText="1"/>
      <protection/>
    </xf>
    <xf numFmtId="177" fontId="0" fillId="0" borderId="11" xfId="95" applyNumberFormat="1" applyFont="1" applyFill="1" applyBorder="1" applyAlignment="1" applyProtection="1">
      <alignment vertical="center" wrapText="1"/>
      <protection/>
    </xf>
    <xf numFmtId="184" fontId="0" fillId="0" borderId="11" xfId="95" applyNumberFormat="1" applyFont="1" applyFill="1" applyBorder="1" applyAlignment="1" applyProtection="1">
      <alignment horizontal="center" vertical="center" wrapText="1"/>
      <protection/>
    </xf>
    <xf numFmtId="49" fontId="0" fillId="0" borderId="18" xfId="95" applyNumberFormat="1" applyFont="1" applyFill="1" applyBorder="1" applyAlignment="1" applyProtection="1">
      <alignment vertical="center" wrapText="1"/>
      <protection/>
    </xf>
    <xf numFmtId="0" fontId="0" fillId="0" borderId="19" xfId="0" applyBorder="1" applyAlignment="1">
      <alignment vertical="center"/>
    </xf>
    <xf numFmtId="4" fontId="8" fillId="0" borderId="11" xfId="0" applyNumberFormat="1" applyFont="1" applyFill="1" applyBorder="1" applyAlignment="1" applyProtection="1">
      <alignment horizontal="right" vertical="center"/>
      <protection/>
    </xf>
    <xf numFmtId="4" fontId="0" fillId="0" borderId="11" xfId="0" applyNumberFormat="1" applyFont="1" applyBorder="1" applyAlignment="1">
      <alignment vertical="center"/>
    </xf>
    <xf numFmtId="49" fontId="8" fillId="0" borderId="18" xfId="0" applyNumberFormat="1" applyFont="1" applyFill="1" applyBorder="1" applyAlignment="1" applyProtection="1">
      <alignment vertical="center" wrapText="1"/>
      <protection/>
    </xf>
    <xf numFmtId="0" fontId="41" fillId="6" borderId="0" xfId="0" applyFont="1" applyFill="1" applyAlignment="1">
      <alignment vertical="center"/>
    </xf>
    <xf numFmtId="0" fontId="5" fillId="0" borderId="0" xfId="0" applyFont="1" applyFill="1" applyAlignment="1">
      <alignment horizontal="center"/>
    </xf>
    <xf numFmtId="31" fontId="5" fillId="0" borderId="0" xfId="0" applyNumberFormat="1" applyFont="1" applyFill="1" applyAlignment="1">
      <alignment horizontal="center"/>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9" fillId="0" borderId="0" xfId="111" applyNumberFormat="1" applyFont="1" applyFill="1" applyAlignment="1" applyProtection="1">
      <alignment horizontal="center" vertical="center"/>
      <protection/>
    </xf>
    <xf numFmtId="0" fontId="42" fillId="4" borderId="0" xfId="113" applyFont="1" applyAlignment="1">
      <alignment horizontal="left" vertical="top" wrapText="1"/>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11" xfId="0" applyFont="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0" fontId="41" fillId="6" borderId="0" xfId="0" applyFont="1" applyFill="1" applyAlignment="1">
      <alignment horizontal="left" vertical="top" wrapText="1"/>
    </xf>
    <xf numFmtId="0" fontId="6" fillId="0" borderId="19" xfId="0" applyFont="1" applyBorder="1" applyAlignment="1">
      <alignment horizontal="center" vertical="center" wrapText="1"/>
    </xf>
    <xf numFmtId="0" fontId="3" fillId="0" borderId="0" xfId="0" applyFont="1" applyAlignment="1">
      <alignment horizontal="left" vertical="center"/>
    </xf>
    <xf numFmtId="0" fontId="6" fillId="0" borderId="3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Alignment="1">
      <alignment horizontal="right" vertical="center"/>
    </xf>
    <xf numFmtId="0" fontId="6" fillId="0" borderId="2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9" fillId="0" borderId="0" xfId="80" applyNumberFormat="1" applyFont="1" applyFill="1" applyAlignment="1" applyProtection="1">
      <alignment horizontal="center" vertical="center"/>
      <protection/>
    </xf>
    <xf numFmtId="0" fontId="6" fillId="0" borderId="20" xfId="0" applyFont="1" applyFill="1" applyBorder="1" applyAlignment="1">
      <alignment horizontal="center" vertical="center"/>
    </xf>
    <xf numFmtId="0" fontId="41" fillId="4" borderId="0" xfId="0" applyFont="1" applyFill="1" applyAlignment="1">
      <alignment horizontal="left" vertical="top" wrapText="1"/>
    </xf>
    <xf numFmtId="0" fontId="3" fillId="0" borderId="0" xfId="0" applyFont="1" applyBorder="1" applyAlignment="1">
      <alignment horizontal="left" vertical="center"/>
    </xf>
    <xf numFmtId="0" fontId="6" fillId="26" borderId="11" xfId="0"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41" fillId="6" borderId="0" xfId="0" applyFont="1" applyFill="1" applyAlignment="1">
      <alignment horizontal="left"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NumberFormat="1" applyFont="1" applyFill="1" applyBorder="1" applyAlignment="1" applyProtection="1">
      <alignment horizontal="center" vertical="center"/>
      <protection/>
    </xf>
    <xf numFmtId="0" fontId="6" fillId="0" borderId="3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4" xfId="0" applyFont="1" applyBorder="1" applyAlignment="1">
      <alignment horizontal="center" vertical="center"/>
    </xf>
    <xf numFmtId="0" fontId="6" fillId="0" borderId="29"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wrapText="1"/>
    </xf>
    <xf numFmtId="0" fontId="9" fillId="0" borderId="0" xfId="0" applyFont="1" applyAlignment="1">
      <alignment horizontal="center" vertical="center"/>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1" fillId="6" borderId="0" xfId="0" applyFont="1" applyFill="1" applyAlignment="1">
      <alignment vertical="center"/>
    </xf>
    <xf numFmtId="49" fontId="6" fillId="0" borderId="20" xfId="0" applyNumberFormat="1" applyFont="1" applyFill="1" applyBorder="1" applyAlignment="1">
      <alignment horizontal="center" vertical="center"/>
    </xf>
    <xf numFmtId="0" fontId="6" fillId="0" borderId="21" xfId="0" applyFont="1" applyBorder="1" applyAlignment="1">
      <alignment horizontal="center" vertical="center"/>
    </xf>
    <xf numFmtId="0" fontId="6" fillId="0" borderId="18" xfId="0" applyFont="1" applyFill="1" applyBorder="1" applyAlignment="1">
      <alignment horizontal="center" vertical="center"/>
    </xf>
    <xf numFmtId="0" fontId="41" fillId="6" borderId="0" xfId="0" applyFont="1" applyFill="1" applyAlignment="1">
      <alignment horizontal="left" vertical="center"/>
    </xf>
    <xf numFmtId="0" fontId="5" fillId="0" borderId="0" xfId="0" applyFont="1" applyAlignment="1">
      <alignment horizontal="center" vertical="center"/>
    </xf>
    <xf numFmtId="0" fontId="6" fillId="0" borderId="0" xfId="111" applyFont="1" applyFill="1" applyBorder="1" applyAlignment="1">
      <alignment horizontal="left" vertical="center"/>
      <protection/>
    </xf>
    <xf numFmtId="49" fontId="6" fillId="0" borderId="30"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10" xfId="111" applyFont="1" applyFill="1" applyBorder="1" applyAlignment="1">
      <alignment horizontal="left" vertical="center"/>
      <protection/>
    </xf>
    <xf numFmtId="0" fontId="6" fillId="0" borderId="11" xfId="0" applyFont="1" applyFill="1" applyBorder="1" applyAlignment="1">
      <alignment horizontal="center" vertical="center"/>
    </xf>
    <xf numFmtId="0" fontId="3" fillId="0" borderId="0" xfId="0" applyFont="1" applyAlignment="1">
      <alignment horizontal="left" vertical="center" wrapText="1"/>
    </xf>
    <xf numFmtId="0" fontId="6" fillId="0" borderId="32" xfId="0" applyFont="1" applyBorder="1" applyAlignment="1">
      <alignment horizontal="center" vertical="center" wrapText="1"/>
    </xf>
    <xf numFmtId="0" fontId="6" fillId="0" borderId="29" xfId="0" applyFont="1" applyFill="1" applyBorder="1" applyAlignment="1">
      <alignment horizontal="center" vertical="center" wrapText="1"/>
    </xf>
    <xf numFmtId="0" fontId="6" fillId="0" borderId="29" xfId="0" applyFont="1" applyBorder="1" applyAlignment="1">
      <alignment horizontal="center" vertical="center" wrapText="1"/>
    </xf>
    <xf numFmtId="0" fontId="7" fillId="0" borderId="20" xfId="0" applyNumberFormat="1" applyFont="1" applyFill="1" applyBorder="1" applyAlignment="1" applyProtection="1">
      <alignment horizontal="center" vertical="center"/>
      <protection/>
    </xf>
    <xf numFmtId="0" fontId="7" fillId="0" borderId="30"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xf>
    <xf numFmtId="0" fontId="3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5" fillId="0" borderId="0" xfId="0" applyFont="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2" fontId="5" fillId="0" borderId="0" xfId="80" applyNumberFormat="1" applyFont="1" applyFill="1" applyAlignment="1" applyProtection="1">
      <alignment horizontal="center" vertical="center"/>
      <protection/>
    </xf>
    <xf numFmtId="49" fontId="6" fillId="0" borderId="11" xfId="80" applyNumberFormat="1" applyFont="1" applyFill="1" applyBorder="1" applyAlignment="1" applyProtection="1">
      <alignment horizontal="center" vertical="center" wrapText="1"/>
      <protection/>
    </xf>
    <xf numFmtId="176" fontId="6" fillId="0" borderId="11" xfId="80" applyNumberFormat="1" applyFont="1" applyFill="1" applyBorder="1" applyAlignment="1" applyProtection="1">
      <alignment horizontal="center" vertical="center" wrapText="1"/>
      <protection/>
    </xf>
    <xf numFmtId="0" fontId="5" fillId="26" borderId="0" xfId="0" applyFont="1" applyFill="1" applyAlignment="1">
      <alignment horizontal="center" vertical="center"/>
    </xf>
    <xf numFmtId="0" fontId="6" fillId="26" borderId="16" xfId="0" applyNumberFormat="1" applyFont="1" applyFill="1" applyBorder="1" applyAlignment="1" applyProtection="1">
      <alignment horizontal="center" vertical="center" wrapText="1"/>
      <protection/>
    </xf>
    <xf numFmtId="0" fontId="6" fillId="26" borderId="29" xfId="0" applyNumberFormat="1" applyFont="1" applyFill="1" applyBorder="1" applyAlignment="1" applyProtection="1">
      <alignment horizontal="center" vertical="center" wrapText="1"/>
      <protection/>
    </xf>
    <xf numFmtId="0" fontId="6" fillId="26" borderId="15" xfId="0" applyNumberFormat="1" applyFont="1" applyFill="1" applyBorder="1" applyAlignment="1" applyProtection="1">
      <alignment horizontal="center" vertical="center" wrapText="1"/>
      <protection/>
    </xf>
    <xf numFmtId="0" fontId="6" fillId="26" borderId="16" xfId="0" applyNumberFormat="1" applyFont="1" applyFill="1" applyBorder="1" applyAlignment="1" applyProtection="1">
      <alignment horizontal="center" vertical="center"/>
      <protection/>
    </xf>
    <xf numFmtId="0" fontId="6" fillId="26" borderId="29" xfId="0" applyNumberFormat="1" applyFont="1" applyFill="1" applyBorder="1" applyAlignment="1" applyProtection="1">
      <alignment horizontal="center" vertical="center"/>
      <protection/>
    </xf>
    <xf numFmtId="0" fontId="6" fillId="26" borderId="15" xfId="0" applyNumberFormat="1" applyFont="1" applyFill="1" applyBorder="1" applyAlignment="1" applyProtection="1">
      <alignment horizontal="center" vertical="center"/>
      <protection/>
    </xf>
    <xf numFmtId="0" fontId="6" fillId="26" borderId="14" xfId="0" applyNumberFormat="1" applyFont="1" applyFill="1" applyBorder="1" applyAlignment="1" applyProtection="1">
      <alignment horizontal="center" vertical="center" wrapText="1"/>
      <protection/>
    </xf>
    <xf numFmtId="0" fontId="6" fillId="26" borderId="32" xfId="0" applyNumberFormat="1" applyFont="1" applyFill="1" applyBorder="1" applyAlignment="1" applyProtection="1">
      <alignment horizontal="center" vertical="center" wrapText="1"/>
      <protection/>
    </xf>
    <xf numFmtId="0" fontId="6" fillId="26"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181" fontId="0" fillId="0" borderId="23" xfId="95" applyNumberFormat="1" applyFont="1" applyFill="1" applyBorder="1" applyAlignment="1" applyProtection="1">
      <alignment horizontal="right" vertical="center"/>
      <protection/>
    </xf>
    <xf numFmtId="180" fontId="0" fillId="0" borderId="11" xfId="95" applyNumberFormat="1" applyFont="1" applyFill="1" applyBorder="1" applyAlignment="1" applyProtection="1">
      <alignment horizontal="right" vertical="center"/>
      <protection/>
    </xf>
  </cellXfs>
  <cellStyles count="121">
    <cellStyle name="Normal" xfId="0"/>
    <cellStyle name="20% - Accent1" xfId="15"/>
    <cellStyle name="20% - Accent2" xfId="16"/>
    <cellStyle name="20% - Accent3" xfId="17"/>
    <cellStyle name="20% - Accent4" xfId="18"/>
    <cellStyle name="20% - Accent5" xfId="19"/>
    <cellStyle name="20% - Accent6" xfId="20"/>
    <cellStyle name="20% - 强调文字颜色 1 2" xfId="21"/>
    <cellStyle name="20% - 强调文字颜色 2 2" xfId="22"/>
    <cellStyle name="20% - 强调文字颜色 3 2" xfId="23"/>
    <cellStyle name="20% - 强调文字颜色 4 2" xfId="24"/>
    <cellStyle name="20% - 强调文字颜色 5 2" xfId="25"/>
    <cellStyle name="20% - 强调文字颜色 6 2" xfId="26"/>
    <cellStyle name="20% - 着色 1" xfId="27"/>
    <cellStyle name="20% - 着色 2" xfId="28"/>
    <cellStyle name="20% - 着色 3" xfId="29"/>
    <cellStyle name="20% - 着色 4" xfId="30"/>
    <cellStyle name="20% - 着色 5" xfId="31"/>
    <cellStyle name="20% - 着色 6" xfId="32"/>
    <cellStyle name="40% - Accent1" xfId="33"/>
    <cellStyle name="40% - Accent2" xfId="34"/>
    <cellStyle name="40% - Accent3" xfId="35"/>
    <cellStyle name="40% - Accent4" xfId="36"/>
    <cellStyle name="40% - Accent5" xfId="37"/>
    <cellStyle name="40% - Accent6" xfId="38"/>
    <cellStyle name="40% - 强调文字颜色 1 2" xfId="39"/>
    <cellStyle name="40% - 强调文字颜色 2 2" xfId="40"/>
    <cellStyle name="40% - 强调文字颜色 3 2" xfId="41"/>
    <cellStyle name="40% - 强调文字颜色 4 2" xfId="42"/>
    <cellStyle name="40% - 强调文字颜色 5 2" xfId="43"/>
    <cellStyle name="40% - 强调文字颜色 6 2" xfId="44"/>
    <cellStyle name="40% - 着色 1" xfId="45"/>
    <cellStyle name="40% - 着色 2" xfId="46"/>
    <cellStyle name="40% - 着色 3" xfId="47"/>
    <cellStyle name="40% - 着色 4" xfId="48"/>
    <cellStyle name="40% - 着色 5" xfId="49"/>
    <cellStyle name="40% - 着色 6" xfId="50"/>
    <cellStyle name="60% - Accent1" xfId="51"/>
    <cellStyle name="60% - Accent2" xfId="52"/>
    <cellStyle name="60% - Accent3" xfId="53"/>
    <cellStyle name="60% - Accent4" xfId="54"/>
    <cellStyle name="60% - Accent5" xfId="55"/>
    <cellStyle name="60% - Accent6" xfId="56"/>
    <cellStyle name="60% - 强调文字颜色 1 2" xfId="57"/>
    <cellStyle name="60% - 强调文字颜色 2 2" xfId="58"/>
    <cellStyle name="60% - 强调文字颜色 3 2" xfId="59"/>
    <cellStyle name="60% - 强调文字颜色 4 2" xfId="60"/>
    <cellStyle name="60% - 强调文字颜色 5 2" xfId="61"/>
    <cellStyle name="60% - 强调文字颜色 6 2" xfId="62"/>
    <cellStyle name="60% - 着色 1" xfId="63"/>
    <cellStyle name="60% - 着色 2" xfId="64"/>
    <cellStyle name="60% - 着色 3" xfId="65"/>
    <cellStyle name="60% - 着色 4" xfId="66"/>
    <cellStyle name="60% - 着色 5" xfId="67"/>
    <cellStyle name="60% - 着色 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lLevel_1" xfId="78"/>
    <cellStyle name="Comma" xfId="79"/>
    <cellStyle name="Comma [0]" xfId="80"/>
    <cellStyle name="Comma [0] 2" xfId="81"/>
    <cellStyle name="Currency" xfId="82"/>
    <cellStyle name="Currency [0]" xfId="83"/>
    <cellStyle name="Explanatory Text" xfId="84"/>
    <cellStyle name="Followed Hyperlink" xfId="85"/>
    <cellStyle name="Good" xfId="86"/>
    <cellStyle name="Heading 1" xfId="87"/>
    <cellStyle name="Heading 2" xfId="88"/>
    <cellStyle name="Heading 3" xfId="89"/>
    <cellStyle name="Heading 4" xfId="90"/>
    <cellStyle name="Hyperlink" xfId="91"/>
    <cellStyle name="Input" xfId="92"/>
    <cellStyle name="Linked Cell" xfId="93"/>
    <cellStyle name="Neutral" xfId="94"/>
    <cellStyle name="Normal 2" xfId="95"/>
    <cellStyle name="Note" xfId="96"/>
    <cellStyle name="Output" xfId="97"/>
    <cellStyle name="Percent" xfId="98"/>
    <cellStyle name="RowLevel_1" xfId="99"/>
    <cellStyle name="Title" xfId="100"/>
    <cellStyle name="Total" xfId="101"/>
    <cellStyle name="Warning Text" xfId="102"/>
    <cellStyle name="差 2" xfId="103"/>
    <cellStyle name="差_（新增预算公开表20160201）2016年鞍山市市本级一般公共预算经济分类预算表" xfId="104"/>
    <cellStyle name="差_StartUp" xfId="105"/>
    <cellStyle name="差_填报模板 " xfId="106"/>
    <cellStyle name="常规 2" xfId="107"/>
    <cellStyle name="常规 3" xfId="108"/>
    <cellStyle name="常规 4" xfId="109"/>
    <cellStyle name="常规_2014年附表" xfId="110"/>
    <cellStyle name="常规_Sheet1" xfId="111"/>
    <cellStyle name="常规_附件1：2016年部门预算和“三公”经费预算公开表样" xfId="112"/>
    <cellStyle name="好 2" xfId="113"/>
    <cellStyle name="好_（新增预算公开表20160201）2016年鞍山市市本级一般公共预算经济分类预算表" xfId="114"/>
    <cellStyle name="好_StartUp" xfId="115"/>
    <cellStyle name="好_填报模板 " xfId="116"/>
    <cellStyle name="计算 2" xfId="117"/>
    <cellStyle name="检查单元格 2" xfId="118"/>
    <cellStyle name="强调文字颜色 1 2" xfId="119"/>
    <cellStyle name="强调文字颜色 2 2" xfId="120"/>
    <cellStyle name="强调文字颜色 3 2" xfId="121"/>
    <cellStyle name="强调文字颜色 4 2" xfId="122"/>
    <cellStyle name="强调文字颜色 5 2" xfId="123"/>
    <cellStyle name="强调文字颜色 6 2" xfId="124"/>
    <cellStyle name="适中 2" xfId="125"/>
    <cellStyle name="输出 2" xfId="126"/>
    <cellStyle name="输入 2" xfId="127"/>
    <cellStyle name="着色 1" xfId="128"/>
    <cellStyle name="着色 2" xfId="129"/>
    <cellStyle name="着色 3" xfId="130"/>
    <cellStyle name="着色 4" xfId="131"/>
    <cellStyle name="着色 5" xfId="132"/>
    <cellStyle name="着色 6" xfId="133"/>
    <cellStyle name="注释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8" sqref="A8:P8"/>
    </sheetView>
  </sheetViews>
  <sheetFormatPr defaultColWidth="7" defaultRowHeight="11.25"/>
  <cols>
    <col min="1" max="5" width="8.83203125" style="112" customWidth="1"/>
    <col min="6" max="6" width="8.83203125" style="109" customWidth="1"/>
    <col min="7" max="16" width="8.83203125" style="112" customWidth="1"/>
    <col min="17" max="19" width="7" style="112" customWidth="1"/>
    <col min="20" max="20" width="50.83203125" style="112" customWidth="1"/>
    <col min="21" max="16384" width="7" style="112" customWidth="1"/>
  </cols>
  <sheetData>
    <row r="1" spans="1:26" ht="15" customHeight="1">
      <c r="A1" s="11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09"/>
      <c r="Y4"/>
      <c r="Z4"/>
    </row>
    <row r="5" spans="1:26" s="109" customFormat="1" ht="36" customHeight="1">
      <c r="A5" s="114"/>
      <c r="W5" s="115"/>
      <c r="X5" s="63"/>
      <c r="Y5" s="63"/>
      <c r="Z5" s="63"/>
    </row>
    <row r="6" spans="4:26" ht="26.25" customHeight="1">
      <c r="D6" s="109"/>
      <c r="U6" s="109"/>
      <c r="V6" s="109"/>
      <c r="W6" s="109"/>
      <c r="X6" s="109"/>
      <c r="Y6"/>
      <c r="Z6"/>
    </row>
    <row r="7" spans="4:26" ht="25.5" customHeight="1">
      <c r="D7" s="109"/>
      <c r="N7" s="109"/>
      <c r="O7" s="109"/>
      <c r="U7" s="109"/>
      <c r="V7" s="109"/>
      <c r="W7" s="109"/>
      <c r="X7" s="109"/>
      <c r="Y7"/>
      <c r="Z7"/>
    </row>
    <row r="8" spans="1:26" s="110" customFormat="1" ht="30" customHeight="1">
      <c r="A8" s="360" t="s">
        <v>150</v>
      </c>
      <c r="B8" s="360"/>
      <c r="C8" s="360"/>
      <c r="D8" s="360"/>
      <c r="E8" s="360"/>
      <c r="F8" s="360"/>
      <c r="G8" s="360"/>
      <c r="H8" s="360"/>
      <c r="I8" s="360"/>
      <c r="J8" s="360"/>
      <c r="K8" s="360"/>
      <c r="L8" s="360"/>
      <c r="M8" s="360"/>
      <c r="N8" s="360"/>
      <c r="O8" s="360"/>
      <c r="P8" s="360"/>
      <c r="Q8" s="116"/>
      <c r="R8" s="116"/>
      <c r="S8" s="116"/>
      <c r="T8" s="117"/>
      <c r="U8" s="116"/>
      <c r="V8" s="116"/>
      <c r="W8" s="116"/>
      <c r="X8" s="116"/>
      <c r="Y8"/>
      <c r="Z8"/>
    </row>
    <row r="9" spans="1:26" ht="19.5" customHeight="1">
      <c r="A9" s="361"/>
      <c r="B9" s="361"/>
      <c r="C9" s="361"/>
      <c r="D9" s="361"/>
      <c r="E9" s="361"/>
      <c r="F9" s="361"/>
      <c r="G9" s="361"/>
      <c r="H9" s="361"/>
      <c r="I9" s="361"/>
      <c r="J9" s="361"/>
      <c r="K9" s="361"/>
      <c r="L9" s="361"/>
      <c r="M9" s="361"/>
      <c r="N9" s="361"/>
      <c r="O9" s="361"/>
      <c r="P9" s="109"/>
      <c r="T9" s="118"/>
      <c r="U9" s="109"/>
      <c r="V9" s="109"/>
      <c r="W9" s="109"/>
      <c r="X9" s="109"/>
      <c r="Y9"/>
      <c r="Z9"/>
    </row>
    <row r="10" spans="1:26" ht="10.5" customHeight="1">
      <c r="A10" s="109"/>
      <c r="B10" s="109"/>
      <c r="D10" s="109"/>
      <c r="E10" s="109"/>
      <c r="H10" s="109"/>
      <c r="N10" s="109"/>
      <c r="O10" s="109"/>
      <c r="U10" s="109"/>
      <c r="V10" s="109"/>
      <c r="X10" s="109"/>
      <c r="Y10"/>
      <c r="Z10"/>
    </row>
    <row r="11" spans="1:26" ht="77.25" customHeight="1">
      <c r="A11" s="362"/>
      <c r="B11" s="362"/>
      <c r="C11" s="362"/>
      <c r="D11" s="362"/>
      <c r="E11" s="362"/>
      <c r="F11" s="362"/>
      <c r="G11" s="362"/>
      <c r="H11" s="362"/>
      <c r="I11" s="362"/>
      <c r="J11" s="362"/>
      <c r="K11" s="362"/>
      <c r="L11" s="362"/>
      <c r="M11" s="362"/>
      <c r="N11" s="362"/>
      <c r="O11" s="362"/>
      <c r="P11" s="362"/>
      <c r="U11" s="109"/>
      <c r="V11" s="109"/>
      <c r="X11" s="109"/>
      <c r="Y11"/>
      <c r="Z11"/>
    </row>
    <row r="12" spans="1:26" ht="56.25" customHeight="1">
      <c r="A12" s="363"/>
      <c r="B12" s="360"/>
      <c r="C12" s="360"/>
      <c r="D12" s="360"/>
      <c r="E12" s="360"/>
      <c r="F12" s="360"/>
      <c r="G12" s="360"/>
      <c r="H12" s="360"/>
      <c r="I12" s="360"/>
      <c r="J12" s="360"/>
      <c r="K12" s="360"/>
      <c r="L12" s="360"/>
      <c r="M12" s="360"/>
      <c r="N12" s="360"/>
      <c r="O12" s="360"/>
      <c r="P12" s="360"/>
      <c r="S12" s="109"/>
      <c r="T12" s="109"/>
      <c r="U12" s="109"/>
      <c r="V12" s="109"/>
      <c r="W12" s="109"/>
      <c r="X12" s="109"/>
      <c r="Y12"/>
      <c r="Z12"/>
    </row>
    <row r="13" spans="8:26" ht="10.5" customHeight="1">
      <c r="H13" s="109"/>
      <c r="R13" s="109"/>
      <c r="S13" s="109"/>
      <c r="U13" s="109"/>
      <c r="V13" s="109"/>
      <c r="W13" s="109"/>
      <c r="X13" s="109"/>
      <c r="Y13"/>
      <c r="Z13"/>
    </row>
    <row r="14" spans="1:26" s="111" customFormat="1" ht="25.5" customHeight="1">
      <c r="A14" s="358"/>
      <c r="B14" s="358"/>
      <c r="C14" s="358"/>
      <c r="D14" s="358"/>
      <c r="E14" s="358"/>
      <c r="F14" s="358"/>
      <c r="G14" s="358"/>
      <c r="H14" s="358"/>
      <c r="I14" s="358"/>
      <c r="J14" s="358"/>
      <c r="K14" s="358"/>
      <c r="L14" s="358"/>
      <c r="M14" s="358"/>
      <c r="N14" s="358"/>
      <c r="O14" s="358"/>
      <c r="P14" s="358"/>
      <c r="R14" s="119"/>
      <c r="S14" s="119"/>
      <c r="U14" s="119"/>
      <c r="V14" s="119"/>
      <c r="W14" s="119"/>
      <c r="X14" s="119"/>
      <c r="Y14" s="119"/>
      <c r="Z14" s="119"/>
    </row>
    <row r="15" spans="1:26" s="111" customFormat="1" ht="25.5" customHeight="1">
      <c r="A15" s="359"/>
      <c r="B15" s="359"/>
      <c r="C15" s="359"/>
      <c r="D15" s="359"/>
      <c r="E15" s="359"/>
      <c r="F15" s="359"/>
      <c r="G15" s="359"/>
      <c r="H15" s="359"/>
      <c r="I15" s="359"/>
      <c r="J15" s="359"/>
      <c r="K15" s="359"/>
      <c r="L15" s="359"/>
      <c r="M15" s="359"/>
      <c r="N15" s="359"/>
      <c r="O15" s="359"/>
      <c r="P15" s="359"/>
      <c r="S15" s="119"/>
      <c r="T15" s="119"/>
      <c r="U15" s="119"/>
      <c r="V15" s="119"/>
      <c r="W15" s="119"/>
      <c r="X15"/>
      <c r="Y15"/>
      <c r="Z15" s="119"/>
    </row>
    <row r="16" spans="15:26" ht="11.25">
      <c r="O16" s="109"/>
      <c r="V16"/>
      <c r="W16"/>
      <c r="X16"/>
      <c r="Y16"/>
      <c r="Z16" s="10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09"/>
    </row>
    <row r="21" ht="11.25">
      <c r="M21" s="109"/>
    </row>
    <row r="22" ht="11.25">
      <c r="B22" s="112" t="s">
        <v>0</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1"/>
  <sheetViews>
    <sheetView zoomScalePageLayoutView="0" workbookViewId="0" topLeftCell="A1">
      <selection activeCell="A21" sqref="A21"/>
    </sheetView>
  </sheetViews>
  <sheetFormatPr defaultColWidth="9.33203125" defaultRowHeight="11.25"/>
  <cols>
    <col min="1" max="1" width="128.83203125" style="0" customWidth="1"/>
  </cols>
  <sheetData>
    <row r="1" ht="33" customHeight="1">
      <c r="A1" s="32" t="s">
        <v>1</v>
      </c>
    </row>
    <row r="2" s="107" customFormat="1" ht="21.75" customHeight="1">
      <c r="A2" s="108" t="s">
        <v>151</v>
      </c>
    </row>
    <row r="3" s="107" customFormat="1" ht="21.75" customHeight="1">
      <c r="A3" s="108" t="s">
        <v>152</v>
      </c>
    </row>
    <row r="4" s="107" customFormat="1" ht="21.75" customHeight="1">
      <c r="A4" s="108" t="s">
        <v>153</v>
      </c>
    </row>
    <row r="5" s="107" customFormat="1" ht="21.75" customHeight="1">
      <c r="A5" s="108" t="s">
        <v>154</v>
      </c>
    </row>
    <row r="6" s="107" customFormat="1" ht="21.75" customHeight="1">
      <c r="A6" s="108" t="s">
        <v>155</v>
      </c>
    </row>
    <row r="7" s="107" customFormat="1" ht="21.75" customHeight="1">
      <c r="A7" s="108" t="s">
        <v>156</v>
      </c>
    </row>
    <row r="8" s="107" customFormat="1" ht="21.75" customHeight="1">
      <c r="A8" s="108" t="s">
        <v>157</v>
      </c>
    </row>
    <row r="9" s="107" customFormat="1" ht="21.75" customHeight="1">
      <c r="A9" s="108" t="s">
        <v>158</v>
      </c>
    </row>
    <row r="10" s="107" customFormat="1" ht="21.75" customHeight="1">
      <c r="A10" s="108" t="s">
        <v>159</v>
      </c>
    </row>
    <row r="11" s="107" customFormat="1" ht="21.75" customHeight="1">
      <c r="A11" s="108" t="s">
        <v>160</v>
      </c>
    </row>
    <row r="12" s="107" customFormat="1" ht="21.75" customHeight="1">
      <c r="A12" s="181" t="s">
        <v>161</v>
      </c>
    </row>
    <row r="13" s="107" customFormat="1" ht="21.75" customHeight="1">
      <c r="A13" s="108" t="s">
        <v>162</v>
      </c>
    </row>
    <row r="14" s="107" customFormat="1" ht="21.75" customHeight="1">
      <c r="A14" s="108" t="s">
        <v>163</v>
      </c>
    </row>
    <row r="15" s="107" customFormat="1" ht="21.75" customHeight="1">
      <c r="A15" s="108" t="s">
        <v>538</v>
      </c>
    </row>
    <row r="16" s="107" customFormat="1" ht="21.75" customHeight="1">
      <c r="A16" s="108" t="s">
        <v>539</v>
      </c>
    </row>
    <row r="17" s="107" customFormat="1" ht="21.75" customHeight="1">
      <c r="A17" s="108" t="s">
        <v>540</v>
      </c>
    </row>
    <row r="18" s="107" customFormat="1" ht="21.75" customHeight="1">
      <c r="A18" s="108" t="s">
        <v>541</v>
      </c>
    </row>
    <row r="19" s="107" customFormat="1" ht="21.75" customHeight="1">
      <c r="A19" s="108" t="s">
        <v>542</v>
      </c>
    </row>
    <row r="20" s="107" customFormat="1" ht="21.75" customHeight="1">
      <c r="A20" s="108" t="s">
        <v>543</v>
      </c>
    </row>
    <row r="21" s="107" customFormat="1" ht="21.75" customHeight="1">
      <c r="A21" s="108" t="s">
        <v>544</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33"/>
  <sheetViews>
    <sheetView zoomScalePageLayoutView="0" workbookViewId="0" topLeftCell="A1">
      <selection activeCell="B7" sqref="B7"/>
    </sheetView>
  </sheetViews>
  <sheetFormatPr defaultColWidth="12" defaultRowHeight="11.25"/>
  <cols>
    <col min="1" max="1" width="52.66015625" style="89" customWidth="1"/>
    <col min="2" max="2" width="21.5" style="89" customWidth="1"/>
    <col min="3" max="3" width="48.66015625" style="89" customWidth="1"/>
    <col min="4" max="4" width="22.16015625" style="89" customWidth="1"/>
    <col min="5" max="16384" width="12" style="89" customWidth="1"/>
  </cols>
  <sheetData>
    <row r="1" spans="1:22" ht="27">
      <c r="A1" s="364" t="s">
        <v>164</v>
      </c>
      <c r="B1" s="364"/>
      <c r="C1" s="364"/>
      <c r="D1" s="364"/>
      <c r="E1" s="90"/>
      <c r="F1" s="90"/>
      <c r="G1" s="90"/>
      <c r="H1" s="90"/>
      <c r="I1" s="90"/>
      <c r="J1" s="90"/>
      <c r="K1" s="90"/>
      <c r="L1" s="90"/>
      <c r="M1" s="90"/>
      <c r="N1" s="90"/>
      <c r="O1" s="90"/>
      <c r="P1" s="90"/>
      <c r="Q1" s="90"/>
      <c r="R1" s="90"/>
      <c r="S1" s="90"/>
      <c r="T1" s="90"/>
      <c r="U1" s="90"/>
      <c r="V1" s="90"/>
    </row>
    <row r="2" spans="1:22" ht="14.25">
      <c r="A2" s="91"/>
      <c r="B2" s="91"/>
      <c r="C2" s="91"/>
      <c r="D2" s="92" t="s">
        <v>2</v>
      </c>
      <c r="E2" s="93"/>
      <c r="F2" s="93"/>
      <c r="G2" s="93"/>
      <c r="H2" s="93"/>
      <c r="I2" s="93"/>
      <c r="J2" s="93"/>
      <c r="K2" s="93"/>
      <c r="L2" s="93"/>
      <c r="M2" s="93"/>
      <c r="N2" s="93"/>
      <c r="O2" s="93"/>
      <c r="P2" s="93"/>
      <c r="Q2" s="93"/>
      <c r="R2" s="93"/>
      <c r="S2" s="93"/>
      <c r="T2" s="93"/>
      <c r="U2" s="93"/>
      <c r="V2" s="93"/>
    </row>
    <row r="3" spans="1:22" ht="17.25" customHeight="1">
      <c r="A3" s="9" t="s">
        <v>247</v>
      </c>
      <c r="B3" s="94"/>
      <c r="C3" s="95"/>
      <c r="D3" s="92" t="s">
        <v>3</v>
      </c>
      <c r="E3" s="96"/>
      <c r="F3" s="96"/>
      <c r="G3" s="96"/>
      <c r="H3" s="96"/>
      <c r="I3" s="96"/>
      <c r="J3" s="96"/>
      <c r="K3" s="96"/>
      <c r="L3" s="96"/>
      <c r="M3" s="96"/>
      <c r="N3" s="96"/>
      <c r="O3" s="96"/>
      <c r="P3" s="96"/>
      <c r="Q3" s="96"/>
      <c r="R3" s="96"/>
      <c r="S3" s="96"/>
      <c r="T3" s="96"/>
      <c r="U3" s="96"/>
      <c r="V3" s="96"/>
    </row>
    <row r="4" spans="1:22" ht="19.5" customHeight="1">
      <c r="A4" s="97" t="s">
        <v>4</v>
      </c>
      <c r="B4" s="97"/>
      <c r="C4" s="97" t="s">
        <v>5</v>
      </c>
      <c r="D4" s="97"/>
      <c r="E4" s="93"/>
      <c r="F4" s="93"/>
      <c r="G4" s="93"/>
      <c r="H4" s="93"/>
      <c r="I4" s="93"/>
      <c r="J4" s="93"/>
      <c r="K4" s="93"/>
      <c r="L4" s="93"/>
      <c r="M4" s="93"/>
      <c r="N4" s="93"/>
      <c r="O4" s="93"/>
      <c r="P4" s="93"/>
      <c r="Q4" s="93"/>
      <c r="R4" s="93"/>
      <c r="S4" s="93"/>
      <c r="T4" s="93"/>
      <c r="U4" s="93"/>
      <c r="V4" s="93"/>
    </row>
    <row r="5" spans="1:22" ht="18" customHeight="1">
      <c r="A5" s="98" t="s">
        <v>6</v>
      </c>
      <c r="B5" s="99" t="s">
        <v>7</v>
      </c>
      <c r="C5" s="98" t="s">
        <v>6</v>
      </c>
      <c r="D5" s="100" t="s">
        <v>7</v>
      </c>
      <c r="E5" s="93"/>
      <c r="F5" s="93"/>
      <c r="G5" s="93"/>
      <c r="H5" s="93"/>
      <c r="I5" s="93"/>
      <c r="J5" s="93"/>
      <c r="K5" s="93"/>
      <c r="L5" s="93"/>
      <c r="M5" s="93"/>
      <c r="N5" s="93"/>
      <c r="O5" s="93"/>
      <c r="P5" s="93"/>
      <c r="Q5" s="93"/>
      <c r="R5" s="93"/>
      <c r="S5" s="93"/>
      <c r="T5" s="93"/>
      <c r="U5" s="93"/>
      <c r="V5" s="93"/>
    </row>
    <row r="6" spans="1:22" ht="15" customHeight="1">
      <c r="A6" s="70" t="s">
        <v>93</v>
      </c>
      <c r="B6" s="103">
        <v>3270.63</v>
      </c>
      <c r="C6" s="67" t="s">
        <v>227</v>
      </c>
      <c r="D6" s="62"/>
      <c r="E6" s="93"/>
      <c r="F6" s="93"/>
      <c r="G6" s="93"/>
      <c r="H6" s="93"/>
      <c r="I6" s="93"/>
      <c r="J6" s="93"/>
      <c r="K6" s="93"/>
      <c r="L6" s="93"/>
      <c r="M6" s="93"/>
      <c r="N6" s="93"/>
      <c r="O6" s="93"/>
      <c r="P6" s="93"/>
      <c r="Q6" s="93"/>
      <c r="R6" s="93"/>
      <c r="S6" s="93"/>
      <c r="T6" s="93"/>
      <c r="U6" s="93"/>
      <c r="V6" s="93"/>
    </row>
    <row r="7" spans="1:22" ht="15" customHeight="1">
      <c r="A7" s="70" t="s">
        <v>224</v>
      </c>
      <c r="B7" s="103">
        <v>488.46</v>
      </c>
      <c r="C7" s="67" t="s">
        <v>81</v>
      </c>
      <c r="D7" s="62"/>
      <c r="E7" s="93"/>
      <c r="F7" s="93"/>
      <c r="G7" s="93"/>
      <c r="H7" s="93"/>
      <c r="I7" s="93"/>
      <c r="J7" s="93"/>
      <c r="K7" s="93"/>
      <c r="L7" s="93"/>
      <c r="M7" s="93"/>
      <c r="N7" s="93"/>
      <c r="O7" s="93"/>
      <c r="P7" s="93"/>
      <c r="Q7" s="93"/>
      <c r="R7" s="93"/>
      <c r="S7" s="93"/>
      <c r="T7" s="93"/>
      <c r="U7" s="93"/>
      <c r="V7" s="93"/>
    </row>
    <row r="8" spans="1:22" ht="15" customHeight="1">
      <c r="A8" s="101" t="s">
        <v>225</v>
      </c>
      <c r="B8" s="196">
        <v>2782.17</v>
      </c>
      <c r="C8" s="67" t="s">
        <v>13</v>
      </c>
      <c r="D8" s="62"/>
      <c r="E8" s="93"/>
      <c r="F8" s="93"/>
      <c r="G8" s="93"/>
      <c r="H8" s="93"/>
      <c r="I8" s="93"/>
      <c r="J8" s="93"/>
      <c r="K8" s="93"/>
      <c r="L8" s="93"/>
      <c r="M8" s="93"/>
      <c r="N8" s="93"/>
      <c r="O8" s="93"/>
      <c r="P8" s="93"/>
      <c r="Q8" s="93"/>
      <c r="R8" s="93"/>
      <c r="S8" s="93"/>
      <c r="T8" s="93"/>
      <c r="U8" s="93"/>
      <c r="V8" s="93"/>
    </row>
    <row r="9" spans="1:22" ht="15" customHeight="1">
      <c r="A9" s="101" t="s">
        <v>226</v>
      </c>
      <c r="B9" s="102"/>
      <c r="C9" s="67" t="s">
        <v>14</v>
      </c>
      <c r="D9" s="62"/>
      <c r="E9" s="93"/>
      <c r="F9" s="93"/>
      <c r="G9" s="93"/>
      <c r="H9" s="93"/>
      <c r="I9" s="93"/>
      <c r="J9" s="93"/>
      <c r="K9" s="93"/>
      <c r="L9" s="93"/>
      <c r="M9" s="93"/>
      <c r="N9" s="93"/>
      <c r="O9" s="93"/>
      <c r="P9" s="93"/>
      <c r="Q9" s="93"/>
      <c r="R9" s="93"/>
      <c r="S9" s="93"/>
      <c r="T9" s="93"/>
      <c r="U9" s="93"/>
      <c r="V9" s="93"/>
    </row>
    <row r="10" spans="1:22" ht="15" customHeight="1">
      <c r="A10" s="70" t="s">
        <v>76</v>
      </c>
      <c r="B10" s="102"/>
      <c r="C10" s="67" t="s">
        <v>98</v>
      </c>
      <c r="D10" s="62"/>
      <c r="E10" s="93"/>
      <c r="F10" s="93"/>
      <c r="G10" s="93"/>
      <c r="H10" s="93"/>
      <c r="I10" s="93"/>
      <c r="J10" s="93"/>
      <c r="K10" s="93"/>
      <c r="L10" s="93"/>
      <c r="M10" s="93"/>
      <c r="N10" s="93"/>
      <c r="O10" s="93"/>
      <c r="P10" s="93"/>
      <c r="Q10" s="93"/>
      <c r="R10" s="93"/>
      <c r="S10" s="93"/>
      <c r="T10" s="93"/>
      <c r="U10" s="93"/>
      <c r="V10" s="93"/>
    </row>
    <row r="11" spans="1:22" ht="15" customHeight="1">
      <c r="A11" s="70" t="s">
        <v>94</v>
      </c>
      <c r="B11" s="102"/>
      <c r="C11" s="142" t="s">
        <v>228</v>
      </c>
      <c r="D11" s="62"/>
      <c r="E11" s="93"/>
      <c r="F11" s="93"/>
      <c r="G11" s="93"/>
      <c r="H11" s="93"/>
      <c r="I11" s="93"/>
      <c r="J11" s="93"/>
      <c r="K11" s="93"/>
      <c r="L11" s="93"/>
      <c r="M11" s="93"/>
      <c r="N11" s="93"/>
      <c r="O11" s="93"/>
      <c r="P11" s="93"/>
      <c r="Q11" s="93"/>
      <c r="R11" s="93"/>
      <c r="S11" s="93"/>
      <c r="T11" s="93"/>
      <c r="U11" s="93"/>
      <c r="V11" s="93"/>
    </row>
    <row r="12" spans="1:22" ht="15" customHeight="1">
      <c r="A12" s="70" t="s">
        <v>78</v>
      </c>
      <c r="B12" s="102"/>
      <c r="C12" s="142" t="s">
        <v>535</v>
      </c>
      <c r="D12" s="197">
        <f>SUM(D13:D14)</f>
        <v>423.97999999999996</v>
      </c>
      <c r="E12" s="93"/>
      <c r="F12" s="93"/>
      <c r="G12" s="93"/>
      <c r="H12" s="93"/>
      <c r="I12" s="93"/>
      <c r="J12" s="93"/>
      <c r="K12" s="93"/>
      <c r="L12" s="93"/>
      <c r="M12" s="93"/>
      <c r="N12" s="93"/>
      <c r="O12" s="93"/>
      <c r="P12" s="93"/>
      <c r="Q12" s="93"/>
      <c r="R12" s="93"/>
      <c r="S12" s="93"/>
      <c r="T12" s="93"/>
      <c r="U12" s="93"/>
      <c r="V12" s="93"/>
    </row>
    <row r="13" spans="1:22" ht="15" customHeight="1">
      <c r="A13" s="70" t="s">
        <v>95</v>
      </c>
      <c r="B13" s="102"/>
      <c r="C13" s="198" t="s">
        <v>229</v>
      </c>
      <c r="D13" s="199">
        <v>371.09</v>
      </c>
      <c r="E13" s="93"/>
      <c r="F13" s="93"/>
      <c r="G13" s="93"/>
      <c r="H13" s="93"/>
      <c r="I13" s="93"/>
      <c r="J13" s="93"/>
      <c r="K13" s="93"/>
      <c r="L13" s="93"/>
      <c r="M13" s="93"/>
      <c r="N13" s="93"/>
      <c r="O13" s="93"/>
      <c r="P13" s="93"/>
      <c r="Q13" s="93"/>
      <c r="R13" s="93"/>
      <c r="S13" s="93"/>
      <c r="T13" s="93"/>
      <c r="U13" s="93"/>
      <c r="V13" s="93"/>
    </row>
    <row r="14" spans="1:22" ht="15" customHeight="1">
      <c r="A14" s="70" t="s">
        <v>96</v>
      </c>
      <c r="B14" s="102">
        <v>3000</v>
      </c>
      <c r="C14" s="142" t="s">
        <v>99</v>
      </c>
      <c r="D14" s="197">
        <f>SUM(D15:D16)</f>
        <v>52.89</v>
      </c>
      <c r="E14" s="93"/>
      <c r="F14" s="93"/>
      <c r="G14" s="93"/>
      <c r="H14" s="93"/>
      <c r="I14" s="93"/>
      <c r="J14" s="93"/>
      <c r="K14" s="93"/>
      <c r="L14" s="93"/>
      <c r="M14" s="93"/>
      <c r="N14" s="93"/>
      <c r="O14" s="93"/>
      <c r="P14" s="93"/>
      <c r="Q14" s="93"/>
      <c r="R14" s="93"/>
      <c r="S14" s="93"/>
      <c r="T14" s="93"/>
      <c r="U14" s="93"/>
      <c r="V14" s="93"/>
    </row>
    <row r="15" spans="1:22" ht="15" customHeight="1">
      <c r="A15" s="101" t="s">
        <v>9</v>
      </c>
      <c r="B15" s="103"/>
      <c r="C15" s="142" t="s">
        <v>100</v>
      </c>
      <c r="D15" s="197">
        <v>17.68</v>
      </c>
      <c r="E15" s="93"/>
      <c r="F15" s="93"/>
      <c r="G15" s="93"/>
      <c r="H15" s="93"/>
      <c r="I15" s="93"/>
      <c r="J15" s="93"/>
      <c r="K15" s="93"/>
      <c r="L15" s="93"/>
      <c r="M15" s="93"/>
      <c r="N15" s="93"/>
      <c r="O15" s="93"/>
      <c r="P15" s="93"/>
      <c r="Q15" s="93"/>
      <c r="R15" s="93"/>
      <c r="S15" s="93"/>
      <c r="T15" s="93"/>
      <c r="U15" s="93"/>
      <c r="V15" s="93"/>
    </row>
    <row r="16" spans="1:22" ht="15" customHeight="1">
      <c r="A16" s="70" t="s">
        <v>97</v>
      </c>
      <c r="B16" s="103"/>
      <c r="C16" s="142" t="s">
        <v>10</v>
      </c>
      <c r="D16" s="197">
        <v>35.21</v>
      </c>
      <c r="E16" s="93"/>
      <c r="F16" s="93"/>
      <c r="G16" s="93"/>
      <c r="H16" s="93"/>
      <c r="I16" s="93"/>
      <c r="J16" s="93"/>
      <c r="K16" s="93"/>
      <c r="L16" s="93"/>
      <c r="M16" s="93"/>
      <c r="N16" s="93"/>
      <c r="O16" s="93"/>
      <c r="P16" s="93"/>
      <c r="Q16" s="93"/>
      <c r="R16" s="93"/>
      <c r="S16" s="93"/>
      <c r="T16" s="93"/>
      <c r="U16" s="93"/>
      <c r="V16" s="93"/>
    </row>
    <row r="17" spans="2:22" ht="15" customHeight="1">
      <c r="B17" s="103"/>
      <c r="C17" s="142" t="s">
        <v>101</v>
      </c>
      <c r="D17" s="62"/>
      <c r="E17" s="93"/>
      <c r="F17" s="93"/>
      <c r="G17" s="93"/>
      <c r="H17" s="93"/>
      <c r="I17" s="93"/>
      <c r="J17" s="93"/>
      <c r="K17" s="93"/>
      <c r="L17" s="93"/>
      <c r="M17" s="93"/>
      <c r="N17" s="93"/>
      <c r="O17" s="93"/>
      <c r="P17" s="93"/>
      <c r="Q17" s="93"/>
      <c r="R17" s="93"/>
      <c r="S17" s="93"/>
      <c r="T17" s="93"/>
      <c r="U17" s="93"/>
      <c r="V17" s="93"/>
    </row>
    <row r="18" spans="1:22" ht="15" customHeight="1">
      <c r="A18" s="70"/>
      <c r="B18" s="103"/>
      <c r="C18" s="142" t="s">
        <v>536</v>
      </c>
      <c r="D18" s="199">
        <v>35.56</v>
      </c>
      <c r="E18" s="93"/>
      <c r="F18" s="93"/>
      <c r="G18" s="93"/>
      <c r="H18" s="93"/>
      <c r="I18" s="93"/>
      <c r="J18" s="93"/>
      <c r="K18" s="93"/>
      <c r="L18" s="93"/>
      <c r="M18" s="93"/>
      <c r="N18" s="93"/>
      <c r="O18" s="93"/>
      <c r="P18" s="93"/>
      <c r="Q18" s="93"/>
      <c r="R18" s="93"/>
      <c r="S18" s="93"/>
      <c r="T18" s="93"/>
      <c r="U18" s="93"/>
      <c r="V18" s="93"/>
    </row>
    <row r="19" spans="1:22" ht="15" customHeight="1">
      <c r="A19" s="46"/>
      <c r="B19" s="103"/>
      <c r="C19" s="142" t="s">
        <v>11</v>
      </c>
      <c r="D19" s="197">
        <v>35.56</v>
      </c>
      <c r="E19" s="93"/>
      <c r="F19" s="93"/>
      <c r="G19" s="93"/>
      <c r="H19" s="93"/>
      <c r="I19" s="93"/>
      <c r="J19" s="93"/>
      <c r="K19" s="93"/>
      <c r="L19" s="93"/>
      <c r="M19" s="93"/>
      <c r="N19" s="93"/>
      <c r="O19" s="93"/>
      <c r="P19" s="93"/>
      <c r="Q19" s="93"/>
      <c r="R19" s="93"/>
      <c r="S19" s="93"/>
      <c r="T19" s="93"/>
      <c r="U19" s="93"/>
      <c r="V19" s="93"/>
    </row>
    <row r="20" spans="1:22" ht="15" customHeight="1">
      <c r="A20" s="46"/>
      <c r="B20" s="103"/>
      <c r="C20" s="142" t="s">
        <v>12</v>
      </c>
      <c r="D20" s="197">
        <v>35.56</v>
      </c>
      <c r="E20" s="93"/>
      <c r="F20" s="93"/>
      <c r="G20" s="93"/>
      <c r="H20" s="93"/>
      <c r="I20" s="93"/>
      <c r="J20" s="93"/>
      <c r="K20" s="93"/>
      <c r="L20" s="93"/>
      <c r="M20" s="93"/>
      <c r="N20" s="93"/>
      <c r="O20" s="93"/>
      <c r="P20" s="93"/>
      <c r="Q20" s="93"/>
      <c r="R20" s="93"/>
      <c r="S20" s="93"/>
      <c r="T20" s="93"/>
      <c r="U20" s="93"/>
      <c r="V20" s="93"/>
    </row>
    <row r="21" spans="1:22" ht="15" customHeight="1">
      <c r="A21" s="46"/>
      <c r="B21" s="103"/>
      <c r="C21" s="142" t="s">
        <v>537</v>
      </c>
      <c r="D21" s="197">
        <v>28.92</v>
      </c>
      <c r="E21" s="93"/>
      <c r="F21" s="93"/>
      <c r="G21" s="93"/>
      <c r="H21" s="93"/>
      <c r="I21" s="93"/>
      <c r="J21" s="93"/>
      <c r="K21" s="93"/>
      <c r="L21" s="93"/>
      <c r="M21" s="93"/>
      <c r="N21" s="93"/>
      <c r="O21" s="93"/>
      <c r="P21" s="93"/>
      <c r="Q21" s="93"/>
      <c r="R21" s="93"/>
      <c r="S21" s="93"/>
      <c r="T21" s="93"/>
      <c r="U21" s="93"/>
      <c r="V21" s="93"/>
    </row>
    <row r="22" spans="1:22" ht="15" customHeight="1">
      <c r="A22" s="46"/>
      <c r="B22" s="103"/>
      <c r="C22" s="142" t="s">
        <v>15</v>
      </c>
      <c r="D22" s="197">
        <v>28.92</v>
      </c>
      <c r="E22" s="93"/>
      <c r="F22" s="93"/>
      <c r="G22" s="93"/>
      <c r="H22" s="93"/>
      <c r="I22" s="93"/>
      <c r="J22" s="93"/>
      <c r="K22" s="93"/>
      <c r="L22" s="93"/>
      <c r="M22" s="93"/>
      <c r="N22" s="93"/>
      <c r="O22" s="93"/>
      <c r="P22" s="93"/>
      <c r="Q22" s="93"/>
      <c r="R22" s="93"/>
      <c r="S22" s="93"/>
      <c r="T22" s="93"/>
      <c r="U22" s="93"/>
      <c r="V22" s="93"/>
    </row>
    <row r="23" spans="1:22" ht="15" customHeight="1">
      <c r="A23" s="46"/>
      <c r="B23" s="103"/>
      <c r="C23" s="142" t="s">
        <v>16</v>
      </c>
      <c r="D23" s="197">
        <v>28.92</v>
      </c>
      <c r="E23" s="93"/>
      <c r="F23" s="93"/>
      <c r="G23" s="93"/>
      <c r="H23" s="93"/>
      <c r="I23" s="93"/>
      <c r="J23" s="93"/>
      <c r="K23" s="93"/>
      <c r="L23" s="93"/>
      <c r="M23" s="93"/>
      <c r="N23" s="93"/>
      <c r="O23" s="93"/>
      <c r="P23" s="93"/>
      <c r="Q23" s="93"/>
      <c r="R23" s="93"/>
      <c r="S23" s="93"/>
      <c r="T23" s="93"/>
      <c r="U23" s="93"/>
      <c r="V23" s="93"/>
    </row>
    <row r="24" spans="1:22" ht="15" customHeight="1">
      <c r="A24" s="70"/>
      <c r="B24" s="103"/>
      <c r="C24" s="142" t="s">
        <v>232</v>
      </c>
      <c r="D24" s="196">
        <v>2782.17</v>
      </c>
      <c r="E24" s="93"/>
      <c r="F24" s="93"/>
      <c r="G24" s="93"/>
      <c r="H24" s="93"/>
      <c r="I24" s="93"/>
      <c r="J24" s="93"/>
      <c r="K24" s="93"/>
      <c r="L24" s="93"/>
      <c r="M24" s="93"/>
      <c r="N24" s="93"/>
      <c r="O24" s="93"/>
      <c r="P24" s="93"/>
      <c r="Q24" s="93"/>
      <c r="R24" s="93"/>
      <c r="S24" s="93"/>
      <c r="T24" s="93"/>
      <c r="U24" s="93"/>
      <c r="V24" s="106"/>
    </row>
    <row r="25" spans="1:22" s="88" customFormat="1" ht="15" customHeight="1">
      <c r="A25" s="120"/>
      <c r="B25" s="120"/>
      <c r="C25" s="142" t="s">
        <v>534</v>
      </c>
      <c r="D25" s="197">
        <v>3000</v>
      </c>
      <c r="E25" s="105"/>
      <c r="F25" s="105"/>
      <c r="G25" s="105"/>
      <c r="H25" s="105"/>
      <c r="I25" s="105"/>
      <c r="J25" s="105"/>
      <c r="K25" s="105"/>
      <c r="L25" s="105"/>
      <c r="M25" s="105"/>
      <c r="N25" s="105"/>
      <c r="O25" s="105"/>
      <c r="P25" s="105"/>
      <c r="Q25" s="105"/>
      <c r="R25" s="105"/>
      <c r="S25" s="105"/>
      <c r="T25" s="105"/>
      <c r="U25" s="105"/>
      <c r="V25" s="105"/>
    </row>
    <row r="26" spans="1:4" ht="15" customHeight="1">
      <c r="A26" s="121"/>
      <c r="B26" s="121"/>
      <c r="C26" s="120" t="s">
        <v>103</v>
      </c>
      <c r="D26" s="122"/>
    </row>
    <row r="27" spans="1:4" ht="15" customHeight="1">
      <c r="A27" s="122"/>
      <c r="B27" s="122"/>
      <c r="C27" s="122"/>
      <c r="D27" s="62"/>
    </row>
    <row r="28" spans="1:4" ht="15" customHeight="1">
      <c r="A28" s="122"/>
      <c r="B28" s="122"/>
      <c r="C28" s="67"/>
      <c r="D28" s="62"/>
    </row>
    <row r="29" spans="1:4" ht="15" customHeight="1">
      <c r="A29" s="122"/>
      <c r="B29" s="122"/>
      <c r="C29" s="67"/>
      <c r="D29" s="62"/>
    </row>
    <row r="30" spans="1:4" ht="14.25">
      <c r="A30" s="104" t="s">
        <v>17</v>
      </c>
      <c r="B30" s="79">
        <f>B6+B14</f>
        <v>6270.63</v>
      </c>
      <c r="C30" s="170" t="s">
        <v>126</v>
      </c>
      <c r="D30" s="79">
        <v>6270.63</v>
      </c>
    </row>
    <row r="31" ht="18.75" customHeight="1"/>
    <row r="32" spans="1:4" ht="23.25" customHeight="1">
      <c r="A32" s="365" t="s">
        <v>128</v>
      </c>
      <c r="B32" s="365"/>
      <c r="C32" s="365"/>
      <c r="D32" s="365"/>
    </row>
    <row r="33" spans="1:4" ht="139.5" customHeight="1">
      <c r="A33" s="365"/>
      <c r="B33" s="365"/>
      <c r="C33" s="365"/>
      <c r="D33" s="365"/>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T16"/>
  <sheetViews>
    <sheetView showGridLines="0" showZeros="0" zoomScalePageLayoutView="0" workbookViewId="0" topLeftCell="A4">
      <selection activeCell="A15" sqref="A15:R16"/>
    </sheetView>
  </sheetViews>
  <sheetFormatPr defaultColWidth="9.16015625" defaultRowHeight="11.25"/>
  <cols>
    <col min="1" max="1" width="19.16015625" style="17" customWidth="1"/>
    <col min="2" max="2" width="13.5" style="17" customWidth="1"/>
    <col min="3" max="3" width="13.33203125" style="17" customWidth="1"/>
    <col min="4" max="4" width="11.5" style="17" customWidth="1"/>
    <col min="5" max="6" width="8.16015625" style="17" customWidth="1"/>
    <col min="7" max="7" width="7.16015625" style="17" customWidth="1"/>
    <col min="8" max="8" width="6.5" style="17" customWidth="1"/>
    <col min="9" max="9" width="10.5" style="17" customWidth="1"/>
    <col min="10" max="10" width="10.16015625" style="17" customWidth="1"/>
    <col min="11" max="11" width="10.16015625" style="0" customWidth="1"/>
    <col min="12" max="12" width="8" style="0" customWidth="1"/>
    <col min="13" max="13" width="7.66015625" style="0" customWidth="1"/>
    <col min="14" max="14" width="13" style="17" customWidth="1"/>
    <col min="15" max="15" width="11.5" style="17" customWidth="1"/>
    <col min="16" max="16" width="10.33203125" style="17" customWidth="1"/>
    <col min="17" max="17" width="8.83203125" style="17" customWidth="1"/>
    <col min="18" max="18" width="12.83203125" style="17" customWidth="1"/>
    <col min="19" max="16384" width="9.16015625" style="17" customWidth="1"/>
  </cols>
  <sheetData>
    <row r="1" spans="1:19" ht="27">
      <c r="A1" s="77" t="s">
        <v>165</v>
      </c>
      <c r="B1" s="77"/>
      <c r="C1" s="77"/>
      <c r="D1" s="77"/>
      <c r="E1" s="77"/>
      <c r="F1" s="77"/>
      <c r="G1" s="77"/>
      <c r="H1" s="77"/>
      <c r="I1" s="77"/>
      <c r="J1" s="77"/>
      <c r="K1" s="85"/>
      <c r="L1" s="85"/>
      <c r="M1" s="85"/>
      <c r="N1" s="77"/>
      <c r="O1" s="77"/>
      <c r="P1" s="77"/>
      <c r="Q1" s="77"/>
      <c r="R1" s="77"/>
      <c r="S1" s="78"/>
    </row>
    <row r="2" spans="17:20" ht="12">
      <c r="Q2" s="366" t="s">
        <v>18</v>
      </c>
      <c r="R2" s="366"/>
      <c r="S2"/>
      <c r="T2"/>
    </row>
    <row r="3" spans="1:20" ht="12.75" thickBot="1">
      <c r="A3" s="59" t="s">
        <v>230</v>
      </c>
      <c r="Q3" s="366" t="s">
        <v>3</v>
      </c>
      <c r="R3" s="367"/>
      <c r="S3"/>
      <c r="T3"/>
    </row>
    <row r="4" spans="1:19" s="71" customFormat="1" ht="20.25" customHeight="1">
      <c r="A4" s="373" t="s">
        <v>19</v>
      </c>
      <c r="B4" s="206" t="s">
        <v>20</v>
      </c>
      <c r="C4" s="206"/>
      <c r="D4" s="206"/>
      <c r="E4" s="206"/>
      <c r="F4" s="206"/>
      <c r="G4" s="206"/>
      <c r="H4" s="206"/>
      <c r="I4" s="206"/>
      <c r="J4" s="206"/>
      <c r="K4" s="207"/>
      <c r="L4" s="207"/>
      <c r="M4" s="207"/>
      <c r="N4" s="206" t="s">
        <v>21</v>
      </c>
      <c r="O4" s="206"/>
      <c r="P4" s="206"/>
      <c r="Q4" s="206"/>
      <c r="R4" s="208"/>
      <c r="S4" s="4"/>
    </row>
    <row r="5" spans="1:19" s="71" customFormat="1" ht="42.75" customHeight="1">
      <c r="A5" s="374"/>
      <c r="B5" s="375" t="s">
        <v>22</v>
      </c>
      <c r="C5" s="368" t="s">
        <v>8</v>
      </c>
      <c r="D5" s="368"/>
      <c r="E5" s="368" t="s">
        <v>75</v>
      </c>
      <c r="F5" s="368" t="s">
        <v>109</v>
      </c>
      <c r="G5" s="368" t="s">
        <v>77</v>
      </c>
      <c r="H5" s="368" t="s">
        <v>110</v>
      </c>
      <c r="I5" s="368" t="s">
        <v>96</v>
      </c>
      <c r="J5" s="368"/>
      <c r="K5" s="368" t="s">
        <v>111</v>
      </c>
      <c r="L5" s="368" t="s">
        <v>193</v>
      </c>
      <c r="M5" s="368" t="s">
        <v>194</v>
      </c>
      <c r="N5" s="368" t="s">
        <v>22</v>
      </c>
      <c r="O5" s="369" t="s">
        <v>23</v>
      </c>
      <c r="P5" s="369"/>
      <c r="Q5" s="369"/>
      <c r="R5" s="371" t="s">
        <v>24</v>
      </c>
      <c r="S5" s="4"/>
    </row>
    <row r="6" spans="1:19" s="71" customFormat="1" ht="64.5" customHeight="1">
      <c r="A6" s="374"/>
      <c r="B6" s="375"/>
      <c r="C6" s="12" t="s">
        <v>107</v>
      </c>
      <c r="D6" s="12" t="s">
        <v>108</v>
      </c>
      <c r="E6" s="368"/>
      <c r="F6" s="368"/>
      <c r="G6" s="368"/>
      <c r="H6" s="368"/>
      <c r="I6" s="36" t="s">
        <v>107</v>
      </c>
      <c r="J6" s="36" t="s">
        <v>108</v>
      </c>
      <c r="K6" s="368"/>
      <c r="L6" s="368"/>
      <c r="M6" s="368"/>
      <c r="N6" s="368"/>
      <c r="O6" s="12" t="s">
        <v>25</v>
      </c>
      <c r="P6" s="12" t="s">
        <v>26</v>
      </c>
      <c r="Q6" s="12" t="s">
        <v>112</v>
      </c>
      <c r="R6" s="371"/>
      <c r="S6" s="4"/>
    </row>
    <row r="7" spans="1:19" s="172" customFormat="1" ht="40.5" customHeight="1">
      <c r="A7" s="209">
        <v>1</v>
      </c>
      <c r="B7" s="184" t="s">
        <v>195</v>
      </c>
      <c r="C7" s="12">
        <v>3</v>
      </c>
      <c r="D7" s="12">
        <v>4</v>
      </c>
      <c r="E7" s="12">
        <v>5</v>
      </c>
      <c r="F7" s="12">
        <v>6</v>
      </c>
      <c r="G7" s="12">
        <v>7</v>
      </c>
      <c r="H7" s="12">
        <v>8</v>
      </c>
      <c r="I7" s="12">
        <v>9</v>
      </c>
      <c r="J7" s="12">
        <v>10</v>
      </c>
      <c r="K7" s="12">
        <v>11</v>
      </c>
      <c r="L7" s="12">
        <v>12</v>
      </c>
      <c r="M7" s="12">
        <v>13</v>
      </c>
      <c r="N7" s="183" t="s">
        <v>196</v>
      </c>
      <c r="O7" s="12">
        <v>15</v>
      </c>
      <c r="P7" s="12">
        <v>16</v>
      </c>
      <c r="Q7" s="12">
        <v>17</v>
      </c>
      <c r="R7" s="210">
        <v>18</v>
      </c>
      <c r="S7" s="171"/>
    </row>
    <row r="8" spans="1:19" s="69" customFormat="1" ht="14.25" customHeight="1">
      <c r="A8" s="209" t="s">
        <v>105</v>
      </c>
      <c r="B8" s="129">
        <f>C8+I8</f>
        <v>6270.63</v>
      </c>
      <c r="C8" s="129">
        <f>SUM(C9:C13)</f>
        <v>3270.63</v>
      </c>
      <c r="D8" s="129">
        <f>SUM(D9:D13)</f>
        <v>0</v>
      </c>
      <c r="E8" s="129">
        <f>SUM(E9:E13)</f>
        <v>0</v>
      </c>
      <c r="F8" s="129">
        <f>SUM(F9:F13)</f>
        <v>0</v>
      </c>
      <c r="G8" s="129"/>
      <c r="H8" s="129"/>
      <c r="I8" s="197">
        <v>3000</v>
      </c>
      <c r="J8" s="129"/>
      <c r="K8" s="129">
        <f aca="true" t="shared" si="0" ref="K8:P8">SUM(K9:K13)</f>
        <v>0</v>
      </c>
      <c r="L8" s="129"/>
      <c r="M8" s="129"/>
      <c r="N8" s="129">
        <f t="shared" si="0"/>
        <v>6270.63</v>
      </c>
      <c r="O8" s="129">
        <f t="shared" si="0"/>
        <v>361.81</v>
      </c>
      <c r="P8" s="129">
        <f t="shared" si="0"/>
        <v>72.73</v>
      </c>
      <c r="Q8" s="129">
        <f>SUM(Q9:Q13)</f>
        <v>15.33</v>
      </c>
      <c r="R8" s="211">
        <f>SUM(R9:R13)</f>
        <v>5820.76</v>
      </c>
      <c r="S8"/>
    </row>
    <row r="9" spans="1:18" ht="12">
      <c r="A9" s="200" t="s">
        <v>231</v>
      </c>
      <c r="B9" s="199">
        <v>488.46</v>
      </c>
      <c r="C9" s="199">
        <v>488.46</v>
      </c>
      <c r="D9" s="61"/>
      <c r="E9" s="61"/>
      <c r="F9" s="61"/>
      <c r="G9" s="61"/>
      <c r="H9" s="61"/>
      <c r="I9" s="61"/>
      <c r="J9" s="61"/>
      <c r="K9" s="86"/>
      <c r="L9" s="38"/>
      <c r="M9" s="38"/>
      <c r="N9" s="199">
        <v>488.46</v>
      </c>
      <c r="O9" s="201">
        <v>361.81</v>
      </c>
      <c r="P9" s="201">
        <v>72.73</v>
      </c>
      <c r="Q9" s="201">
        <v>15.33</v>
      </c>
      <c r="R9" s="202">
        <v>38.59</v>
      </c>
    </row>
    <row r="10" spans="1:18" ht="12">
      <c r="A10" s="200" t="s">
        <v>233</v>
      </c>
      <c r="B10" s="196">
        <v>2782.17</v>
      </c>
      <c r="C10" s="196">
        <v>2782.17</v>
      </c>
      <c r="D10" s="84"/>
      <c r="E10" s="84"/>
      <c r="F10" s="84"/>
      <c r="G10" s="84"/>
      <c r="H10" s="84"/>
      <c r="I10" s="84"/>
      <c r="J10" s="84"/>
      <c r="K10" s="87"/>
      <c r="L10" s="38"/>
      <c r="M10" s="38"/>
      <c r="N10" s="196">
        <v>2782.17</v>
      </c>
      <c r="O10" s="124"/>
      <c r="P10" s="124"/>
      <c r="Q10" s="124"/>
      <c r="R10" s="203">
        <v>2782.17</v>
      </c>
    </row>
    <row r="11" spans="1:18" ht="12">
      <c r="A11" s="200" t="s">
        <v>235</v>
      </c>
      <c r="B11" s="197">
        <v>3000</v>
      </c>
      <c r="C11" s="123"/>
      <c r="D11" s="72"/>
      <c r="E11" s="72"/>
      <c r="F11" s="72"/>
      <c r="G11" s="72"/>
      <c r="H11" s="72"/>
      <c r="I11" s="197">
        <v>3000</v>
      </c>
      <c r="J11" s="72"/>
      <c r="K11" s="82"/>
      <c r="L11" s="38"/>
      <c r="M11" s="38"/>
      <c r="N11" s="197">
        <v>3000</v>
      </c>
      <c r="O11" s="124"/>
      <c r="P11" s="124"/>
      <c r="Q11" s="124"/>
      <c r="R11" s="204">
        <v>3000</v>
      </c>
    </row>
    <row r="12" spans="1:18" ht="12">
      <c r="A12" s="212"/>
      <c r="B12" s="123"/>
      <c r="C12" s="123"/>
      <c r="D12" s="72"/>
      <c r="E12" s="72"/>
      <c r="F12" s="80"/>
      <c r="G12" s="80"/>
      <c r="H12" s="80"/>
      <c r="I12" s="80"/>
      <c r="J12" s="80"/>
      <c r="K12" s="82"/>
      <c r="L12" s="82"/>
      <c r="M12" s="82"/>
      <c r="N12" s="123"/>
      <c r="O12" s="124"/>
      <c r="P12" s="124"/>
      <c r="Q12" s="124"/>
      <c r="R12" s="213"/>
    </row>
    <row r="13" spans="1:18" ht="12.75" thickBot="1">
      <c r="A13" s="214"/>
      <c r="B13" s="215"/>
      <c r="C13" s="215"/>
      <c r="D13" s="216"/>
      <c r="E13" s="216"/>
      <c r="F13" s="217"/>
      <c r="G13" s="217"/>
      <c r="H13" s="217"/>
      <c r="I13" s="217"/>
      <c r="J13" s="217"/>
      <c r="K13" s="218"/>
      <c r="L13" s="218"/>
      <c r="M13" s="218"/>
      <c r="N13" s="215"/>
      <c r="O13" s="219"/>
      <c r="P13" s="219"/>
      <c r="Q13" s="219"/>
      <c r="R13" s="220"/>
    </row>
    <row r="14" spans="1:18" ht="14.25">
      <c r="A14" s="372"/>
      <c r="B14" s="372"/>
      <c r="C14" s="372"/>
      <c r="D14" s="372"/>
      <c r="E14" s="372"/>
      <c r="F14" s="372"/>
      <c r="G14" s="372"/>
      <c r="H14" s="372"/>
      <c r="I14" s="372"/>
      <c r="J14" s="372"/>
      <c r="K14" s="372"/>
      <c r="L14" s="372"/>
      <c r="M14" s="372"/>
      <c r="N14" s="372"/>
      <c r="O14" s="372"/>
      <c r="P14" s="372"/>
      <c r="Q14" s="372"/>
      <c r="R14" s="372"/>
    </row>
    <row r="15" spans="1:18" ht="35.25" customHeight="1">
      <c r="A15" s="370" t="s">
        <v>166</v>
      </c>
      <c r="B15" s="370"/>
      <c r="C15" s="370"/>
      <c r="D15" s="370"/>
      <c r="E15" s="370"/>
      <c r="F15" s="370"/>
      <c r="G15" s="370"/>
      <c r="H15" s="370"/>
      <c r="I15" s="370"/>
      <c r="J15" s="370"/>
      <c r="K15" s="370"/>
      <c r="L15" s="370"/>
      <c r="M15" s="370"/>
      <c r="N15" s="370"/>
      <c r="O15" s="370"/>
      <c r="P15" s="370"/>
      <c r="Q15" s="370"/>
      <c r="R15" s="370"/>
    </row>
    <row r="16" spans="1:18" ht="75.75" customHeight="1">
      <c r="A16" s="370"/>
      <c r="B16" s="370"/>
      <c r="C16" s="370"/>
      <c r="D16" s="370"/>
      <c r="E16" s="370"/>
      <c r="F16" s="370"/>
      <c r="G16" s="370"/>
      <c r="H16" s="370"/>
      <c r="I16" s="370"/>
      <c r="J16" s="370"/>
      <c r="K16" s="370"/>
      <c r="L16" s="370"/>
      <c r="M16" s="370"/>
      <c r="N16" s="370"/>
      <c r="O16" s="370"/>
      <c r="P16" s="370"/>
      <c r="Q16" s="370"/>
      <c r="R16" s="370"/>
    </row>
  </sheetData>
  <sheetProtection/>
  <mergeCells count="18">
    <mergeCell ref="A15:R16"/>
    <mergeCell ref="R5:R6"/>
    <mergeCell ref="L5:L6"/>
    <mergeCell ref="M5:M6"/>
    <mergeCell ref="A14:R14"/>
    <mergeCell ref="A4:A6"/>
    <mergeCell ref="B5:B6"/>
    <mergeCell ref="E5:E6"/>
    <mergeCell ref="F5:F6"/>
    <mergeCell ref="G5:G6"/>
    <mergeCell ref="Q2:R2"/>
    <mergeCell ref="Q3:R3"/>
    <mergeCell ref="C5:D5"/>
    <mergeCell ref="O5:Q5"/>
    <mergeCell ref="H5:H6"/>
    <mergeCell ref="I5:J5"/>
    <mergeCell ref="K5:K6"/>
    <mergeCell ref="N5:N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9"/>
  <sheetViews>
    <sheetView showGridLines="0" showZeros="0" zoomScalePageLayoutView="0" workbookViewId="0" topLeftCell="A1">
      <selection activeCell="A1" sqref="A1:Q25"/>
    </sheetView>
  </sheetViews>
  <sheetFormatPr defaultColWidth="9.16015625" defaultRowHeight="11.25"/>
  <cols>
    <col min="1" max="1" width="14.66015625" style="17" customWidth="1"/>
    <col min="2" max="2" width="6.33203125" style="17" customWidth="1"/>
    <col min="3" max="3" width="6.66015625" style="17" customWidth="1"/>
    <col min="4" max="4" width="6.33203125" style="17" customWidth="1"/>
    <col min="5" max="5" width="41.33203125" style="17" customWidth="1"/>
    <col min="6" max="6" width="17.16015625" style="17" customWidth="1"/>
    <col min="7" max="7" width="13" style="17" customWidth="1"/>
    <col min="8" max="8" width="10.83203125" style="17" customWidth="1"/>
    <col min="9" max="9" width="8" style="17" customWidth="1"/>
    <col min="10" max="10" width="8.66015625" style="17" customWidth="1"/>
    <col min="11" max="11" width="9" style="17" customWidth="1"/>
    <col min="12" max="12" width="6.83203125" style="0" customWidth="1"/>
    <col min="13" max="13" width="10.33203125" style="17" customWidth="1"/>
    <col min="14" max="14" width="10.83203125" style="17" customWidth="1"/>
    <col min="15" max="15" width="8.5" style="17" customWidth="1"/>
    <col min="16" max="16" width="7" style="17" customWidth="1"/>
    <col min="17" max="17" width="6.5" style="17" customWidth="1"/>
    <col min="18" max="250" width="9.16015625" style="17" customWidth="1"/>
  </cols>
  <sheetData>
    <row r="1" spans="1:16" ht="28.5" customHeight="1">
      <c r="A1" s="381" t="s">
        <v>167</v>
      </c>
      <c r="B1" s="381"/>
      <c r="C1" s="381"/>
      <c r="D1" s="381"/>
      <c r="E1" s="381"/>
      <c r="F1" s="381"/>
      <c r="G1" s="381"/>
      <c r="H1" s="381"/>
      <c r="I1" s="381"/>
      <c r="J1" s="381"/>
      <c r="K1" s="381"/>
      <c r="L1" s="381"/>
      <c r="M1" s="381"/>
      <c r="N1" s="381"/>
      <c r="O1" s="381"/>
      <c r="P1" s="177"/>
    </row>
    <row r="2" spans="13:17" ht="10.5" customHeight="1">
      <c r="M2"/>
      <c r="P2" s="376" t="s">
        <v>28</v>
      </c>
      <c r="Q2" s="376"/>
    </row>
    <row r="3" spans="1:17" ht="17.25" customHeight="1" thickBot="1">
      <c r="A3" s="59" t="s">
        <v>230</v>
      </c>
      <c r="B3" s="64"/>
      <c r="C3" s="64"/>
      <c r="D3" s="64"/>
      <c r="E3" s="64"/>
      <c r="M3"/>
      <c r="P3" s="367" t="s">
        <v>3</v>
      </c>
      <c r="Q3" s="367"/>
    </row>
    <row r="4" spans="1:17" s="71" customFormat="1" ht="23.25" customHeight="1">
      <c r="A4" s="373" t="s">
        <v>19</v>
      </c>
      <c r="B4" s="382" t="s">
        <v>79</v>
      </c>
      <c r="C4" s="382"/>
      <c r="D4" s="382"/>
      <c r="E4" s="379" t="s">
        <v>30</v>
      </c>
      <c r="F4" s="377" t="s">
        <v>20</v>
      </c>
      <c r="G4" s="377"/>
      <c r="H4" s="377"/>
      <c r="I4" s="377"/>
      <c r="J4" s="377"/>
      <c r="K4" s="377"/>
      <c r="L4" s="377"/>
      <c r="M4" s="377"/>
      <c r="N4" s="377"/>
      <c r="O4" s="377"/>
      <c r="P4" s="377"/>
      <c r="Q4" s="378"/>
    </row>
    <row r="5" spans="1:17" s="71" customFormat="1" ht="48" customHeight="1">
      <c r="A5" s="374"/>
      <c r="B5" s="385" t="s">
        <v>31</v>
      </c>
      <c r="C5" s="385" t="s">
        <v>32</v>
      </c>
      <c r="D5" s="385" t="s">
        <v>33</v>
      </c>
      <c r="E5" s="380"/>
      <c r="F5" s="375" t="s">
        <v>22</v>
      </c>
      <c r="G5" s="368" t="s">
        <v>8</v>
      </c>
      <c r="H5" s="368"/>
      <c r="I5" s="368" t="s">
        <v>75</v>
      </c>
      <c r="J5" s="368" t="s">
        <v>109</v>
      </c>
      <c r="K5" s="368" t="s">
        <v>77</v>
      </c>
      <c r="L5" s="368" t="s">
        <v>110</v>
      </c>
      <c r="M5" s="368" t="s">
        <v>96</v>
      </c>
      <c r="N5" s="368"/>
      <c r="O5" s="368" t="s">
        <v>111</v>
      </c>
      <c r="P5" s="368" t="s">
        <v>193</v>
      </c>
      <c r="Q5" s="371" t="s">
        <v>194</v>
      </c>
    </row>
    <row r="6" spans="1:17" s="71" customFormat="1" ht="51.75" customHeight="1">
      <c r="A6" s="374"/>
      <c r="B6" s="385"/>
      <c r="C6" s="385"/>
      <c r="D6" s="385"/>
      <c r="E6" s="380"/>
      <c r="F6" s="375"/>
      <c r="G6" s="12" t="s">
        <v>92</v>
      </c>
      <c r="H6" s="12" t="s">
        <v>108</v>
      </c>
      <c r="I6" s="368"/>
      <c r="J6" s="368"/>
      <c r="K6" s="368"/>
      <c r="L6" s="368"/>
      <c r="M6" s="12" t="s">
        <v>107</v>
      </c>
      <c r="N6" s="12" t="s">
        <v>108</v>
      </c>
      <c r="O6" s="368"/>
      <c r="P6" s="368"/>
      <c r="Q6" s="371"/>
    </row>
    <row r="7" spans="1:17" s="71" customFormat="1" ht="36.75" customHeight="1">
      <c r="A7" s="209">
        <v>1</v>
      </c>
      <c r="B7" s="168">
        <v>2</v>
      </c>
      <c r="C7" s="168">
        <v>3</v>
      </c>
      <c r="D7" s="168">
        <v>4</v>
      </c>
      <c r="E7" s="22">
        <v>5</v>
      </c>
      <c r="F7" s="184" t="s">
        <v>197</v>
      </c>
      <c r="G7" s="12">
        <v>7</v>
      </c>
      <c r="H7" s="12">
        <v>8</v>
      </c>
      <c r="I7" s="12">
        <v>9</v>
      </c>
      <c r="J7" s="12">
        <v>10</v>
      </c>
      <c r="K7" s="12">
        <v>11</v>
      </c>
      <c r="L7" s="12">
        <v>12</v>
      </c>
      <c r="M7" s="12">
        <v>13</v>
      </c>
      <c r="N7" s="12">
        <v>14</v>
      </c>
      <c r="O7" s="12">
        <v>15</v>
      </c>
      <c r="P7" s="12">
        <v>16</v>
      </c>
      <c r="Q7" s="210">
        <v>17</v>
      </c>
    </row>
    <row r="8" spans="1:250" s="4" customFormat="1" ht="20.25" customHeight="1">
      <c r="A8" s="221"/>
      <c r="B8" s="50"/>
      <c r="C8" s="50"/>
      <c r="D8" s="50"/>
      <c r="E8" s="51" t="s">
        <v>22</v>
      </c>
      <c r="F8" s="79">
        <f>F9+F24+F25</f>
        <v>6270.63</v>
      </c>
      <c r="G8" s="79">
        <f>G9+G24+G25</f>
        <v>3270.63</v>
      </c>
      <c r="H8" s="79">
        <v>0</v>
      </c>
      <c r="I8" s="79">
        <v>0</v>
      </c>
      <c r="J8" s="79"/>
      <c r="K8" s="79"/>
      <c r="L8" s="81">
        <v>0</v>
      </c>
      <c r="M8" s="197">
        <v>3000</v>
      </c>
      <c r="N8" s="54"/>
      <c r="O8" s="54"/>
      <c r="P8" s="54"/>
      <c r="Q8" s="230"/>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row>
    <row r="9" spans="1:17" ht="21.75" customHeight="1">
      <c r="A9" s="221" t="s">
        <v>236</v>
      </c>
      <c r="B9" s="15"/>
      <c r="C9" s="15"/>
      <c r="D9" s="15"/>
      <c r="E9" s="34"/>
      <c r="F9" s="229">
        <v>488.46</v>
      </c>
      <c r="G9" s="229">
        <v>488.46</v>
      </c>
      <c r="H9" s="72"/>
      <c r="I9" s="72"/>
      <c r="J9" s="72"/>
      <c r="K9" s="72"/>
      <c r="L9" s="82"/>
      <c r="M9" s="228"/>
      <c r="N9" s="31"/>
      <c r="O9" s="31"/>
      <c r="P9" s="31"/>
      <c r="Q9" s="231"/>
    </row>
    <row r="10" spans="1:17" ht="15" customHeight="1">
      <c r="A10" s="200"/>
      <c r="B10" s="222">
        <v>208</v>
      </c>
      <c r="C10" s="223"/>
      <c r="D10" s="223"/>
      <c r="E10" s="222" t="s">
        <v>35</v>
      </c>
      <c r="F10" s="197">
        <v>423.98</v>
      </c>
      <c r="G10" s="197">
        <v>423.98</v>
      </c>
      <c r="H10" s="72"/>
      <c r="I10" s="72"/>
      <c r="J10" s="72"/>
      <c r="K10" s="72"/>
      <c r="L10" s="82"/>
      <c r="M10" s="31"/>
      <c r="N10" s="31"/>
      <c r="O10" s="31"/>
      <c r="P10" s="31"/>
      <c r="Q10" s="231"/>
    </row>
    <row r="11" spans="1:17" ht="15" customHeight="1">
      <c r="A11" s="200"/>
      <c r="B11" s="222"/>
      <c r="C11" s="223" t="s">
        <v>237</v>
      </c>
      <c r="D11" s="223"/>
      <c r="E11" s="222" t="s">
        <v>229</v>
      </c>
      <c r="F11" s="199">
        <v>371.09</v>
      </c>
      <c r="G11" s="199">
        <v>371.09</v>
      </c>
      <c r="H11" s="72"/>
      <c r="I11" s="72"/>
      <c r="J11" s="72"/>
      <c r="K11" s="72"/>
      <c r="L11" s="82"/>
      <c r="M11" s="31"/>
      <c r="N11" s="31"/>
      <c r="O11" s="31"/>
      <c r="P11" s="31"/>
      <c r="Q11" s="231"/>
    </row>
    <row r="12" spans="1:17" ht="15" customHeight="1">
      <c r="A12" s="200"/>
      <c r="B12" s="222">
        <v>208</v>
      </c>
      <c r="C12" s="223" t="s">
        <v>238</v>
      </c>
      <c r="D12" s="223" t="s">
        <v>38</v>
      </c>
      <c r="E12" s="222" t="s">
        <v>239</v>
      </c>
      <c r="F12" s="87">
        <v>332.5</v>
      </c>
      <c r="G12" s="87">
        <v>332.5</v>
      </c>
      <c r="H12" s="72"/>
      <c r="I12" s="72"/>
      <c r="J12" s="72"/>
      <c r="K12" s="72"/>
      <c r="L12" s="82"/>
      <c r="M12" s="31"/>
      <c r="N12" s="31"/>
      <c r="O12" s="31"/>
      <c r="P12" s="31"/>
      <c r="Q12" s="231"/>
    </row>
    <row r="13" spans="1:17" ht="18" customHeight="1">
      <c r="A13" s="200"/>
      <c r="B13" s="222">
        <v>208</v>
      </c>
      <c r="C13" s="223" t="s">
        <v>238</v>
      </c>
      <c r="D13" s="223" t="s">
        <v>237</v>
      </c>
      <c r="E13" s="222" t="s">
        <v>240</v>
      </c>
      <c r="F13" s="87">
        <v>23.9</v>
      </c>
      <c r="G13" s="87">
        <v>23.9</v>
      </c>
      <c r="H13" s="72"/>
      <c r="I13" s="72"/>
      <c r="J13" s="80"/>
      <c r="K13" s="80"/>
      <c r="L13" s="82"/>
      <c r="M13" s="31"/>
      <c r="N13" s="31"/>
      <c r="O13" s="31"/>
      <c r="P13" s="31"/>
      <c r="Q13" s="231"/>
    </row>
    <row r="14" spans="1:17" ht="15" customHeight="1">
      <c r="A14" s="200" t="s">
        <v>104</v>
      </c>
      <c r="B14" s="222">
        <v>208</v>
      </c>
      <c r="C14" s="223" t="s">
        <v>238</v>
      </c>
      <c r="D14" s="223" t="s">
        <v>241</v>
      </c>
      <c r="E14" s="222" t="s">
        <v>242</v>
      </c>
      <c r="F14" s="87">
        <v>14.69</v>
      </c>
      <c r="G14" s="87">
        <v>14.69</v>
      </c>
      <c r="H14" s="72"/>
      <c r="I14" s="72"/>
      <c r="J14" s="72"/>
      <c r="K14" s="72"/>
      <c r="L14" s="82"/>
      <c r="M14" s="31"/>
      <c r="N14" s="31"/>
      <c r="O14" s="31"/>
      <c r="P14" s="31"/>
      <c r="Q14" s="231"/>
    </row>
    <row r="15" spans="1:17" ht="15" customHeight="1">
      <c r="A15" s="200"/>
      <c r="B15" s="222"/>
      <c r="C15" s="223" t="s">
        <v>243</v>
      </c>
      <c r="D15" s="223"/>
      <c r="E15" s="222" t="s">
        <v>99</v>
      </c>
      <c r="F15" s="197">
        <f>SUM(F16:F17)</f>
        <v>52.89</v>
      </c>
      <c r="G15" s="197">
        <f>SUM(G16:G17)</f>
        <v>52.89</v>
      </c>
      <c r="H15" s="72"/>
      <c r="I15" s="72"/>
      <c r="J15" s="72"/>
      <c r="K15" s="72"/>
      <c r="L15" s="82"/>
      <c r="M15" s="31"/>
      <c r="N15" s="31"/>
      <c r="O15" s="31"/>
      <c r="P15" s="31"/>
      <c r="Q15" s="231"/>
    </row>
    <row r="16" spans="1:17" ht="15" customHeight="1">
      <c r="A16" s="200"/>
      <c r="B16" s="222">
        <v>208</v>
      </c>
      <c r="C16" s="223" t="s">
        <v>244</v>
      </c>
      <c r="D16" s="223" t="s">
        <v>38</v>
      </c>
      <c r="E16" s="222" t="s">
        <v>100</v>
      </c>
      <c r="F16" s="197">
        <v>17.68</v>
      </c>
      <c r="G16" s="197">
        <v>17.68</v>
      </c>
      <c r="H16" s="72"/>
      <c r="I16" s="72"/>
      <c r="J16" s="72"/>
      <c r="K16" s="72"/>
      <c r="L16" s="82"/>
      <c r="M16" s="31"/>
      <c r="N16" s="31"/>
      <c r="O16" s="31"/>
      <c r="P16" s="31"/>
      <c r="Q16" s="231"/>
    </row>
    <row r="17" spans="1:17" ht="15" customHeight="1">
      <c r="A17" s="200"/>
      <c r="B17" s="222">
        <v>208</v>
      </c>
      <c r="C17" s="223" t="s">
        <v>244</v>
      </c>
      <c r="D17" s="223" t="s">
        <v>243</v>
      </c>
      <c r="E17" s="222" t="s">
        <v>10</v>
      </c>
      <c r="F17" s="197">
        <v>35.21</v>
      </c>
      <c r="G17" s="197">
        <v>35.21</v>
      </c>
      <c r="H17" s="72"/>
      <c r="I17" s="72"/>
      <c r="J17" s="72"/>
      <c r="K17" s="72"/>
      <c r="L17" s="82"/>
      <c r="M17" s="31"/>
      <c r="N17" s="31"/>
      <c r="O17" s="31"/>
      <c r="P17" s="31"/>
      <c r="Q17" s="231"/>
    </row>
    <row r="18" spans="1:17" ht="15" customHeight="1">
      <c r="A18" s="200"/>
      <c r="B18" s="222">
        <v>210</v>
      </c>
      <c r="C18" s="223"/>
      <c r="D18" s="223"/>
      <c r="E18" s="222" t="s">
        <v>102</v>
      </c>
      <c r="F18" s="197">
        <v>35.56</v>
      </c>
      <c r="G18" s="197">
        <v>35.56</v>
      </c>
      <c r="H18" s="72"/>
      <c r="I18" s="72"/>
      <c r="J18" s="72"/>
      <c r="K18" s="72"/>
      <c r="L18" s="82"/>
      <c r="M18" s="31"/>
      <c r="N18" s="31"/>
      <c r="O18" s="31"/>
      <c r="P18" s="31"/>
      <c r="Q18" s="231"/>
    </row>
    <row r="19" spans="1:17" ht="15" customHeight="1">
      <c r="A19" s="200"/>
      <c r="B19" s="222"/>
      <c r="C19" s="223" t="s">
        <v>245</v>
      </c>
      <c r="D19" s="223"/>
      <c r="E19" s="222" t="s">
        <v>11</v>
      </c>
      <c r="F19" s="197">
        <v>35.56</v>
      </c>
      <c r="G19" s="197">
        <v>35.56</v>
      </c>
      <c r="H19" s="72"/>
      <c r="I19" s="72"/>
      <c r="J19" s="72"/>
      <c r="K19" s="72"/>
      <c r="L19" s="82"/>
      <c r="M19" s="31"/>
      <c r="N19" s="31"/>
      <c r="O19" s="31"/>
      <c r="P19" s="31"/>
      <c r="Q19" s="231"/>
    </row>
    <row r="20" spans="1:17" ht="15" customHeight="1">
      <c r="A20" s="200"/>
      <c r="B20" s="222">
        <v>210</v>
      </c>
      <c r="C20" s="223" t="s">
        <v>246</v>
      </c>
      <c r="D20" s="223" t="s">
        <v>38</v>
      </c>
      <c r="E20" s="222" t="s">
        <v>12</v>
      </c>
      <c r="F20" s="197">
        <v>35.56</v>
      </c>
      <c r="G20" s="197">
        <v>35.56</v>
      </c>
      <c r="H20" s="72"/>
      <c r="I20" s="72"/>
      <c r="J20" s="72"/>
      <c r="K20" s="72"/>
      <c r="L20" s="82"/>
      <c r="M20" s="31"/>
      <c r="N20" s="31"/>
      <c r="O20" s="31"/>
      <c r="P20" s="31"/>
      <c r="Q20" s="231"/>
    </row>
    <row r="21" spans="1:17" ht="15" customHeight="1">
      <c r="A21" s="200"/>
      <c r="B21" s="222">
        <v>221</v>
      </c>
      <c r="C21" s="223"/>
      <c r="D21" s="223"/>
      <c r="E21" s="222" t="s">
        <v>37</v>
      </c>
      <c r="F21" s="197">
        <v>28.92</v>
      </c>
      <c r="G21" s="197">
        <v>28.92</v>
      </c>
      <c r="H21" s="72"/>
      <c r="I21" s="72"/>
      <c r="J21" s="72"/>
      <c r="K21" s="72"/>
      <c r="L21" s="82"/>
      <c r="M21" s="31"/>
      <c r="N21" s="31"/>
      <c r="O21" s="31"/>
      <c r="P21" s="31"/>
      <c r="Q21" s="231"/>
    </row>
    <row r="22" spans="1:17" ht="15" customHeight="1">
      <c r="A22" s="200"/>
      <c r="B22" s="222"/>
      <c r="C22" s="223" t="s">
        <v>237</v>
      </c>
      <c r="D22" s="223"/>
      <c r="E22" s="222" t="s">
        <v>15</v>
      </c>
      <c r="F22" s="197">
        <v>28.92</v>
      </c>
      <c r="G22" s="197">
        <v>28.92</v>
      </c>
      <c r="H22" s="72"/>
      <c r="I22" s="72"/>
      <c r="J22" s="72"/>
      <c r="K22" s="72"/>
      <c r="L22" s="82"/>
      <c r="M22" s="31"/>
      <c r="N22" s="31"/>
      <c r="O22" s="31"/>
      <c r="P22" s="31"/>
      <c r="Q22" s="231"/>
    </row>
    <row r="23" spans="1:17" ht="15" customHeight="1">
      <c r="A23" s="200"/>
      <c r="B23" s="222">
        <v>221</v>
      </c>
      <c r="C23" s="223" t="s">
        <v>238</v>
      </c>
      <c r="D23" s="223" t="s">
        <v>38</v>
      </c>
      <c r="E23" s="222" t="s">
        <v>16</v>
      </c>
      <c r="F23" s="197">
        <v>28.92</v>
      </c>
      <c r="G23" s="197">
        <v>28.92</v>
      </c>
      <c r="H23" s="72"/>
      <c r="I23" s="72"/>
      <c r="J23" s="72"/>
      <c r="K23" s="72"/>
      <c r="L23" s="82"/>
      <c r="M23" s="31"/>
      <c r="N23" s="31"/>
      <c r="O23" s="31"/>
      <c r="P23" s="31"/>
      <c r="Q23" s="231"/>
    </row>
    <row r="24" spans="1:17" ht="15" customHeight="1">
      <c r="A24" s="200" t="s">
        <v>232</v>
      </c>
      <c r="B24" s="222">
        <v>208</v>
      </c>
      <c r="C24" s="223" t="s">
        <v>238</v>
      </c>
      <c r="D24" s="224"/>
      <c r="E24" s="224"/>
      <c r="F24" s="196">
        <v>2782.17</v>
      </c>
      <c r="G24" s="196">
        <v>2782.17</v>
      </c>
      <c r="H24" s="72"/>
      <c r="I24" s="72"/>
      <c r="J24" s="72"/>
      <c r="K24" s="72"/>
      <c r="L24" s="82"/>
      <c r="M24" s="31"/>
      <c r="N24" s="31"/>
      <c r="O24" s="31"/>
      <c r="P24" s="31"/>
      <c r="Q24" s="231"/>
    </row>
    <row r="25" spans="1:17" ht="15" customHeight="1" thickBot="1">
      <c r="A25" s="225" t="s">
        <v>234</v>
      </c>
      <c r="B25" s="243" t="s">
        <v>531</v>
      </c>
      <c r="C25" s="243" t="s">
        <v>532</v>
      </c>
      <c r="D25" s="243" t="s">
        <v>533</v>
      </c>
      <c r="E25" s="226" t="s">
        <v>534</v>
      </c>
      <c r="F25" s="227">
        <v>3000</v>
      </c>
      <c r="G25" s="226"/>
      <c r="H25" s="216"/>
      <c r="I25" s="216"/>
      <c r="J25" s="216"/>
      <c r="K25" s="216"/>
      <c r="L25" s="218"/>
      <c r="M25" s="227">
        <v>3000</v>
      </c>
      <c r="N25" s="226"/>
      <c r="O25" s="226"/>
      <c r="P25" s="226"/>
      <c r="Q25" s="232"/>
    </row>
    <row r="26" spans="1:16" ht="14.25">
      <c r="A26" s="384"/>
      <c r="B26" s="384"/>
      <c r="C26" s="384"/>
      <c r="D26" s="384"/>
      <c r="E26" s="384"/>
      <c r="F26" s="384"/>
      <c r="G26" s="384"/>
      <c r="H26" s="384"/>
      <c r="I26" s="384"/>
      <c r="J26" s="384"/>
      <c r="K26" s="384"/>
      <c r="L26" s="384"/>
      <c r="M26" s="384"/>
      <c r="N26" s="384"/>
      <c r="O26" s="384"/>
      <c r="P26" s="179"/>
    </row>
    <row r="27" spans="1:16" ht="29.25" customHeight="1">
      <c r="A27" s="383" t="s">
        <v>129</v>
      </c>
      <c r="B27" s="383"/>
      <c r="C27" s="383"/>
      <c r="D27" s="383"/>
      <c r="E27" s="383"/>
      <c r="F27" s="383"/>
      <c r="G27" s="383"/>
      <c r="H27" s="383"/>
      <c r="I27" s="383"/>
      <c r="J27" s="383"/>
      <c r="K27" s="383"/>
      <c r="L27" s="383"/>
      <c r="M27" s="383"/>
      <c r="N27" s="383"/>
      <c r="O27" s="383"/>
      <c r="P27" s="178"/>
    </row>
    <row r="28" spans="1:16" ht="34.5" customHeight="1">
      <c r="A28" s="383"/>
      <c r="B28" s="383"/>
      <c r="C28" s="383"/>
      <c r="D28" s="383"/>
      <c r="E28" s="383"/>
      <c r="F28" s="383"/>
      <c r="G28" s="383"/>
      <c r="H28" s="383"/>
      <c r="I28" s="383"/>
      <c r="J28" s="383"/>
      <c r="K28" s="383"/>
      <c r="L28" s="383"/>
      <c r="M28" s="383"/>
      <c r="N28" s="383"/>
      <c r="O28" s="383"/>
      <c r="P28" s="178"/>
    </row>
    <row r="29" spans="1:16" ht="25.5" customHeight="1">
      <c r="A29" s="383"/>
      <c r="B29" s="383"/>
      <c r="C29" s="383"/>
      <c r="D29" s="383"/>
      <c r="E29" s="383"/>
      <c r="F29" s="383"/>
      <c r="G29" s="383"/>
      <c r="H29" s="383"/>
      <c r="I29" s="383"/>
      <c r="J29" s="383"/>
      <c r="K29" s="383"/>
      <c r="L29" s="383"/>
      <c r="M29" s="383"/>
      <c r="N29" s="383"/>
      <c r="O29" s="383"/>
      <c r="P29" s="178"/>
    </row>
  </sheetData>
  <sheetProtection/>
  <mergeCells count="22">
    <mergeCell ref="Q5:Q6"/>
    <mergeCell ref="K5:K6"/>
    <mergeCell ref="O5:O6"/>
    <mergeCell ref="J5:J6"/>
    <mergeCell ref="A27:O29"/>
    <mergeCell ref="A26:O26"/>
    <mergeCell ref="F5:F6"/>
    <mergeCell ref="G5:H5"/>
    <mergeCell ref="A4:A6"/>
    <mergeCell ref="B5:B6"/>
    <mergeCell ref="C5:C6"/>
    <mergeCell ref="D5:D6"/>
    <mergeCell ref="P2:Q2"/>
    <mergeCell ref="F4:Q4"/>
    <mergeCell ref="E4:E6"/>
    <mergeCell ref="M5:N5"/>
    <mergeCell ref="A1:O1"/>
    <mergeCell ref="P3:Q3"/>
    <mergeCell ref="B4:D4"/>
    <mergeCell ref="L5:L6"/>
    <mergeCell ref="I5:I6"/>
    <mergeCell ref="P5:P6"/>
  </mergeCells>
  <printOptions horizontalCentered="1" verticalCentered="1"/>
  <pageMargins left="0.24"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8"/>
  <sheetViews>
    <sheetView showGridLines="0" showZeros="0" zoomScalePageLayoutView="0" workbookViewId="0" topLeftCell="A1">
      <selection activeCell="A16" sqref="A16:IV16"/>
    </sheetView>
  </sheetViews>
  <sheetFormatPr defaultColWidth="9.16015625" defaultRowHeight="11.25"/>
  <cols>
    <col min="1" max="1" width="40.33203125" style="17" customWidth="1"/>
    <col min="2" max="2" width="5" style="131" bestFit="1" customWidth="1"/>
    <col min="3" max="4" width="4.33203125" style="131" bestFit="1" customWidth="1"/>
    <col min="5" max="5" width="42" style="17" bestFit="1" customWidth="1"/>
    <col min="6" max="6" width="16" style="17" bestFit="1" customWidth="1"/>
    <col min="7" max="7" width="9.83203125" style="17" customWidth="1"/>
    <col min="8" max="8" width="11.83203125" style="17" customWidth="1"/>
    <col min="9" max="9" width="15.16015625" style="17" customWidth="1"/>
    <col min="10" max="10" width="14.5" style="17" bestFit="1" customWidth="1"/>
    <col min="11" max="248" width="9.16015625" style="17" customWidth="1"/>
    <col min="249" max="254" width="9.16015625" style="0" customWidth="1"/>
  </cols>
  <sheetData>
    <row r="1" spans="1:11" ht="27">
      <c r="A1" s="77" t="s">
        <v>168</v>
      </c>
      <c r="B1" s="130"/>
      <c r="C1" s="130"/>
      <c r="D1" s="130"/>
      <c r="E1" s="77"/>
      <c r="F1" s="77"/>
      <c r="G1" s="77"/>
      <c r="H1" s="77"/>
      <c r="I1" s="77"/>
      <c r="J1" s="77"/>
      <c r="K1" s="78"/>
    </row>
    <row r="2" spans="9:12" ht="12">
      <c r="I2" s="366" t="s">
        <v>34</v>
      </c>
      <c r="J2" s="366"/>
      <c r="K2"/>
      <c r="L2"/>
    </row>
    <row r="3" spans="1:12" ht="17.25" customHeight="1" thickBot="1">
      <c r="A3" s="59" t="s">
        <v>247</v>
      </c>
      <c r="B3" s="137"/>
      <c r="C3" s="137"/>
      <c r="D3" s="137"/>
      <c r="E3" s="64"/>
      <c r="I3" s="366" t="s">
        <v>3</v>
      </c>
      <c r="J3" s="367"/>
      <c r="K3"/>
      <c r="L3"/>
    </row>
    <row r="4" spans="1:11" s="71" customFormat="1" ht="19.5" customHeight="1">
      <c r="A4" s="373" t="s">
        <v>19</v>
      </c>
      <c r="B4" s="382" t="s">
        <v>29</v>
      </c>
      <c r="C4" s="382"/>
      <c r="D4" s="382"/>
      <c r="E4" s="379" t="s">
        <v>30</v>
      </c>
      <c r="F4" s="235" t="s">
        <v>21</v>
      </c>
      <c r="G4" s="236"/>
      <c r="H4" s="236"/>
      <c r="I4" s="236"/>
      <c r="J4" s="237"/>
      <c r="K4" s="4"/>
    </row>
    <row r="5" spans="1:11" s="71" customFormat="1" ht="19.5" customHeight="1">
      <c r="A5" s="374"/>
      <c r="B5" s="386" t="s">
        <v>31</v>
      </c>
      <c r="C5" s="386" t="s">
        <v>32</v>
      </c>
      <c r="D5" s="386" t="s">
        <v>33</v>
      </c>
      <c r="E5" s="380"/>
      <c r="F5" s="388" t="s">
        <v>22</v>
      </c>
      <c r="G5" s="393" t="s">
        <v>23</v>
      </c>
      <c r="H5" s="394"/>
      <c r="I5" s="395"/>
      <c r="J5" s="391" t="s">
        <v>24</v>
      </c>
      <c r="K5" s="4"/>
    </row>
    <row r="6" spans="1:11" s="71" customFormat="1" ht="39" customHeight="1">
      <c r="A6" s="374"/>
      <c r="B6" s="387"/>
      <c r="C6" s="387"/>
      <c r="D6" s="387"/>
      <c r="E6" s="380"/>
      <c r="F6" s="389"/>
      <c r="G6" s="45" t="s">
        <v>25</v>
      </c>
      <c r="H6" s="45" t="s">
        <v>26</v>
      </c>
      <c r="I6" s="45" t="s">
        <v>112</v>
      </c>
      <c r="J6" s="392"/>
      <c r="K6" s="4"/>
    </row>
    <row r="7" spans="1:11" s="71" customFormat="1" ht="18" customHeight="1">
      <c r="A7" s="209">
        <v>1</v>
      </c>
      <c r="B7" s="169" t="s">
        <v>132</v>
      </c>
      <c r="C7" s="169" t="s">
        <v>133</v>
      </c>
      <c r="D7" s="169" t="s">
        <v>134</v>
      </c>
      <c r="E7" s="22">
        <v>5</v>
      </c>
      <c r="F7" s="45" t="s">
        <v>138</v>
      </c>
      <c r="G7" s="45">
        <v>7</v>
      </c>
      <c r="H7" s="45">
        <v>8</v>
      </c>
      <c r="I7" s="45">
        <v>9</v>
      </c>
      <c r="J7" s="195">
        <v>10</v>
      </c>
      <c r="K7" s="4"/>
    </row>
    <row r="8" spans="1:248" s="4" customFormat="1" ht="15.75" customHeight="1">
      <c r="A8" s="221"/>
      <c r="B8" s="50"/>
      <c r="C8" s="50"/>
      <c r="D8" s="50"/>
      <c r="E8" s="51" t="s">
        <v>22</v>
      </c>
      <c r="F8" s="87">
        <f>SUM(G8:J8)</f>
        <v>6270.63</v>
      </c>
      <c r="G8" s="87">
        <v>361.81</v>
      </c>
      <c r="H8" s="87">
        <v>72.73</v>
      </c>
      <c r="I8" s="87">
        <v>15.33</v>
      </c>
      <c r="J8" s="238">
        <f>J9+J24+J25</f>
        <v>5820.76</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row>
    <row r="9" spans="1:248" s="134" customFormat="1" ht="15.75" customHeight="1">
      <c r="A9" s="239" t="s">
        <v>248</v>
      </c>
      <c r="B9" s="233"/>
      <c r="C9" s="233"/>
      <c r="D9" s="233"/>
      <c r="E9" s="160" t="s">
        <v>249</v>
      </c>
      <c r="F9" s="87">
        <v>488.46</v>
      </c>
      <c r="G9" s="87">
        <v>361.81</v>
      </c>
      <c r="H9" s="87">
        <v>72.73</v>
      </c>
      <c r="I9" s="87">
        <v>15.33</v>
      </c>
      <c r="J9" s="238">
        <v>38.59</v>
      </c>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row>
    <row r="10" spans="1:10" ht="15.75" customHeight="1">
      <c r="A10" s="240"/>
      <c r="B10" s="222">
        <v>208</v>
      </c>
      <c r="C10" s="223"/>
      <c r="D10" s="223"/>
      <c r="E10" s="222" t="s">
        <v>35</v>
      </c>
      <c r="F10" s="87">
        <v>423.98</v>
      </c>
      <c r="G10" s="87">
        <v>297.33</v>
      </c>
      <c r="H10" s="87">
        <v>72.73</v>
      </c>
      <c r="I10" s="87">
        <v>15.33</v>
      </c>
      <c r="J10" s="238">
        <v>38.59</v>
      </c>
    </row>
    <row r="11" spans="1:10" ht="15.75" customHeight="1">
      <c r="A11" s="241"/>
      <c r="B11" s="222"/>
      <c r="C11" s="223" t="s">
        <v>237</v>
      </c>
      <c r="D11" s="223"/>
      <c r="E11" s="222" t="s">
        <v>229</v>
      </c>
      <c r="F11" s="199">
        <v>371.09</v>
      </c>
      <c r="G11" s="87">
        <v>262.12</v>
      </c>
      <c r="H11" s="87">
        <v>66.71</v>
      </c>
      <c r="I11" s="87">
        <v>3.67</v>
      </c>
      <c r="J11" s="238">
        <v>38.59</v>
      </c>
    </row>
    <row r="12" spans="1:10" ht="15.75" customHeight="1">
      <c r="A12" s="241"/>
      <c r="B12" s="222">
        <v>208</v>
      </c>
      <c r="C12" s="223" t="s">
        <v>238</v>
      </c>
      <c r="D12" s="223" t="s">
        <v>38</v>
      </c>
      <c r="E12" s="222" t="s">
        <v>239</v>
      </c>
      <c r="F12" s="87">
        <v>332.5</v>
      </c>
      <c r="G12" s="87">
        <v>262.12</v>
      </c>
      <c r="H12" s="87">
        <v>66.71</v>
      </c>
      <c r="I12" s="87">
        <v>3.67</v>
      </c>
      <c r="J12" s="231"/>
    </row>
    <row r="13" spans="1:10" ht="15.75" customHeight="1">
      <c r="A13" s="241"/>
      <c r="B13" s="222">
        <v>208</v>
      </c>
      <c r="C13" s="223" t="s">
        <v>238</v>
      </c>
      <c r="D13" s="223" t="s">
        <v>237</v>
      </c>
      <c r="E13" s="222" t="s">
        <v>240</v>
      </c>
      <c r="F13" s="87">
        <v>23.9</v>
      </c>
      <c r="G13" s="87"/>
      <c r="H13" s="205"/>
      <c r="I13" s="87"/>
      <c r="J13" s="238">
        <v>23.9</v>
      </c>
    </row>
    <row r="14" spans="1:10" ht="15.75" customHeight="1">
      <c r="A14" s="241"/>
      <c r="B14" s="222">
        <v>208</v>
      </c>
      <c r="C14" s="223" t="s">
        <v>238</v>
      </c>
      <c r="D14" s="223" t="s">
        <v>241</v>
      </c>
      <c r="E14" s="222" t="s">
        <v>242</v>
      </c>
      <c r="F14" s="87">
        <v>14.69</v>
      </c>
      <c r="G14" s="87"/>
      <c r="H14" s="205"/>
      <c r="I14" s="87"/>
      <c r="J14" s="238">
        <v>14.69</v>
      </c>
    </row>
    <row r="15" spans="1:10" ht="15.75" customHeight="1">
      <c r="A15" s="241"/>
      <c r="B15" s="222"/>
      <c r="C15" s="223" t="s">
        <v>243</v>
      </c>
      <c r="D15" s="223"/>
      <c r="E15" s="222" t="s">
        <v>99</v>
      </c>
      <c r="F15" s="197">
        <v>52.89</v>
      </c>
      <c r="G15" s="229">
        <f>SUM(G16:G17)</f>
        <v>35.21</v>
      </c>
      <c r="H15" s="229">
        <v>6.02</v>
      </c>
      <c r="I15" s="229">
        <f>SUM(I16:I17)</f>
        <v>11.66</v>
      </c>
      <c r="J15" s="238"/>
    </row>
    <row r="16" spans="1:10" ht="15.75" customHeight="1">
      <c r="A16" s="241"/>
      <c r="B16" s="222">
        <v>208</v>
      </c>
      <c r="C16" s="223" t="s">
        <v>244</v>
      </c>
      <c r="D16" s="223" t="s">
        <v>38</v>
      </c>
      <c r="E16" s="222" t="s">
        <v>100</v>
      </c>
      <c r="F16" s="205">
        <v>17.68</v>
      </c>
      <c r="G16" s="87"/>
      <c r="H16" s="229">
        <v>6.02</v>
      </c>
      <c r="I16" s="229">
        <v>11.66</v>
      </c>
      <c r="J16" s="238"/>
    </row>
    <row r="17" spans="1:10" ht="15.75" customHeight="1">
      <c r="A17" s="241"/>
      <c r="B17" s="222">
        <v>208</v>
      </c>
      <c r="C17" s="223" t="s">
        <v>244</v>
      </c>
      <c r="D17" s="223" t="s">
        <v>243</v>
      </c>
      <c r="E17" s="222" t="s">
        <v>10</v>
      </c>
      <c r="F17" s="205">
        <v>35.21</v>
      </c>
      <c r="G17" s="205">
        <v>35.21</v>
      </c>
      <c r="H17" s="87"/>
      <c r="I17" s="87"/>
      <c r="J17" s="238"/>
    </row>
    <row r="18" spans="1:248" s="134" customFormat="1" ht="15.75" customHeight="1">
      <c r="A18" s="241"/>
      <c r="B18" s="222">
        <v>210</v>
      </c>
      <c r="C18" s="223"/>
      <c r="D18" s="223"/>
      <c r="E18" s="222" t="s">
        <v>102</v>
      </c>
      <c r="F18" s="197">
        <v>35.56</v>
      </c>
      <c r="G18" s="197">
        <v>35.56</v>
      </c>
      <c r="H18" s="87"/>
      <c r="I18" s="87"/>
      <c r="J18" s="238"/>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row>
    <row r="19" spans="1:10" ht="15.75" customHeight="1">
      <c r="A19" s="241"/>
      <c r="B19" s="222"/>
      <c r="C19" s="223" t="s">
        <v>245</v>
      </c>
      <c r="D19" s="223"/>
      <c r="E19" s="222" t="s">
        <v>11</v>
      </c>
      <c r="F19" s="197">
        <v>35.56</v>
      </c>
      <c r="G19" s="197">
        <v>35.56</v>
      </c>
      <c r="H19" s="87"/>
      <c r="I19" s="87"/>
      <c r="J19" s="238"/>
    </row>
    <row r="20" spans="1:10" ht="15.75" customHeight="1">
      <c r="A20" s="241"/>
      <c r="B20" s="222">
        <v>210</v>
      </c>
      <c r="C20" s="223" t="s">
        <v>246</v>
      </c>
      <c r="D20" s="223" t="s">
        <v>38</v>
      </c>
      <c r="E20" s="222" t="s">
        <v>12</v>
      </c>
      <c r="F20" s="197">
        <v>35.56</v>
      </c>
      <c r="G20" s="197">
        <v>35.56</v>
      </c>
      <c r="H20" s="87"/>
      <c r="I20" s="87"/>
      <c r="J20" s="238"/>
    </row>
    <row r="21" spans="1:10" ht="15.75" customHeight="1">
      <c r="A21" s="241"/>
      <c r="B21" s="222">
        <v>221</v>
      </c>
      <c r="C21" s="223"/>
      <c r="D21" s="223"/>
      <c r="E21" s="222" t="s">
        <v>37</v>
      </c>
      <c r="F21" s="197">
        <v>28.92</v>
      </c>
      <c r="G21" s="197">
        <v>28.92</v>
      </c>
      <c r="H21" s="87"/>
      <c r="I21" s="87"/>
      <c r="J21" s="238"/>
    </row>
    <row r="22" spans="1:10" ht="15.75" customHeight="1">
      <c r="A22" s="241"/>
      <c r="B22" s="222"/>
      <c r="C22" s="223" t="s">
        <v>237</v>
      </c>
      <c r="D22" s="223"/>
      <c r="E22" s="222" t="s">
        <v>15</v>
      </c>
      <c r="F22" s="197">
        <v>28.92</v>
      </c>
      <c r="G22" s="197">
        <v>28.92</v>
      </c>
      <c r="H22" s="87"/>
      <c r="I22" s="87"/>
      <c r="J22" s="238"/>
    </row>
    <row r="23" spans="1:10" ht="15.75" customHeight="1">
      <c r="A23" s="241"/>
      <c r="B23" s="222">
        <v>221</v>
      </c>
      <c r="C23" s="223" t="s">
        <v>238</v>
      </c>
      <c r="D23" s="223" t="s">
        <v>38</v>
      </c>
      <c r="E23" s="222" t="s">
        <v>16</v>
      </c>
      <c r="F23" s="197">
        <v>28.92</v>
      </c>
      <c r="G23" s="197">
        <v>28.92</v>
      </c>
      <c r="H23" s="87"/>
      <c r="I23" s="87"/>
      <c r="J23" s="238"/>
    </row>
    <row r="24" spans="1:10" ht="15.75" customHeight="1">
      <c r="A24" s="240" t="s">
        <v>250</v>
      </c>
      <c r="B24" s="222">
        <v>208</v>
      </c>
      <c r="C24" s="223" t="s">
        <v>238</v>
      </c>
      <c r="D24" s="234"/>
      <c r="E24" s="31"/>
      <c r="F24" s="196">
        <v>2782.17</v>
      </c>
      <c r="G24" s="31"/>
      <c r="H24" s="31"/>
      <c r="I24" s="31"/>
      <c r="J24" s="203">
        <v>2782.17</v>
      </c>
    </row>
    <row r="25" spans="1:10" ht="15.75" customHeight="1" thickBot="1">
      <c r="A25" s="242" t="s">
        <v>251</v>
      </c>
      <c r="B25" s="243" t="s">
        <v>531</v>
      </c>
      <c r="C25" s="243" t="s">
        <v>532</v>
      </c>
      <c r="D25" s="243" t="s">
        <v>533</v>
      </c>
      <c r="E25" s="226" t="s">
        <v>534</v>
      </c>
      <c r="F25" s="244">
        <v>3000</v>
      </c>
      <c r="G25" s="226"/>
      <c r="H25" s="226"/>
      <c r="I25" s="226"/>
      <c r="J25" s="245">
        <v>3000</v>
      </c>
    </row>
    <row r="26" spans="1:10" ht="16.5" customHeight="1">
      <c r="A26" s="173" t="s">
        <v>131</v>
      </c>
      <c r="B26" s="174"/>
      <c r="C26" s="174"/>
      <c r="D26" s="174"/>
      <c r="E26" s="173"/>
      <c r="F26" s="173"/>
      <c r="G26" s="173"/>
      <c r="H26" s="173"/>
      <c r="I26" s="173"/>
      <c r="J26" s="173"/>
    </row>
    <row r="27" spans="1:248" s="175" customFormat="1" ht="38.25" customHeight="1">
      <c r="A27" s="390" t="s">
        <v>169</v>
      </c>
      <c r="B27" s="390"/>
      <c r="C27" s="390"/>
      <c r="D27" s="390"/>
      <c r="E27" s="390"/>
      <c r="F27" s="390"/>
      <c r="G27" s="390"/>
      <c r="H27" s="390"/>
      <c r="I27" s="390"/>
      <c r="J27" s="390"/>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row>
    <row r="28" spans="1:10" ht="20.25" customHeight="1">
      <c r="A28" s="173" t="s">
        <v>135</v>
      </c>
      <c r="B28" s="174"/>
      <c r="C28" s="174"/>
      <c r="D28" s="174"/>
      <c r="E28" s="173"/>
      <c r="F28" s="173"/>
      <c r="G28" s="173"/>
      <c r="H28" s="173"/>
      <c r="I28" s="173"/>
      <c r="J28" s="173"/>
    </row>
  </sheetData>
  <sheetProtection/>
  <mergeCells count="12">
    <mergeCell ref="I2:J2"/>
    <mergeCell ref="I3:J3"/>
    <mergeCell ref="B4:D4"/>
    <mergeCell ref="G5:I5"/>
    <mergeCell ref="B5:B6"/>
    <mergeCell ref="C5:C6"/>
    <mergeCell ref="D5:D6"/>
    <mergeCell ref="E4:E6"/>
    <mergeCell ref="F5:F6"/>
    <mergeCell ref="A27:J27"/>
    <mergeCell ref="J5:J6"/>
    <mergeCell ref="A4:A6"/>
  </mergeCells>
  <printOptions horizontalCentered="1" verticalCentered="1"/>
  <pageMargins left="0.48" right="0.35433070866141736" top="0.36" bottom="0.39" header="0.2" footer="0.2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M28"/>
  <sheetViews>
    <sheetView showGridLines="0" showZeros="0" zoomScalePageLayoutView="0" workbookViewId="0" topLeftCell="A1">
      <selection activeCell="A1" sqref="A1:P24"/>
    </sheetView>
  </sheetViews>
  <sheetFormatPr defaultColWidth="9.16015625" defaultRowHeight="11.25"/>
  <cols>
    <col min="1" max="1" width="5.5" style="17" customWidth="1"/>
    <col min="2" max="3" width="4" style="17" customWidth="1"/>
    <col min="4" max="4" width="41" style="17" customWidth="1"/>
    <col min="5" max="6" width="11" style="17" bestFit="1" customWidth="1"/>
    <col min="7" max="7" width="17" style="17" customWidth="1"/>
    <col min="8" max="8" width="12.33203125" style="17" customWidth="1"/>
    <col min="9" max="9" width="17" style="17" customWidth="1"/>
    <col min="10" max="10" width="9" style="17" bestFit="1" customWidth="1"/>
    <col min="11" max="11" width="10" style="17" customWidth="1"/>
    <col min="12" max="12" width="10.83203125" style="17" customWidth="1"/>
    <col min="13" max="13" width="14" style="17" customWidth="1"/>
    <col min="14" max="14" width="9.83203125" style="17" customWidth="1"/>
    <col min="15" max="247" width="9.16015625" style="17" customWidth="1"/>
    <col min="248" max="253" width="9.16015625" style="0" customWidth="1"/>
  </cols>
  <sheetData>
    <row r="1" spans="1:14" ht="25.5" customHeight="1">
      <c r="A1" s="381" t="s">
        <v>170</v>
      </c>
      <c r="B1" s="381"/>
      <c r="C1" s="381"/>
      <c r="D1" s="381"/>
      <c r="E1" s="381"/>
      <c r="F1" s="381"/>
      <c r="G1" s="381"/>
      <c r="H1" s="381"/>
      <c r="I1" s="381"/>
      <c r="J1" s="381"/>
      <c r="K1" s="381"/>
      <c r="L1" s="381"/>
      <c r="M1" s="381"/>
      <c r="N1" s="381"/>
    </row>
    <row r="2" spans="1:16" ht="17.25" customHeight="1">
      <c r="A2" s="75"/>
      <c r="B2" s="75"/>
      <c r="C2" s="75"/>
      <c r="D2" s="75"/>
      <c r="E2" s="75"/>
      <c r="F2" s="75"/>
      <c r="G2" s="75"/>
      <c r="H2" s="75"/>
      <c r="I2" s="75"/>
      <c r="J2" s="75"/>
      <c r="L2"/>
      <c r="P2" s="58" t="s">
        <v>39</v>
      </c>
    </row>
    <row r="3" spans="1:16" ht="17.25" customHeight="1" thickBot="1">
      <c r="A3" s="59" t="s">
        <v>230</v>
      </c>
      <c r="B3" s="64"/>
      <c r="C3" s="64"/>
      <c r="D3" s="246"/>
      <c r="I3" s="76"/>
      <c r="J3" s="76"/>
      <c r="L3"/>
      <c r="P3" s="68" t="s">
        <v>3</v>
      </c>
    </row>
    <row r="4" spans="1:16" s="71" customFormat="1" ht="18" customHeight="1">
      <c r="A4" s="398" t="s">
        <v>29</v>
      </c>
      <c r="B4" s="382"/>
      <c r="C4" s="382"/>
      <c r="D4" s="403" t="s">
        <v>30</v>
      </c>
      <c r="E4" s="396" t="s">
        <v>113</v>
      </c>
      <c r="F4" s="396"/>
      <c r="G4" s="396"/>
      <c r="H4" s="396"/>
      <c r="I4" s="396"/>
      <c r="J4" s="396"/>
      <c r="K4" s="396"/>
      <c r="L4" s="396"/>
      <c r="M4" s="396"/>
      <c r="N4" s="396"/>
      <c r="O4" s="396"/>
      <c r="P4" s="397"/>
    </row>
    <row r="5" spans="1:16" s="71" customFormat="1" ht="33" customHeight="1">
      <c r="A5" s="399" t="s">
        <v>31</v>
      </c>
      <c r="B5" s="401" t="s">
        <v>32</v>
      </c>
      <c r="C5" s="401" t="s">
        <v>33</v>
      </c>
      <c r="D5" s="404"/>
      <c r="E5" s="375" t="s">
        <v>22</v>
      </c>
      <c r="F5" s="368" t="s">
        <v>8</v>
      </c>
      <c r="G5" s="368"/>
      <c r="H5" s="368" t="s">
        <v>75</v>
      </c>
      <c r="I5" s="368" t="s">
        <v>109</v>
      </c>
      <c r="J5" s="368" t="s">
        <v>77</v>
      </c>
      <c r="K5" s="368" t="s">
        <v>110</v>
      </c>
      <c r="L5" s="368" t="s">
        <v>96</v>
      </c>
      <c r="M5" s="368"/>
      <c r="N5" s="368" t="s">
        <v>111</v>
      </c>
      <c r="O5" s="368" t="s">
        <v>193</v>
      </c>
      <c r="P5" s="371" t="s">
        <v>194</v>
      </c>
    </row>
    <row r="6" spans="1:16" s="71" customFormat="1" ht="36">
      <c r="A6" s="400"/>
      <c r="B6" s="402"/>
      <c r="C6" s="402"/>
      <c r="D6" s="405"/>
      <c r="E6" s="375"/>
      <c r="F6" s="12" t="s">
        <v>92</v>
      </c>
      <c r="G6" s="12" t="s">
        <v>108</v>
      </c>
      <c r="H6" s="368"/>
      <c r="I6" s="368"/>
      <c r="J6" s="368"/>
      <c r="K6" s="368"/>
      <c r="L6" s="12" t="s">
        <v>107</v>
      </c>
      <c r="M6" s="12" t="s">
        <v>108</v>
      </c>
      <c r="N6" s="368"/>
      <c r="O6" s="368"/>
      <c r="P6" s="371"/>
    </row>
    <row r="7" spans="1:247" s="4" customFormat="1" ht="15" customHeight="1">
      <c r="A7" s="247"/>
      <c r="B7" s="66"/>
      <c r="C7" s="66"/>
      <c r="D7" s="67" t="s">
        <v>22</v>
      </c>
      <c r="E7" s="62">
        <f>SUM(F7:L7)</f>
        <v>6270.63</v>
      </c>
      <c r="F7" s="62">
        <f>F8+F23</f>
        <v>3270.63</v>
      </c>
      <c r="G7" s="52"/>
      <c r="H7" s="52"/>
      <c r="I7" s="62"/>
      <c r="J7" s="52"/>
      <c r="K7" s="52"/>
      <c r="L7" s="196">
        <v>3000</v>
      </c>
      <c r="M7" s="54"/>
      <c r="N7" s="54"/>
      <c r="O7" s="12"/>
      <c r="P7" s="210"/>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row>
    <row r="8" spans="1:16" ht="15" customHeight="1">
      <c r="A8" s="247"/>
      <c r="B8" s="66"/>
      <c r="C8" s="66"/>
      <c r="D8" s="67" t="s">
        <v>252</v>
      </c>
      <c r="E8" s="87">
        <v>488.46</v>
      </c>
      <c r="F8" s="87">
        <v>488.46</v>
      </c>
      <c r="G8" s="52"/>
      <c r="H8" s="52"/>
      <c r="I8" s="62"/>
      <c r="J8" s="52"/>
      <c r="K8" s="52"/>
      <c r="L8" s="54"/>
      <c r="M8" s="54"/>
      <c r="N8" s="31"/>
      <c r="O8" s="31"/>
      <c r="P8" s="231"/>
    </row>
    <row r="9" spans="1:16" ht="15" customHeight="1">
      <c r="A9" s="248">
        <v>208</v>
      </c>
      <c r="B9" s="223"/>
      <c r="C9" s="223"/>
      <c r="D9" s="222" t="s">
        <v>35</v>
      </c>
      <c r="E9" s="87">
        <v>423.98</v>
      </c>
      <c r="F9" s="87">
        <v>423.98</v>
      </c>
      <c r="G9" s="42"/>
      <c r="H9" s="42"/>
      <c r="I9" s="62"/>
      <c r="J9" s="42"/>
      <c r="K9" s="31"/>
      <c r="L9" s="31"/>
      <c r="M9" s="31"/>
      <c r="N9" s="31"/>
      <c r="O9" s="31"/>
      <c r="P9" s="231"/>
    </row>
    <row r="10" spans="1:16" ht="15" customHeight="1">
      <c r="A10" s="248"/>
      <c r="B10" s="223" t="s">
        <v>237</v>
      </c>
      <c r="C10" s="223"/>
      <c r="D10" s="222" t="s">
        <v>229</v>
      </c>
      <c r="E10" s="87">
        <v>371.09</v>
      </c>
      <c r="F10" s="87">
        <v>371.09</v>
      </c>
      <c r="G10" s="42"/>
      <c r="H10" s="42"/>
      <c r="I10" s="62"/>
      <c r="J10" s="42"/>
      <c r="K10" s="31"/>
      <c r="L10" s="31"/>
      <c r="M10" s="31"/>
      <c r="N10" s="31"/>
      <c r="O10" s="31"/>
      <c r="P10" s="231"/>
    </row>
    <row r="11" spans="1:16" ht="15" customHeight="1">
      <c r="A11" s="248">
        <v>208</v>
      </c>
      <c r="B11" s="223" t="s">
        <v>238</v>
      </c>
      <c r="C11" s="223" t="s">
        <v>38</v>
      </c>
      <c r="D11" s="222" t="s">
        <v>239</v>
      </c>
      <c r="E11" s="87">
        <v>332.5</v>
      </c>
      <c r="F11" s="87">
        <v>332.5</v>
      </c>
      <c r="G11" s="42"/>
      <c r="H11" s="42"/>
      <c r="I11" s="62"/>
      <c r="J11" s="42"/>
      <c r="K11" s="31"/>
      <c r="L11" s="31"/>
      <c r="M11" s="31"/>
      <c r="N11" s="31"/>
      <c r="O11" s="31"/>
      <c r="P11" s="231"/>
    </row>
    <row r="12" spans="1:16" ht="25.5" customHeight="1">
      <c r="A12" s="248">
        <v>208</v>
      </c>
      <c r="B12" s="223" t="s">
        <v>238</v>
      </c>
      <c r="C12" s="223" t="s">
        <v>237</v>
      </c>
      <c r="D12" s="222" t="s">
        <v>240</v>
      </c>
      <c r="E12" s="87">
        <v>23.9</v>
      </c>
      <c r="F12" s="87">
        <v>23.9</v>
      </c>
      <c r="G12" s="42"/>
      <c r="H12" s="42"/>
      <c r="I12" s="62"/>
      <c r="J12" s="42"/>
      <c r="K12" s="31"/>
      <c r="L12" s="31"/>
      <c r="M12" s="31"/>
      <c r="N12" s="31"/>
      <c r="O12" s="31"/>
      <c r="P12" s="231"/>
    </row>
    <row r="13" spans="1:16" ht="15" customHeight="1">
      <c r="A13" s="248">
        <v>208</v>
      </c>
      <c r="B13" s="223" t="s">
        <v>238</v>
      </c>
      <c r="C13" s="223" t="s">
        <v>241</v>
      </c>
      <c r="D13" s="222" t="s">
        <v>242</v>
      </c>
      <c r="E13" s="87">
        <v>14.69</v>
      </c>
      <c r="F13" s="87">
        <v>14.69</v>
      </c>
      <c r="G13" s="42"/>
      <c r="H13" s="42"/>
      <c r="I13" s="62"/>
      <c r="J13" s="42"/>
      <c r="K13" s="31"/>
      <c r="L13" s="31"/>
      <c r="M13" s="31"/>
      <c r="N13" s="31"/>
      <c r="O13" s="31"/>
      <c r="P13" s="231"/>
    </row>
    <row r="14" spans="1:16" ht="15" customHeight="1">
      <c r="A14" s="248"/>
      <c r="B14" s="223" t="s">
        <v>243</v>
      </c>
      <c r="C14" s="223"/>
      <c r="D14" s="222" t="s">
        <v>99</v>
      </c>
      <c r="E14" s="197">
        <v>52.89</v>
      </c>
      <c r="F14" s="197">
        <v>52.89</v>
      </c>
      <c r="G14" s="42"/>
      <c r="H14" s="42"/>
      <c r="I14" s="62"/>
      <c r="J14" s="42"/>
      <c r="K14" s="31"/>
      <c r="L14" s="31"/>
      <c r="M14" s="31"/>
      <c r="N14" s="31"/>
      <c r="O14" s="31"/>
      <c r="P14" s="231"/>
    </row>
    <row r="15" spans="1:16" ht="15" customHeight="1">
      <c r="A15" s="248">
        <v>208</v>
      </c>
      <c r="B15" s="223" t="s">
        <v>244</v>
      </c>
      <c r="C15" s="223" t="s">
        <v>38</v>
      </c>
      <c r="D15" s="222" t="s">
        <v>100</v>
      </c>
      <c r="E15" s="205">
        <v>17.68</v>
      </c>
      <c r="F15" s="205">
        <v>17.68</v>
      </c>
      <c r="G15" s="42"/>
      <c r="H15" s="42"/>
      <c r="I15" s="62"/>
      <c r="J15" s="42"/>
      <c r="K15" s="31"/>
      <c r="L15" s="31"/>
      <c r="M15" s="31"/>
      <c r="N15" s="31"/>
      <c r="O15" s="31"/>
      <c r="P15" s="231"/>
    </row>
    <row r="16" spans="1:16" ht="22.5" customHeight="1">
      <c r="A16" s="248">
        <v>208</v>
      </c>
      <c r="B16" s="223" t="s">
        <v>244</v>
      </c>
      <c r="C16" s="223" t="s">
        <v>243</v>
      </c>
      <c r="D16" s="222" t="s">
        <v>10</v>
      </c>
      <c r="E16" s="205">
        <v>35.21</v>
      </c>
      <c r="F16" s="205">
        <v>35.21</v>
      </c>
      <c r="G16" s="42"/>
      <c r="H16" s="42"/>
      <c r="I16" s="62"/>
      <c r="J16" s="42"/>
      <c r="K16" s="31"/>
      <c r="L16" s="31"/>
      <c r="M16" s="31"/>
      <c r="N16" s="31"/>
      <c r="O16" s="31"/>
      <c r="P16" s="231"/>
    </row>
    <row r="17" spans="1:16" ht="15" customHeight="1">
      <c r="A17" s="248">
        <v>210</v>
      </c>
      <c r="B17" s="223"/>
      <c r="C17" s="223"/>
      <c r="D17" s="222" t="s">
        <v>102</v>
      </c>
      <c r="E17" s="197">
        <v>35.56</v>
      </c>
      <c r="F17" s="197">
        <v>35.56</v>
      </c>
      <c r="G17" s="42"/>
      <c r="H17" s="42"/>
      <c r="I17" s="62"/>
      <c r="J17" s="42"/>
      <c r="K17" s="31"/>
      <c r="L17" s="31"/>
      <c r="M17" s="31"/>
      <c r="N17" s="31"/>
      <c r="O17" s="31"/>
      <c r="P17" s="231"/>
    </row>
    <row r="18" spans="1:16" ht="15" customHeight="1">
      <c r="A18" s="248"/>
      <c r="B18" s="223" t="s">
        <v>245</v>
      </c>
      <c r="C18" s="223"/>
      <c r="D18" s="222" t="s">
        <v>11</v>
      </c>
      <c r="E18" s="197">
        <v>35.56</v>
      </c>
      <c r="F18" s="197">
        <v>35.56</v>
      </c>
      <c r="G18" s="42"/>
      <c r="H18" s="42"/>
      <c r="I18" s="62"/>
      <c r="J18" s="42"/>
      <c r="K18" s="31"/>
      <c r="L18" s="31"/>
      <c r="M18" s="31"/>
      <c r="N18" s="31"/>
      <c r="O18" s="31"/>
      <c r="P18" s="231"/>
    </row>
    <row r="19" spans="1:16" ht="15" customHeight="1">
      <c r="A19" s="248">
        <v>210</v>
      </c>
      <c r="B19" s="223" t="s">
        <v>246</v>
      </c>
      <c r="C19" s="223" t="s">
        <v>38</v>
      </c>
      <c r="D19" s="222" t="s">
        <v>12</v>
      </c>
      <c r="E19" s="197">
        <v>35.56</v>
      </c>
      <c r="F19" s="197">
        <v>35.56</v>
      </c>
      <c r="G19" s="42"/>
      <c r="H19" s="42"/>
      <c r="I19" s="62"/>
      <c r="J19" s="42"/>
      <c r="K19" s="31"/>
      <c r="L19" s="31"/>
      <c r="M19" s="31"/>
      <c r="N19" s="31"/>
      <c r="O19" s="31"/>
      <c r="P19" s="231"/>
    </row>
    <row r="20" spans="1:16" ht="15" customHeight="1">
      <c r="A20" s="248">
        <v>221</v>
      </c>
      <c r="B20" s="223"/>
      <c r="C20" s="223"/>
      <c r="D20" s="222" t="s">
        <v>37</v>
      </c>
      <c r="E20" s="197">
        <v>28.92</v>
      </c>
      <c r="F20" s="197">
        <v>28.92</v>
      </c>
      <c r="G20" s="42"/>
      <c r="H20" s="42"/>
      <c r="I20" s="62"/>
      <c r="J20" s="42"/>
      <c r="K20" s="31"/>
      <c r="L20" s="31"/>
      <c r="M20" s="31"/>
      <c r="N20" s="31"/>
      <c r="O20" s="31"/>
      <c r="P20" s="231"/>
    </row>
    <row r="21" spans="1:16" ht="15" customHeight="1">
      <c r="A21" s="248"/>
      <c r="B21" s="223" t="s">
        <v>237</v>
      </c>
      <c r="C21" s="223"/>
      <c r="D21" s="222" t="s">
        <v>15</v>
      </c>
      <c r="E21" s="197">
        <v>28.92</v>
      </c>
      <c r="F21" s="197">
        <v>28.92</v>
      </c>
      <c r="G21" s="42"/>
      <c r="H21" s="42"/>
      <c r="I21" s="62"/>
      <c r="J21" s="42"/>
      <c r="K21" s="31"/>
      <c r="L21" s="31"/>
      <c r="M21" s="31"/>
      <c r="N21" s="31"/>
      <c r="O21" s="31"/>
      <c r="P21" s="231"/>
    </row>
    <row r="22" spans="1:16" ht="15" customHeight="1">
      <c r="A22" s="248">
        <v>221</v>
      </c>
      <c r="B22" s="223" t="s">
        <v>238</v>
      </c>
      <c r="C22" s="223" t="s">
        <v>38</v>
      </c>
      <c r="D22" s="222" t="s">
        <v>16</v>
      </c>
      <c r="E22" s="197">
        <v>28.92</v>
      </c>
      <c r="F22" s="197">
        <v>28.92</v>
      </c>
      <c r="G22" s="42"/>
      <c r="H22" s="42"/>
      <c r="I22" s="62"/>
      <c r="J22" s="42"/>
      <c r="K22" s="31"/>
      <c r="L22" s="31"/>
      <c r="M22" s="31"/>
      <c r="N22" s="31"/>
      <c r="O22" s="31"/>
      <c r="P22" s="231"/>
    </row>
    <row r="23" spans="1:16" ht="15" customHeight="1">
      <c r="A23" s="248">
        <v>208</v>
      </c>
      <c r="B23" s="223" t="s">
        <v>238</v>
      </c>
      <c r="C23" s="31"/>
      <c r="D23" s="31" t="s">
        <v>253</v>
      </c>
      <c r="E23" s="196">
        <v>2782.17</v>
      </c>
      <c r="F23" s="196">
        <v>2782.17</v>
      </c>
      <c r="G23" s="31"/>
      <c r="H23" s="31"/>
      <c r="I23" s="31"/>
      <c r="J23" s="31"/>
      <c r="K23" s="31"/>
      <c r="L23" s="31"/>
      <c r="M23" s="31"/>
      <c r="N23" s="31"/>
      <c r="O23" s="31"/>
      <c r="P23" s="231"/>
    </row>
    <row r="24" spans="1:16" ht="15" customHeight="1" thickBot="1">
      <c r="A24" s="243" t="s">
        <v>531</v>
      </c>
      <c r="B24" s="243" t="s">
        <v>532</v>
      </c>
      <c r="C24" s="243" t="s">
        <v>533</v>
      </c>
      <c r="D24" s="226" t="s">
        <v>534</v>
      </c>
      <c r="E24" s="244">
        <v>3000</v>
      </c>
      <c r="F24" s="226"/>
      <c r="G24" s="226"/>
      <c r="H24" s="226"/>
      <c r="I24" s="226"/>
      <c r="J24" s="226"/>
      <c r="K24" s="226"/>
      <c r="L24" s="244">
        <v>3000</v>
      </c>
      <c r="M24" s="226"/>
      <c r="N24" s="226"/>
      <c r="O24" s="226"/>
      <c r="P24" s="232"/>
    </row>
    <row r="26" spans="1:14" ht="21" customHeight="1">
      <c r="A26" s="173" t="s">
        <v>127</v>
      </c>
      <c r="B26" s="173"/>
      <c r="C26" s="173"/>
      <c r="D26" s="173"/>
      <c r="E26" s="173"/>
      <c r="F26" s="173"/>
      <c r="G26" s="173"/>
      <c r="H26" s="173"/>
      <c r="I26" s="173"/>
      <c r="J26" s="173"/>
      <c r="K26" s="173"/>
      <c r="L26" s="173"/>
      <c r="M26" s="173"/>
      <c r="N26" s="173"/>
    </row>
    <row r="27" spans="1:14" ht="20.25" customHeight="1">
      <c r="A27" s="173" t="s">
        <v>136</v>
      </c>
      <c r="B27" s="173"/>
      <c r="C27" s="173"/>
      <c r="D27" s="173"/>
      <c r="E27" s="173"/>
      <c r="F27" s="173"/>
      <c r="G27" s="173"/>
      <c r="H27" s="173"/>
      <c r="I27" s="173"/>
      <c r="J27" s="173"/>
      <c r="K27" s="173"/>
      <c r="L27" s="173"/>
      <c r="M27" s="173"/>
      <c r="N27" s="173"/>
    </row>
    <row r="28" spans="1:14" ht="21.75" customHeight="1">
      <c r="A28" s="173" t="s">
        <v>137</v>
      </c>
      <c r="B28" s="173"/>
      <c r="C28" s="173"/>
      <c r="D28" s="173"/>
      <c r="E28" s="173"/>
      <c r="F28" s="173"/>
      <c r="G28" s="173"/>
      <c r="H28" s="173"/>
      <c r="I28" s="173"/>
      <c r="J28" s="173"/>
      <c r="K28" s="173"/>
      <c r="L28" s="173"/>
      <c r="M28" s="173"/>
      <c r="N28" s="173"/>
    </row>
  </sheetData>
  <sheetProtection/>
  <mergeCells count="17">
    <mergeCell ref="A1:N1"/>
    <mergeCell ref="A4:C4"/>
    <mergeCell ref="F5:G5"/>
    <mergeCell ref="A5:A6"/>
    <mergeCell ref="B5:B6"/>
    <mergeCell ref="C5:C6"/>
    <mergeCell ref="D4:D6"/>
    <mergeCell ref="J5:J6"/>
    <mergeCell ref="K5:K6"/>
    <mergeCell ref="L5:M5"/>
    <mergeCell ref="O5:O6"/>
    <mergeCell ref="P5:P6"/>
    <mergeCell ref="E4:P4"/>
    <mergeCell ref="N5:N6"/>
    <mergeCell ref="E5:E6"/>
    <mergeCell ref="H5:H6"/>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Q18"/>
  <sheetViews>
    <sheetView showGridLines="0" showZeros="0" zoomScalePageLayoutView="0" workbookViewId="0" topLeftCell="A1">
      <selection activeCell="A1" sqref="A1:P12"/>
    </sheetView>
  </sheetViews>
  <sheetFormatPr defaultColWidth="9.16015625" defaultRowHeight="11.25"/>
  <cols>
    <col min="1" max="1" width="32.16015625" style="17" customWidth="1"/>
    <col min="2" max="2" width="14.66015625" style="17" customWidth="1"/>
    <col min="3" max="3" width="13.16015625" style="17" customWidth="1"/>
    <col min="4" max="4" width="8.83203125" style="17" customWidth="1"/>
    <col min="5" max="5" width="9.66015625" style="17" customWidth="1"/>
    <col min="6" max="6" width="7.83203125" style="17" customWidth="1"/>
    <col min="7" max="7" width="7.16015625" style="17" customWidth="1"/>
    <col min="8" max="8" width="7.5" style="17" customWidth="1"/>
    <col min="9" max="9" width="10.5" style="17" customWidth="1"/>
    <col min="10" max="10" width="11.16015625" style="17" customWidth="1"/>
    <col min="11" max="11" width="6.83203125" style="17" customWidth="1"/>
    <col min="12" max="12" width="13.16015625" style="17" customWidth="1"/>
    <col min="13" max="13" width="11.33203125" style="17" customWidth="1"/>
    <col min="14" max="14" width="11" style="17" customWidth="1"/>
    <col min="15" max="15" width="11.33203125" style="17" customWidth="1"/>
    <col min="16" max="16" width="13.83203125" style="17" customWidth="1"/>
    <col min="17" max="16384" width="9.16015625" style="17" customWidth="1"/>
  </cols>
  <sheetData>
    <row r="1" spans="1:16" ht="36.75" customHeight="1">
      <c r="A1" s="407" t="s">
        <v>171</v>
      </c>
      <c r="B1" s="407"/>
      <c r="C1" s="407"/>
      <c r="D1" s="407"/>
      <c r="E1" s="407"/>
      <c r="F1" s="407"/>
      <c r="G1" s="407"/>
      <c r="H1" s="407"/>
      <c r="I1" s="407"/>
      <c r="J1" s="407"/>
      <c r="K1" s="407"/>
      <c r="L1" s="407"/>
      <c r="M1" s="407"/>
      <c r="N1" s="407"/>
      <c r="O1" s="407"/>
      <c r="P1" s="407"/>
    </row>
    <row r="2" spans="15:16" ht="15.75" customHeight="1">
      <c r="O2" s="366" t="s">
        <v>41</v>
      </c>
      <c r="P2" s="366"/>
    </row>
    <row r="3" spans="1:16" ht="18" customHeight="1" thickBot="1">
      <c r="A3" s="59" t="s">
        <v>259</v>
      </c>
      <c r="B3" s="249"/>
      <c r="C3" s="64"/>
      <c r="D3" s="64"/>
      <c r="E3" s="64"/>
      <c r="F3" s="64"/>
      <c r="G3" s="64"/>
      <c r="H3" s="64"/>
      <c r="I3" s="64"/>
      <c r="J3" s="64"/>
      <c r="K3" s="64"/>
      <c r="L3" s="64"/>
      <c r="O3" s="367" t="s">
        <v>3</v>
      </c>
      <c r="P3" s="367"/>
    </row>
    <row r="4" spans="1:17" s="71" customFormat="1" ht="21" customHeight="1">
      <c r="A4" s="410" t="s">
        <v>19</v>
      </c>
      <c r="B4" s="235" t="s">
        <v>42</v>
      </c>
      <c r="C4" s="236"/>
      <c r="D4" s="236"/>
      <c r="E4" s="236"/>
      <c r="F4" s="236"/>
      <c r="G4" s="236"/>
      <c r="H4" s="236"/>
      <c r="I4" s="250"/>
      <c r="J4" s="250"/>
      <c r="K4" s="250"/>
      <c r="L4" s="235" t="s">
        <v>43</v>
      </c>
      <c r="M4" s="236"/>
      <c r="N4" s="236"/>
      <c r="O4" s="236"/>
      <c r="P4" s="237"/>
      <c r="Q4" s="4"/>
    </row>
    <row r="5" spans="1:17" s="71" customFormat="1" ht="27.75" customHeight="1">
      <c r="A5" s="411"/>
      <c r="B5" s="413" t="s">
        <v>22</v>
      </c>
      <c r="C5" s="408" t="s">
        <v>8</v>
      </c>
      <c r="D5" s="409"/>
      <c r="E5" s="388" t="s">
        <v>75</v>
      </c>
      <c r="F5" s="388" t="s">
        <v>115</v>
      </c>
      <c r="G5" s="388" t="s">
        <v>77</v>
      </c>
      <c r="H5" s="388" t="s">
        <v>116</v>
      </c>
      <c r="I5" s="408" t="s">
        <v>117</v>
      </c>
      <c r="J5" s="409"/>
      <c r="K5" s="406" t="s">
        <v>198</v>
      </c>
      <c r="L5" s="388" t="s">
        <v>22</v>
      </c>
      <c r="M5" s="393" t="s">
        <v>23</v>
      </c>
      <c r="N5" s="394"/>
      <c r="O5" s="395"/>
      <c r="P5" s="391" t="s">
        <v>24</v>
      </c>
      <c r="Q5" s="4"/>
    </row>
    <row r="6" spans="1:17" s="71" customFormat="1" ht="63" customHeight="1">
      <c r="A6" s="412"/>
      <c r="B6" s="414"/>
      <c r="C6" s="12" t="s">
        <v>92</v>
      </c>
      <c r="D6" s="12" t="s">
        <v>114</v>
      </c>
      <c r="E6" s="389"/>
      <c r="F6" s="389"/>
      <c r="G6" s="389"/>
      <c r="H6" s="389"/>
      <c r="I6" s="12" t="s">
        <v>92</v>
      </c>
      <c r="J6" s="36" t="s">
        <v>114</v>
      </c>
      <c r="K6" s="368"/>
      <c r="L6" s="389"/>
      <c r="M6" s="45" t="s">
        <v>25</v>
      </c>
      <c r="N6" s="45" t="s">
        <v>26</v>
      </c>
      <c r="O6" s="45" t="s">
        <v>118</v>
      </c>
      <c r="P6" s="392"/>
      <c r="Q6" s="4"/>
    </row>
    <row r="7" spans="1:17" s="172" customFormat="1" ht="27" customHeight="1">
      <c r="A7" s="251">
        <v>1</v>
      </c>
      <c r="B7" s="186" t="s">
        <v>199</v>
      </c>
      <c r="C7" s="45">
        <v>3</v>
      </c>
      <c r="D7" s="45">
        <v>4</v>
      </c>
      <c r="E7" s="45">
        <v>5</v>
      </c>
      <c r="F7" s="45">
        <v>6</v>
      </c>
      <c r="G7" s="45">
        <v>7</v>
      </c>
      <c r="H7" s="45">
        <v>8</v>
      </c>
      <c r="I7" s="45">
        <v>9</v>
      </c>
      <c r="J7" s="45">
        <v>10</v>
      </c>
      <c r="K7" s="45">
        <v>11</v>
      </c>
      <c r="L7" s="185" t="s">
        <v>200</v>
      </c>
      <c r="M7" s="45">
        <v>13</v>
      </c>
      <c r="N7" s="45">
        <v>14</v>
      </c>
      <c r="O7" s="45">
        <v>15</v>
      </c>
      <c r="P7" s="195">
        <v>16</v>
      </c>
      <c r="Q7" s="171"/>
    </row>
    <row r="8" spans="1:16" s="69" customFormat="1" ht="19.5" customHeight="1">
      <c r="A8" s="209" t="s">
        <v>22</v>
      </c>
      <c r="B8" s="83">
        <f>SUM(B9:B12)</f>
        <v>6270.63</v>
      </c>
      <c r="C8" s="83">
        <f>SUM(C9:C12)</f>
        <v>3270.63</v>
      </c>
      <c r="D8" s="83">
        <f>SUM(D9:D12)</f>
        <v>0</v>
      </c>
      <c r="E8" s="83">
        <f>SUM(E9:E12)</f>
        <v>0</v>
      </c>
      <c r="F8" s="83">
        <f>SUM(F9:F12)</f>
        <v>0</v>
      </c>
      <c r="G8" s="83"/>
      <c r="H8" s="83"/>
      <c r="I8" s="196">
        <v>3000</v>
      </c>
      <c r="J8" s="83"/>
      <c r="K8" s="83"/>
      <c r="L8" s="83">
        <f>SUM(L9:L12)</f>
        <v>6270.63</v>
      </c>
      <c r="M8" s="83">
        <f>SUM(M9:M12)</f>
        <v>361.81</v>
      </c>
      <c r="N8" s="83">
        <f>SUM(N9:N12)</f>
        <v>72.73</v>
      </c>
      <c r="O8" s="83">
        <f>SUM(O9:O12)</f>
        <v>15.33</v>
      </c>
      <c r="P8" s="252">
        <f>SUM(P9:P12)</f>
        <v>5820.76</v>
      </c>
    </row>
    <row r="9" spans="1:16" ht="19.5" customHeight="1">
      <c r="A9" s="200" t="s">
        <v>255</v>
      </c>
      <c r="B9" s="87">
        <v>488.46</v>
      </c>
      <c r="C9" s="87">
        <v>488.46</v>
      </c>
      <c r="D9" s="61"/>
      <c r="E9" s="61"/>
      <c r="F9" s="61"/>
      <c r="G9" s="61"/>
      <c r="H9" s="61"/>
      <c r="I9" s="61"/>
      <c r="J9" s="84"/>
      <c r="K9" s="84"/>
      <c r="L9" s="199">
        <v>488.46</v>
      </c>
      <c r="M9" s="201">
        <v>361.81</v>
      </c>
      <c r="N9" s="201">
        <v>72.73</v>
      </c>
      <c r="O9" s="201">
        <v>15.33</v>
      </c>
      <c r="P9" s="202">
        <v>38.59</v>
      </c>
    </row>
    <row r="10" spans="1:16" ht="19.5" customHeight="1">
      <c r="A10" s="200" t="s">
        <v>256</v>
      </c>
      <c r="B10" s="196">
        <v>2782.17</v>
      </c>
      <c r="C10" s="196">
        <v>2782.17</v>
      </c>
      <c r="D10" s="72"/>
      <c r="E10" s="72"/>
      <c r="F10" s="72"/>
      <c r="G10" s="72"/>
      <c r="H10" s="72"/>
      <c r="I10" s="72"/>
      <c r="J10" s="72"/>
      <c r="K10" s="72"/>
      <c r="L10" s="196">
        <v>2782.17</v>
      </c>
      <c r="M10" s="124"/>
      <c r="N10" s="124"/>
      <c r="O10" s="124"/>
      <c r="P10" s="203">
        <v>2782.17</v>
      </c>
    </row>
    <row r="11" spans="1:16" ht="19.5" customHeight="1">
      <c r="A11" s="200" t="s">
        <v>257</v>
      </c>
      <c r="B11" s="196">
        <v>3000</v>
      </c>
      <c r="C11" s="123"/>
      <c r="D11" s="72"/>
      <c r="E11" s="72"/>
      <c r="F11" s="80"/>
      <c r="G11" s="80"/>
      <c r="H11" s="80"/>
      <c r="I11" s="196">
        <v>3000</v>
      </c>
      <c r="J11" s="80"/>
      <c r="K11" s="80"/>
      <c r="L11" s="196">
        <v>3000</v>
      </c>
      <c r="M11" s="124"/>
      <c r="N11" s="124"/>
      <c r="O11" s="124"/>
      <c r="P11" s="203">
        <v>3000</v>
      </c>
    </row>
    <row r="12" spans="1:16" ht="19.5" customHeight="1" thickBot="1">
      <c r="A12" s="214"/>
      <c r="B12" s="215"/>
      <c r="C12" s="215"/>
      <c r="D12" s="216"/>
      <c r="E12" s="216"/>
      <c r="F12" s="217"/>
      <c r="G12" s="217"/>
      <c r="H12" s="217"/>
      <c r="I12" s="217"/>
      <c r="J12" s="217"/>
      <c r="K12" s="217"/>
      <c r="L12" s="215"/>
      <c r="M12" s="219"/>
      <c r="N12" s="219"/>
      <c r="O12" s="219"/>
      <c r="P12" s="220"/>
    </row>
    <row r="13" spans="1:16" ht="15.75" customHeight="1">
      <c r="A13" s="73"/>
      <c r="B13" s="73"/>
      <c r="C13" s="73"/>
      <c r="D13" s="73"/>
      <c r="E13" s="73"/>
      <c r="F13" s="73"/>
      <c r="G13" s="73"/>
      <c r="H13" s="73"/>
      <c r="I13" s="73"/>
      <c r="J13" s="73"/>
      <c r="K13" s="73"/>
      <c r="L13" s="73"/>
      <c r="M13" s="74"/>
      <c r="N13" s="74"/>
      <c r="O13" s="74"/>
      <c r="P13" s="74"/>
    </row>
    <row r="14" spans="1:16" ht="14.25">
      <c r="A14" s="173" t="s">
        <v>127</v>
      </c>
      <c r="B14" s="173"/>
      <c r="C14" s="173"/>
      <c r="D14" s="173"/>
      <c r="E14" s="173"/>
      <c r="F14" s="173"/>
      <c r="G14" s="173"/>
      <c r="H14" s="173"/>
      <c r="I14" s="173"/>
      <c r="J14" s="173"/>
      <c r="K14" s="173"/>
      <c r="L14" s="173"/>
      <c r="M14" s="173"/>
      <c r="N14" s="173"/>
      <c r="O14" s="173"/>
      <c r="P14" s="173"/>
    </row>
    <row r="15" spans="1:16" s="69" customFormat="1" ht="48.75" customHeight="1">
      <c r="A15" s="390" t="s">
        <v>172</v>
      </c>
      <c r="B15" s="390"/>
      <c r="C15" s="390"/>
      <c r="D15" s="390"/>
      <c r="E15" s="390"/>
      <c r="F15" s="390"/>
      <c r="G15" s="390"/>
      <c r="H15" s="390"/>
      <c r="I15" s="390"/>
      <c r="J15" s="390"/>
      <c r="K15" s="390"/>
      <c r="L15" s="390"/>
      <c r="M15" s="390"/>
      <c r="N15" s="390"/>
      <c r="O15" s="390"/>
      <c r="P15" s="390"/>
    </row>
    <row r="16" spans="1:16" ht="19.5" customHeight="1">
      <c r="A16" s="173" t="s">
        <v>139</v>
      </c>
      <c r="B16" s="173"/>
      <c r="C16" s="173"/>
      <c r="D16" s="173"/>
      <c r="E16" s="173"/>
      <c r="F16" s="173"/>
      <c r="G16" s="173"/>
      <c r="H16" s="173"/>
      <c r="I16" s="173"/>
      <c r="J16" s="173"/>
      <c r="K16" s="173"/>
      <c r="L16" s="173"/>
      <c r="M16" s="173"/>
      <c r="N16" s="173"/>
      <c r="O16" s="173"/>
      <c r="P16" s="173"/>
    </row>
    <row r="17" spans="1:16" ht="36" customHeight="1">
      <c r="A17" s="390" t="s">
        <v>141</v>
      </c>
      <c r="B17" s="390"/>
      <c r="C17" s="390"/>
      <c r="D17" s="390"/>
      <c r="E17" s="390"/>
      <c r="F17" s="390"/>
      <c r="G17" s="390"/>
      <c r="H17" s="390"/>
      <c r="I17" s="390"/>
      <c r="J17" s="390"/>
      <c r="K17" s="390"/>
      <c r="L17" s="390"/>
      <c r="M17" s="390"/>
      <c r="N17" s="390"/>
      <c r="O17" s="390"/>
      <c r="P17" s="390"/>
    </row>
    <row r="18" spans="1:16" ht="14.25">
      <c r="A18" s="173" t="s">
        <v>140</v>
      </c>
      <c r="B18" s="173"/>
      <c r="C18" s="173"/>
      <c r="D18" s="173"/>
      <c r="E18" s="173"/>
      <c r="F18" s="173"/>
      <c r="G18" s="173"/>
      <c r="H18" s="173"/>
      <c r="I18" s="173"/>
      <c r="J18" s="173"/>
      <c r="K18" s="173"/>
      <c r="L18" s="173"/>
      <c r="M18" s="173"/>
      <c r="N18" s="173"/>
      <c r="O18" s="173"/>
      <c r="P18" s="173"/>
    </row>
  </sheetData>
  <sheetProtection/>
  <mergeCells count="17">
    <mergeCell ref="E5:E6"/>
    <mergeCell ref="F5:F6"/>
    <mergeCell ref="L5:L6"/>
    <mergeCell ref="A15:P15"/>
    <mergeCell ref="G5:G6"/>
    <mergeCell ref="H5:H6"/>
    <mergeCell ref="I5:J5"/>
    <mergeCell ref="A17:P17"/>
    <mergeCell ref="K5:K6"/>
    <mergeCell ref="A1:P1"/>
    <mergeCell ref="O2:P2"/>
    <mergeCell ref="O3:P3"/>
    <mergeCell ref="C5:D5"/>
    <mergeCell ref="M5:O5"/>
    <mergeCell ref="A4:A6"/>
    <mergeCell ref="B5:B6"/>
    <mergeCell ref="P5:P6"/>
  </mergeCells>
  <printOptions horizontalCentered="1"/>
  <pageMargins left="0.24"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27"/>
  <sheetViews>
    <sheetView showGridLines="0" showZeros="0" zoomScalePageLayoutView="0" workbookViewId="0" topLeftCell="A1">
      <selection activeCell="J7" sqref="J7"/>
    </sheetView>
  </sheetViews>
  <sheetFormatPr defaultColWidth="9.16015625" defaultRowHeight="11.25"/>
  <cols>
    <col min="1" max="1" width="26.66015625" style="17" customWidth="1"/>
    <col min="2" max="2" width="5" style="17" bestFit="1" customWidth="1"/>
    <col min="3" max="4" width="4.33203125" style="17" bestFit="1" customWidth="1"/>
    <col min="5" max="5" width="42" style="17" bestFit="1" customWidth="1"/>
    <col min="6" max="6" width="14.5" style="17" bestFit="1" customWidth="1"/>
    <col min="7" max="7" width="12" style="17" customWidth="1"/>
    <col min="8" max="8" width="14.16015625" style="17" customWidth="1"/>
    <col min="9" max="9" width="15.66015625" style="17" customWidth="1"/>
    <col min="10" max="10" width="14.16015625" style="17" customWidth="1"/>
    <col min="11" max="16384" width="9.16015625" style="17" customWidth="1"/>
  </cols>
  <sheetData>
    <row r="1" spans="1:10" ht="33" customHeight="1">
      <c r="A1" s="407" t="s">
        <v>173</v>
      </c>
      <c r="B1" s="407"/>
      <c r="C1" s="407"/>
      <c r="D1" s="407"/>
      <c r="E1" s="407"/>
      <c r="F1" s="407"/>
      <c r="G1" s="407"/>
      <c r="H1" s="407"/>
      <c r="I1" s="407"/>
      <c r="J1" s="407"/>
    </row>
    <row r="2" spans="9:10" ht="15.75" customHeight="1">
      <c r="I2" s="366" t="s">
        <v>44</v>
      </c>
      <c r="J2" s="366"/>
    </row>
    <row r="3" spans="1:10" ht="18" customHeight="1" thickBot="1">
      <c r="A3" s="59" t="s">
        <v>254</v>
      </c>
      <c r="B3" s="64"/>
      <c r="C3" s="64"/>
      <c r="D3" s="64"/>
      <c r="E3" s="64"/>
      <c r="F3" s="64"/>
      <c r="G3" s="64"/>
      <c r="H3" s="64"/>
      <c r="I3" s="367" t="s">
        <v>3</v>
      </c>
      <c r="J3" s="367"/>
    </row>
    <row r="4" spans="1:10" s="16" customFormat="1" ht="18" customHeight="1">
      <c r="A4" s="415" t="s">
        <v>19</v>
      </c>
      <c r="B4" s="382" t="s">
        <v>29</v>
      </c>
      <c r="C4" s="382"/>
      <c r="D4" s="382"/>
      <c r="E4" s="403" t="s">
        <v>30</v>
      </c>
      <c r="F4" s="417" t="s">
        <v>45</v>
      </c>
      <c r="G4" s="418"/>
      <c r="H4" s="418"/>
      <c r="I4" s="418"/>
      <c r="J4" s="419"/>
    </row>
    <row r="5" spans="1:10" s="16" customFormat="1" ht="18" customHeight="1">
      <c r="A5" s="416"/>
      <c r="B5" s="401" t="s">
        <v>31</v>
      </c>
      <c r="C5" s="401" t="s">
        <v>32</v>
      </c>
      <c r="D5" s="401" t="s">
        <v>33</v>
      </c>
      <c r="E5" s="404"/>
      <c r="F5" s="388" t="s">
        <v>22</v>
      </c>
      <c r="G5" s="393" t="s">
        <v>23</v>
      </c>
      <c r="H5" s="394"/>
      <c r="I5" s="395"/>
      <c r="J5" s="391" t="s">
        <v>24</v>
      </c>
    </row>
    <row r="6" spans="1:12" s="16" customFormat="1" ht="26.25" customHeight="1">
      <c r="A6" s="400"/>
      <c r="B6" s="402"/>
      <c r="C6" s="402"/>
      <c r="D6" s="402"/>
      <c r="E6" s="405"/>
      <c r="F6" s="389"/>
      <c r="G6" s="45" t="s">
        <v>25</v>
      </c>
      <c r="H6" s="45" t="s">
        <v>26</v>
      </c>
      <c r="I6" s="45" t="s">
        <v>118</v>
      </c>
      <c r="J6" s="392"/>
      <c r="K6" s="21"/>
      <c r="L6" s="21"/>
    </row>
    <row r="7" spans="1:12" s="16" customFormat="1" ht="19.5" customHeight="1">
      <c r="A7" s="221"/>
      <c r="B7" s="50"/>
      <c r="C7" s="50"/>
      <c r="D7" s="50"/>
      <c r="E7" s="51" t="s">
        <v>22</v>
      </c>
      <c r="F7" s="83">
        <v>6270.63</v>
      </c>
      <c r="G7" s="83">
        <v>361.81</v>
      </c>
      <c r="H7" s="83">
        <v>72.73</v>
      </c>
      <c r="I7" s="83">
        <v>15.33</v>
      </c>
      <c r="J7" s="252">
        <v>5820.76</v>
      </c>
      <c r="K7" s="21"/>
      <c r="L7" s="21"/>
    </row>
    <row r="8" spans="1:10" ht="15" customHeight="1">
      <c r="A8" s="241" t="s">
        <v>258</v>
      </c>
      <c r="B8" s="132"/>
      <c r="C8" s="132"/>
      <c r="D8" s="132"/>
      <c r="E8" s="125" t="s">
        <v>249</v>
      </c>
      <c r="F8" s="87">
        <v>488.46</v>
      </c>
      <c r="G8" s="87">
        <v>361.81</v>
      </c>
      <c r="H8" s="87">
        <v>72.73</v>
      </c>
      <c r="I8" s="87">
        <v>15.33</v>
      </c>
      <c r="J8" s="238">
        <v>38.59</v>
      </c>
    </row>
    <row r="9" spans="1:10" ht="15" customHeight="1">
      <c r="A9" s="240"/>
      <c r="B9" s="222">
        <v>208</v>
      </c>
      <c r="C9" s="223"/>
      <c r="D9" s="223"/>
      <c r="E9" s="222" t="s">
        <v>35</v>
      </c>
      <c r="F9" s="87">
        <v>423.98</v>
      </c>
      <c r="G9" s="87">
        <v>297.33</v>
      </c>
      <c r="H9" s="87">
        <v>72.73</v>
      </c>
      <c r="I9" s="87">
        <v>15.33</v>
      </c>
      <c r="J9" s="238">
        <v>38.59</v>
      </c>
    </row>
    <row r="10" spans="1:10" ht="15" customHeight="1">
      <c r="A10" s="241"/>
      <c r="B10" s="222"/>
      <c r="C10" s="223" t="s">
        <v>237</v>
      </c>
      <c r="D10" s="223"/>
      <c r="E10" s="222" t="s">
        <v>229</v>
      </c>
      <c r="F10" s="199">
        <v>371.09</v>
      </c>
      <c r="G10" s="87">
        <v>262.12</v>
      </c>
      <c r="H10" s="87">
        <v>66.71</v>
      </c>
      <c r="I10" s="87">
        <v>3.67</v>
      </c>
      <c r="J10" s="238">
        <v>38.59</v>
      </c>
    </row>
    <row r="11" spans="1:10" ht="15" customHeight="1">
      <c r="A11" s="241"/>
      <c r="B11" s="222">
        <v>208</v>
      </c>
      <c r="C11" s="223" t="s">
        <v>238</v>
      </c>
      <c r="D11" s="223" t="s">
        <v>38</v>
      </c>
      <c r="E11" s="222" t="s">
        <v>239</v>
      </c>
      <c r="F11" s="87">
        <v>332.5</v>
      </c>
      <c r="G11" s="87">
        <v>262.12</v>
      </c>
      <c r="H11" s="87">
        <v>66.71</v>
      </c>
      <c r="I11" s="87">
        <v>3.67</v>
      </c>
      <c r="J11" s="202">
        <v>0</v>
      </c>
    </row>
    <row r="12" spans="1:10" ht="15" customHeight="1">
      <c r="A12" s="241"/>
      <c r="B12" s="222">
        <v>208</v>
      </c>
      <c r="C12" s="223" t="s">
        <v>238</v>
      </c>
      <c r="D12" s="223" t="s">
        <v>237</v>
      </c>
      <c r="E12" s="222" t="s">
        <v>240</v>
      </c>
      <c r="F12" s="87">
        <v>23.9</v>
      </c>
      <c r="G12" s="87"/>
      <c r="H12" s="205"/>
      <c r="I12" s="87"/>
      <c r="J12" s="238">
        <v>23.9</v>
      </c>
    </row>
    <row r="13" spans="1:10" ht="15" customHeight="1">
      <c r="A13" s="241"/>
      <c r="B13" s="222">
        <v>208</v>
      </c>
      <c r="C13" s="223" t="s">
        <v>238</v>
      </c>
      <c r="D13" s="223" t="s">
        <v>241</v>
      </c>
      <c r="E13" s="222" t="s">
        <v>242</v>
      </c>
      <c r="F13" s="87">
        <v>14.69</v>
      </c>
      <c r="G13" s="87"/>
      <c r="H13" s="205"/>
      <c r="I13" s="87"/>
      <c r="J13" s="238">
        <v>14.69</v>
      </c>
    </row>
    <row r="14" spans="1:10" ht="15" customHeight="1">
      <c r="A14" s="241"/>
      <c r="B14" s="222"/>
      <c r="C14" s="223" t="s">
        <v>243</v>
      </c>
      <c r="D14" s="223"/>
      <c r="E14" s="222" t="s">
        <v>99</v>
      </c>
      <c r="F14" s="197">
        <v>52.89</v>
      </c>
      <c r="G14" s="229">
        <f>SUM(G15:G16)</f>
        <v>35.21</v>
      </c>
      <c r="H14" s="229">
        <v>6.02</v>
      </c>
      <c r="I14" s="229">
        <f>SUM(I15:I16)</f>
        <v>11.66</v>
      </c>
      <c r="J14" s="238"/>
    </row>
    <row r="15" spans="1:10" ht="15" customHeight="1">
      <c r="A15" s="241"/>
      <c r="B15" s="222">
        <v>208</v>
      </c>
      <c r="C15" s="223" t="s">
        <v>244</v>
      </c>
      <c r="D15" s="223" t="s">
        <v>38</v>
      </c>
      <c r="E15" s="222" t="s">
        <v>100</v>
      </c>
      <c r="F15" s="205">
        <v>17.68</v>
      </c>
      <c r="G15" s="87"/>
      <c r="H15" s="229">
        <v>6.02</v>
      </c>
      <c r="I15" s="229">
        <v>11.66</v>
      </c>
      <c r="J15" s="238"/>
    </row>
    <row r="16" spans="1:10" ht="15" customHeight="1">
      <c r="A16" s="241"/>
      <c r="B16" s="222">
        <v>208</v>
      </c>
      <c r="C16" s="223" t="s">
        <v>244</v>
      </c>
      <c r="D16" s="223" t="s">
        <v>243</v>
      </c>
      <c r="E16" s="222" t="s">
        <v>10</v>
      </c>
      <c r="F16" s="205">
        <v>35.21</v>
      </c>
      <c r="G16" s="205">
        <v>35.21</v>
      </c>
      <c r="H16" s="87"/>
      <c r="I16" s="87"/>
      <c r="J16" s="238"/>
    </row>
    <row r="17" spans="1:10" ht="15" customHeight="1">
      <c r="A17" s="241"/>
      <c r="B17" s="222">
        <v>210</v>
      </c>
      <c r="C17" s="223"/>
      <c r="D17" s="223"/>
      <c r="E17" s="222" t="s">
        <v>102</v>
      </c>
      <c r="F17" s="197">
        <v>35.56</v>
      </c>
      <c r="G17" s="197">
        <v>35.56</v>
      </c>
      <c r="H17" s="87"/>
      <c r="I17" s="87"/>
      <c r="J17" s="238"/>
    </row>
    <row r="18" spans="1:10" ht="15" customHeight="1">
      <c r="A18" s="241"/>
      <c r="B18" s="222"/>
      <c r="C18" s="223" t="s">
        <v>245</v>
      </c>
      <c r="D18" s="223"/>
      <c r="E18" s="222" t="s">
        <v>11</v>
      </c>
      <c r="F18" s="197">
        <v>35.56</v>
      </c>
      <c r="G18" s="197">
        <v>35.56</v>
      </c>
      <c r="H18" s="87"/>
      <c r="I18" s="87"/>
      <c r="J18" s="238"/>
    </row>
    <row r="19" spans="1:10" ht="15" customHeight="1">
      <c r="A19" s="241"/>
      <c r="B19" s="222">
        <v>210</v>
      </c>
      <c r="C19" s="223" t="s">
        <v>246</v>
      </c>
      <c r="D19" s="223" t="s">
        <v>38</v>
      </c>
      <c r="E19" s="222" t="s">
        <v>12</v>
      </c>
      <c r="F19" s="197">
        <v>35.56</v>
      </c>
      <c r="G19" s="197">
        <v>35.56</v>
      </c>
      <c r="H19" s="87"/>
      <c r="I19" s="87"/>
      <c r="J19" s="238"/>
    </row>
    <row r="20" spans="1:10" ht="15" customHeight="1">
      <c r="A20" s="241"/>
      <c r="B20" s="222">
        <v>221</v>
      </c>
      <c r="C20" s="223"/>
      <c r="D20" s="223"/>
      <c r="E20" s="222" t="s">
        <v>37</v>
      </c>
      <c r="F20" s="197">
        <v>28.92</v>
      </c>
      <c r="G20" s="197">
        <v>28.92</v>
      </c>
      <c r="H20" s="87"/>
      <c r="I20" s="87"/>
      <c r="J20" s="238"/>
    </row>
    <row r="21" spans="1:10" ht="15" customHeight="1">
      <c r="A21" s="241"/>
      <c r="B21" s="222"/>
      <c r="C21" s="223" t="s">
        <v>237</v>
      </c>
      <c r="D21" s="223"/>
      <c r="E21" s="222" t="s">
        <v>15</v>
      </c>
      <c r="F21" s="197">
        <v>28.92</v>
      </c>
      <c r="G21" s="197">
        <v>28.92</v>
      </c>
      <c r="H21" s="87"/>
      <c r="I21" s="87"/>
      <c r="J21" s="238"/>
    </row>
    <row r="22" spans="1:10" ht="15" customHeight="1">
      <c r="A22" s="241"/>
      <c r="B22" s="222">
        <v>221</v>
      </c>
      <c r="C22" s="223" t="s">
        <v>238</v>
      </c>
      <c r="D22" s="223" t="s">
        <v>38</v>
      </c>
      <c r="E22" s="222" t="s">
        <v>16</v>
      </c>
      <c r="F22" s="197">
        <v>28.92</v>
      </c>
      <c r="G22" s="197">
        <v>28.92</v>
      </c>
      <c r="H22" s="87"/>
      <c r="I22" s="87"/>
      <c r="J22" s="238"/>
    </row>
    <row r="23" spans="1:10" ht="15" customHeight="1">
      <c r="A23" s="240"/>
      <c r="B23" s="248">
        <v>208</v>
      </c>
      <c r="C23" s="223" t="s">
        <v>238</v>
      </c>
      <c r="D23" s="31"/>
      <c r="E23" s="31" t="s">
        <v>250</v>
      </c>
      <c r="F23" s="196">
        <v>2782.17</v>
      </c>
      <c r="G23" s="31"/>
      <c r="H23" s="31"/>
      <c r="I23" s="31"/>
      <c r="J23" s="203">
        <v>2782.17</v>
      </c>
    </row>
    <row r="24" spans="1:10" ht="15" customHeight="1" thickBot="1">
      <c r="A24" s="242"/>
      <c r="B24" s="243" t="s">
        <v>531</v>
      </c>
      <c r="C24" s="243" t="s">
        <v>532</v>
      </c>
      <c r="D24" s="243" t="s">
        <v>533</v>
      </c>
      <c r="E24" s="226" t="s">
        <v>534</v>
      </c>
      <c r="F24" s="244">
        <v>3000</v>
      </c>
      <c r="G24" s="226"/>
      <c r="H24" s="226"/>
      <c r="I24" s="226"/>
      <c r="J24" s="253">
        <v>3000</v>
      </c>
    </row>
    <row r="26" spans="1:10" ht="60.75" customHeight="1">
      <c r="A26" s="390" t="s">
        <v>174</v>
      </c>
      <c r="B26" s="390"/>
      <c r="C26" s="390"/>
      <c r="D26" s="390"/>
      <c r="E26" s="390"/>
      <c r="F26" s="390"/>
      <c r="G26" s="390"/>
      <c r="H26" s="390"/>
      <c r="I26" s="390"/>
      <c r="J26" s="390"/>
    </row>
    <row r="27" spans="1:10" s="176" customFormat="1" ht="23.25" customHeight="1">
      <c r="A27" s="173" t="s">
        <v>142</v>
      </c>
      <c r="B27" s="173"/>
      <c r="C27" s="173"/>
      <c r="D27" s="173"/>
      <c r="E27" s="173"/>
      <c r="F27" s="173"/>
      <c r="G27" s="173"/>
      <c r="H27" s="173"/>
      <c r="I27" s="173"/>
      <c r="J27" s="173"/>
    </row>
  </sheetData>
  <sheetProtection/>
  <mergeCells count="14">
    <mergeCell ref="A1:J1"/>
    <mergeCell ref="I2:J2"/>
    <mergeCell ref="I3:J3"/>
    <mergeCell ref="B4:D4"/>
    <mergeCell ref="F4:J4"/>
    <mergeCell ref="A26:J26"/>
    <mergeCell ref="E4:E6"/>
    <mergeCell ref="F5:F6"/>
    <mergeCell ref="J5:J6"/>
    <mergeCell ref="G5:I5"/>
    <mergeCell ref="A4:A6"/>
    <mergeCell ref="B5:B6"/>
    <mergeCell ref="C5:C6"/>
    <mergeCell ref="D5:D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1" sqref="A1:M1"/>
    </sheetView>
  </sheetViews>
  <sheetFormatPr defaultColWidth="9.16015625" defaultRowHeight="11.25"/>
  <cols>
    <col min="1" max="1" width="15.5" style="17" customWidth="1"/>
    <col min="2" max="2" width="6.5" style="131" customWidth="1"/>
    <col min="3" max="3" width="5.66015625" style="131" customWidth="1"/>
    <col min="4" max="4" width="5" style="131" customWidth="1"/>
    <col min="5" max="5" width="41.16015625" style="17" customWidth="1"/>
    <col min="6" max="6" width="14.5" style="17" bestFit="1" customWidth="1"/>
    <col min="7" max="7" width="12" style="17" customWidth="1"/>
    <col min="8" max="8" width="12.33203125" style="17" customWidth="1"/>
    <col min="9" max="9" width="14.83203125" style="17" customWidth="1"/>
    <col min="10" max="10" width="11.5" style="17" customWidth="1"/>
    <col min="11" max="11" width="10" style="17" customWidth="1"/>
    <col min="12" max="12" width="10.33203125" style="17" customWidth="1"/>
    <col min="13" max="13" width="13.16015625" style="17" customWidth="1"/>
    <col min="14" max="16384" width="9.16015625" style="17" customWidth="1"/>
  </cols>
  <sheetData>
    <row r="1" spans="1:13" ht="31.5" customHeight="1">
      <c r="A1" s="407" t="s">
        <v>175</v>
      </c>
      <c r="B1" s="407"/>
      <c r="C1" s="407"/>
      <c r="D1" s="407"/>
      <c r="E1" s="407"/>
      <c r="F1" s="407"/>
      <c r="G1" s="407"/>
      <c r="H1" s="407"/>
      <c r="I1" s="407"/>
      <c r="J1" s="407"/>
      <c r="K1" s="407"/>
      <c r="L1" s="407"/>
      <c r="M1" s="407"/>
    </row>
    <row r="2" spans="12:13" ht="15.75" customHeight="1">
      <c r="L2" s="366" t="s">
        <v>46</v>
      </c>
      <c r="M2" s="366"/>
    </row>
    <row r="3" spans="1:13" ht="18" customHeight="1" thickBot="1">
      <c r="A3" s="59" t="s">
        <v>230</v>
      </c>
      <c r="B3" s="137"/>
      <c r="C3" s="137"/>
      <c r="D3" s="137"/>
      <c r="E3" s="64"/>
      <c r="F3" s="64"/>
      <c r="G3" s="64"/>
      <c r="H3" s="64"/>
      <c r="L3" s="367" t="s">
        <v>3</v>
      </c>
      <c r="M3" s="367"/>
    </row>
    <row r="4" spans="1:13" s="16" customFormat="1" ht="21.75" customHeight="1">
      <c r="A4" s="398" t="s">
        <v>19</v>
      </c>
      <c r="B4" s="421" t="s">
        <v>29</v>
      </c>
      <c r="C4" s="421"/>
      <c r="D4" s="421"/>
      <c r="E4" s="379" t="s">
        <v>30</v>
      </c>
      <c r="F4" s="379" t="s">
        <v>45</v>
      </c>
      <c r="G4" s="379"/>
      <c r="H4" s="379"/>
      <c r="I4" s="379"/>
      <c r="J4" s="379"/>
      <c r="K4" s="379"/>
      <c r="L4" s="379"/>
      <c r="M4" s="422"/>
    </row>
    <row r="5" spans="1:13" s="16" customFormat="1" ht="30" customHeight="1">
      <c r="A5" s="423"/>
      <c r="B5" s="138" t="s">
        <v>31</v>
      </c>
      <c r="C5" s="138" t="s">
        <v>32</v>
      </c>
      <c r="D5" s="60" t="s">
        <v>33</v>
      </c>
      <c r="E5" s="380"/>
      <c r="F5" s="22" t="s">
        <v>22</v>
      </c>
      <c r="G5" s="12" t="s">
        <v>47</v>
      </c>
      <c r="H5" s="12" t="s">
        <v>48</v>
      </c>
      <c r="I5" s="12" t="s">
        <v>49</v>
      </c>
      <c r="J5" s="12" t="s">
        <v>119</v>
      </c>
      <c r="K5" s="12"/>
      <c r="L5" s="12"/>
      <c r="M5" s="210" t="s">
        <v>50</v>
      </c>
    </row>
    <row r="6" spans="1:13" s="16" customFormat="1" ht="19.5" customHeight="1">
      <c r="A6" s="221"/>
      <c r="B6" s="50"/>
      <c r="C6" s="50"/>
      <c r="D6" s="50"/>
      <c r="E6" s="51" t="s">
        <v>260</v>
      </c>
      <c r="F6" s="254">
        <v>3270.63</v>
      </c>
      <c r="G6" s="254">
        <v>361.81</v>
      </c>
      <c r="H6" s="229">
        <f>H7+H21</f>
        <v>321.32</v>
      </c>
      <c r="I6" s="254">
        <f>I7+I21</f>
        <v>2587.5</v>
      </c>
      <c r="J6" s="147"/>
      <c r="K6" s="147"/>
      <c r="L6" s="147"/>
      <c r="M6" s="260"/>
    </row>
    <row r="7" spans="1:13" s="133" customFormat="1" ht="19.5" customHeight="1">
      <c r="A7" s="221" t="s">
        <v>258</v>
      </c>
      <c r="B7" s="255"/>
      <c r="C7" s="255"/>
      <c r="D7" s="255"/>
      <c r="E7" s="160" t="s">
        <v>249</v>
      </c>
      <c r="F7" s="254">
        <f>SUM(G7:I7)</f>
        <v>3270.63</v>
      </c>
      <c r="G7" s="254">
        <v>361.81</v>
      </c>
      <c r="H7" s="229">
        <f>H8+H22</f>
        <v>321.32</v>
      </c>
      <c r="I7" s="254">
        <f>I8+I22</f>
        <v>2587.5</v>
      </c>
      <c r="J7" s="144"/>
      <c r="K7" s="145"/>
      <c r="L7" s="145"/>
      <c r="M7" s="261"/>
    </row>
    <row r="8" spans="1:13" ht="19.5" customHeight="1">
      <c r="A8" s="241"/>
      <c r="B8" s="222">
        <v>208</v>
      </c>
      <c r="C8" s="223"/>
      <c r="D8" s="223"/>
      <c r="E8" s="222" t="s">
        <v>35</v>
      </c>
      <c r="F8" s="254">
        <v>423.98</v>
      </c>
      <c r="G8" s="254">
        <v>297.33</v>
      </c>
      <c r="H8" s="229">
        <f>H9+H14</f>
        <v>111.31999999999998</v>
      </c>
      <c r="I8" s="254">
        <v>15.33</v>
      </c>
      <c r="J8" s="139"/>
      <c r="K8" s="146"/>
      <c r="L8" s="146"/>
      <c r="M8" s="262"/>
    </row>
    <row r="9" spans="1:13" ht="19.5" customHeight="1">
      <c r="A9" s="241"/>
      <c r="B9" s="222"/>
      <c r="C9" s="223" t="s">
        <v>237</v>
      </c>
      <c r="D9" s="223"/>
      <c r="E9" s="222" t="s">
        <v>229</v>
      </c>
      <c r="F9" s="254">
        <v>371.09</v>
      </c>
      <c r="G9" s="254">
        <v>262.12</v>
      </c>
      <c r="H9" s="229">
        <f>SUM(H10:H12)</f>
        <v>105.29999999999998</v>
      </c>
      <c r="I9" s="254">
        <v>3.67</v>
      </c>
      <c r="J9" s="139"/>
      <c r="K9" s="140"/>
      <c r="L9" s="140"/>
      <c r="M9" s="263"/>
    </row>
    <row r="10" spans="1:13" ht="19.5" customHeight="1">
      <c r="A10" s="241"/>
      <c r="B10" s="222">
        <v>208</v>
      </c>
      <c r="C10" s="223" t="s">
        <v>238</v>
      </c>
      <c r="D10" s="223" t="s">
        <v>38</v>
      </c>
      <c r="E10" s="222" t="s">
        <v>239</v>
      </c>
      <c r="F10" s="254">
        <v>332.5</v>
      </c>
      <c r="G10" s="254">
        <v>262.12</v>
      </c>
      <c r="H10" s="254">
        <v>66.71</v>
      </c>
      <c r="I10" s="254">
        <v>3.67</v>
      </c>
      <c r="J10" s="139"/>
      <c r="K10" s="140"/>
      <c r="L10" s="140"/>
      <c r="M10" s="263"/>
    </row>
    <row r="11" spans="1:13" ht="19.5" customHeight="1">
      <c r="A11" s="241"/>
      <c r="B11" s="222">
        <v>208</v>
      </c>
      <c r="C11" s="223" t="s">
        <v>238</v>
      </c>
      <c r="D11" s="223" t="s">
        <v>237</v>
      </c>
      <c r="E11" s="222" t="s">
        <v>240</v>
      </c>
      <c r="F11" s="254">
        <v>23.9</v>
      </c>
      <c r="G11" s="229"/>
      <c r="H11" s="254">
        <v>23.9</v>
      </c>
      <c r="I11" s="229"/>
      <c r="J11" s="139"/>
      <c r="K11" s="140"/>
      <c r="L11" s="140"/>
      <c r="M11" s="263"/>
    </row>
    <row r="12" spans="1:13" ht="19.5" customHeight="1">
      <c r="A12" s="240"/>
      <c r="B12" s="222">
        <v>208</v>
      </c>
      <c r="C12" s="223" t="s">
        <v>238</v>
      </c>
      <c r="D12" s="223" t="s">
        <v>241</v>
      </c>
      <c r="E12" s="222" t="s">
        <v>242</v>
      </c>
      <c r="F12" s="254">
        <v>14.69</v>
      </c>
      <c r="G12" s="229"/>
      <c r="H12" s="254">
        <v>14.69</v>
      </c>
      <c r="I12" s="229"/>
      <c r="J12" s="139"/>
      <c r="K12" s="140"/>
      <c r="L12" s="140"/>
      <c r="M12" s="263"/>
    </row>
    <row r="13" spans="1:13" ht="19.5" customHeight="1">
      <c r="A13" s="240"/>
      <c r="B13" s="222"/>
      <c r="C13" s="223" t="s">
        <v>243</v>
      </c>
      <c r="D13" s="223"/>
      <c r="E13" s="222" t="s">
        <v>99</v>
      </c>
      <c r="F13" s="229">
        <v>52.89</v>
      </c>
      <c r="G13" s="229">
        <f>SUM(G14:G15)</f>
        <v>35.21</v>
      </c>
      <c r="H13" s="229">
        <v>6.02</v>
      </c>
      <c r="I13" s="229">
        <f>SUM(I14:I15)</f>
        <v>11.66</v>
      </c>
      <c r="J13" s="140"/>
      <c r="K13" s="140"/>
      <c r="L13" s="140"/>
      <c r="M13" s="263"/>
    </row>
    <row r="14" spans="1:13" ht="19.5" customHeight="1">
      <c r="A14" s="240"/>
      <c r="B14" s="222">
        <v>208</v>
      </c>
      <c r="C14" s="223" t="s">
        <v>244</v>
      </c>
      <c r="D14" s="223" t="s">
        <v>38</v>
      </c>
      <c r="E14" s="222" t="s">
        <v>100</v>
      </c>
      <c r="F14" s="256">
        <v>17.68</v>
      </c>
      <c r="G14" s="254"/>
      <c r="H14" s="229">
        <v>6.02</v>
      </c>
      <c r="I14" s="229">
        <v>11.66</v>
      </c>
      <c r="J14" s="140"/>
      <c r="K14" s="140"/>
      <c r="L14" s="140"/>
      <c r="M14" s="263"/>
    </row>
    <row r="15" spans="1:13" ht="19.5" customHeight="1">
      <c r="A15" s="240"/>
      <c r="B15" s="222">
        <v>208</v>
      </c>
      <c r="C15" s="223" t="s">
        <v>244</v>
      </c>
      <c r="D15" s="223" t="s">
        <v>243</v>
      </c>
      <c r="E15" s="222" t="s">
        <v>10</v>
      </c>
      <c r="F15" s="256">
        <v>35.21</v>
      </c>
      <c r="G15" s="256">
        <v>35.21</v>
      </c>
      <c r="H15" s="254"/>
      <c r="I15" s="254"/>
      <c r="J15" s="140"/>
      <c r="K15" s="140"/>
      <c r="L15" s="140"/>
      <c r="M15" s="263"/>
    </row>
    <row r="16" spans="1:13" s="133" customFormat="1" ht="19.5" customHeight="1">
      <c r="A16" s="240"/>
      <c r="B16" s="222">
        <v>210</v>
      </c>
      <c r="C16" s="223"/>
      <c r="D16" s="223"/>
      <c r="E16" s="222" t="s">
        <v>102</v>
      </c>
      <c r="F16" s="257">
        <v>35.56</v>
      </c>
      <c r="G16" s="257">
        <v>35.56</v>
      </c>
      <c r="H16" s="258"/>
      <c r="I16" s="258"/>
      <c r="J16" s="135"/>
      <c r="K16" s="141"/>
      <c r="L16" s="141"/>
      <c r="M16" s="264"/>
    </row>
    <row r="17" spans="1:13" ht="19.5" customHeight="1">
      <c r="A17" s="240"/>
      <c r="B17" s="222"/>
      <c r="C17" s="223" t="s">
        <v>245</v>
      </c>
      <c r="D17" s="223"/>
      <c r="E17" s="222" t="s">
        <v>11</v>
      </c>
      <c r="F17" s="257">
        <v>35.56</v>
      </c>
      <c r="G17" s="257">
        <v>35.56</v>
      </c>
      <c r="H17" s="258"/>
      <c r="I17" s="258"/>
      <c r="J17" s="31"/>
      <c r="K17" s="31"/>
      <c r="L17" s="31"/>
      <c r="M17" s="231"/>
    </row>
    <row r="18" spans="1:13" ht="19.5" customHeight="1">
      <c r="A18" s="240"/>
      <c r="B18" s="222">
        <v>210</v>
      </c>
      <c r="C18" s="223" t="s">
        <v>246</v>
      </c>
      <c r="D18" s="223" t="s">
        <v>38</v>
      </c>
      <c r="E18" s="222" t="s">
        <v>12</v>
      </c>
      <c r="F18" s="257">
        <v>35.56</v>
      </c>
      <c r="G18" s="257">
        <v>35.56</v>
      </c>
      <c r="H18" s="258"/>
      <c r="I18" s="258"/>
      <c r="J18" s="31"/>
      <c r="K18" s="31"/>
      <c r="L18" s="31"/>
      <c r="M18" s="231"/>
    </row>
    <row r="19" spans="1:13" ht="19.5" customHeight="1">
      <c r="A19" s="240"/>
      <c r="B19" s="222">
        <v>221</v>
      </c>
      <c r="C19" s="223"/>
      <c r="D19" s="223"/>
      <c r="E19" s="222" t="s">
        <v>37</v>
      </c>
      <c r="F19" s="257">
        <v>28.92</v>
      </c>
      <c r="G19" s="257">
        <v>28.92</v>
      </c>
      <c r="H19" s="258"/>
      <c r="I19" s="258"/>
      <c r="J19" s="31"/>
      <c r="K19" s="31"/>
      <c r="L19" s="31"/>
      <c r="M19" s="231"/>
    </row>
    <row r="20" spans="1:13" ht="19.5" customHeight="1">
      <c r="A20" s="240"/>
      <c r="B20" s="222"/>
      <c r="C20" s="223" t="s">
        <v>237</v>
      </c>
      <c r="D20" s="223"/>
      <c r="E20" s="222" t="s">
        <v>15</v>
      </c>
      <c r="F20" s="257">
        <v>28.92</v>
      </c>
      <c r="G20" s="257">
        <v>28.92</v>
      </c>
      <c r="H20" s="258"/>
      <c r="I20" s="258"/>
      <c r="J20" s="31"/>
      <c r="K20" s="31"/>
      <c r="L20" s="31"/>
      <c r="M20" s="231"/>
    </row>
    <row r="21" spans="1:13" ht="19.5" customHeight="1">
      <c r="A21" s="240"/>
      <c r="B21" s="222">
        <v>221</v>
      </c>
      <c r="C21" s="223" t="s">
        <v>238</v>
      </c>
      <c r="D21" s="223" t="s">
        <v>38</v>
      </c>
      <c r="E21" s="222" t="s">
        <v>16</v>
      </c>
      <c r="F21" s="257">
        <v>28.92</v>
      </c>
      <c r="G21" s="257">
        <v>28.92</v>
      </c>
      <c r="H21" s="258"/>
      <c r="I21" s="258"/>
      <c r="J21" s="31"/>
      <c r="K21" s="31"/>
      <c r="L21" s="31"/>
      <c r="M21" s="231"/>
    </row>
    <row r="22" spans="1:13" ht="19.5" customHeight="1">
      <c r="A22" s="240"/>
      <c r="B22" s="222">
        <v>208</v>
      </c>
      <c r="C22" s="223" t="s">
        <v>238</v>
      </c>
      <c r="D22" s="234"/>
      <c r="E22" s="31" t="s">
        <v>250</v>
      </c>
      <c r="F22" s="196">
        <v>2782.17</v>
      </c>
      <c r="G22" s="31"/>
      <c r="H22" s="259">
        <v>210</v>
      </c>
      <c r="I22" s="80">
        <f>F22-H22</f>
        <v>2572.17</v>
      </c>
      <c r="J22" s="31"/>
      <c r="K22" s="31"/>
      <c r="L22" s="31"/>
      <c r="M22" s="231"/>
    </row>
    <row r="23" spans="1:13" ht="19.5" customHeight="1" thickBot="1">
      <c r="A23" s="242"/>
      <c r="B23" s="265"/>
      <c r="C23" s="266"/>
      <c r="D23" s="266"/>
      <c r="E23" s="267"/>
      <c r="F23" s="268"/>
      <c r="G23" s="268"/>
      <c r="H23" s="268"/>
      <c r="I23" s="268"/>
      <c r="J23" s="226"/>
      <c r="K23" s="226"/>
      <c r="L23" s="226"/>
      <c r="M23" s="232"/>
    </row>
    <row r="25" spans="1:13" ht="18" customHeight="1">
      <c r="A25" s="173" t="s">
        <v>127</v>
      </c>
      <c r="B25" s="174"/>
      <c r="C25" s="174"/>
      <c r="D25" s="174"/>
      <c r="E25" s="173"/>
      <c r="F25" s="173"/>
      <c r="G25" s="173"/>
      <c r="H25" s="173"/>
      <c r="I25" s="173"/>
      <c r="J25" s="173"/>
      <c r="K25" s="173"/>
      <c r="L25" s="173"/>
      <c r="M25" s="173"/>
    </row>
    <row r="26" spans="1:13" ht="67.5" customHeight="1">
      <c r="A26" s="390" t="s">
        <v>176</v>
      </c>
      <c r="B26" s="390"/>
      <c r="C26" s="390"/>
      <c r="D26" s="390"/>
      <c r="E26" s="390"/>
      <c r="F26" s="390"/>
      <c r="G26" s="390"/>
      <c r="H26" s="390"/>
      <c r="I26" s="390"/>
      <c r="J26" s="390"/>
      <c r="K26" s="390"/>
      <c r="L26" s="390"/>
      <c r="M26" s="390"/>
    </row>
    <row r="27" spans="1:13" ht="24" customHeight="1">
      <c r="A27" s="173" t="s">
        <v>142</v>
      </c>
      <c r="B27" s="174"/>
      <c r="C27" s="174"/>
      <c r="D27" s="174"/>
      <c r="E27" s="173"/>
      <c r="F27" s="173"/>
      <c r="G27" s="173"/>
      <c r="H27" s="173"/>
      <c r="I27" s="173"/>
      <c r="J27" s="173"/>
      <c r="K27" s="173"/>
      <c r="L27" s="173"/>
      <c r="M27" s="173"/>
    </row>
    <row r="28" spans="1:13" ht="24.75" customHeight="1">
      <c r="A28" s="420" t="s">
        <v>147</v>
      </c>
      <c r="B28" s="420"/>
      <c r="C28" s="420"/>
      <c r="D28" s="420"/>
      <c r="E28" s="420"/>
      <c r="F28" s="420"/>
      <c r="G28" s="420"/>
      <c r="H28" s="420"/>
      <c r="I28" s="420"/>
      <c r="J28" s="420"/>
      <c r="K28" s="420"/>
      <c r="L28" s="420"/>
      <c r="M28" s="420"/>
    </row>
  </sheetData>
  <sheetProtection/>
  <mergeCells count="9">
    <mergeCell ref="A28:M28"/>
    <mergeCell ref="A26:M26"/>
    <mergeCell ref="A1:M1"/>
    <mergeCell ref="L2:M2"/>
    <mergeCell ref="L3:M3"/>
    <mergeCell ref="B4:D4"/>
    <mergeCell ref="F4:M4"/>
    <mergeCell ref="A4:A5"/>
    <mergeCell ref="E4:E5"/>
  </mergeCells>
  <printOptions horizontalCentered="1"/>
  <pageMargins left="0.3" right="0.17" top="0.31" bottom="0.39" header="0.22" footer="0.26"/>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dimension ref="A1:K26"/>
  <sheetViews>
    <sheetView showGridLines="0" showZeros="0" zoomScalePageLayoutView="0" workbookViewId="0" topLeftCell="A1">
      <selection activeCell="E7" sqref="E7"/>
    </sheetView>
  </sheetViews>
  <sheetFormatPr defaultColWidth="9.33203125" defaultRowHeight="11.25"/>
  <cols>
    <col min="1" max="1" width="4.33203125" style="17" customWidth="1"/>
    <col min="2" max="3" width="4.33203125" style="17" bestFit="1" customWidth="1"/>
    <col min="4" max="4" width="43.5" style="17" customWidth="1"/>
    <col min="5" max="5" width="11.33203125" style="17" customWidth="1"/>
    <col min="6" max="6" width="11" style="17" bestFit="1" customWidth="1"/>
    <col min="7" max="7" width="13.33203125" style="17" customWidth="1"/>
    <col min="8" max="8" width="12.66015625" style="17" customWidth="1"/>
    <col min="9" max="9" width="13.16015625" style="17" customWidth="1"/>
    <col min="10" max="10" width="13" style="17" customWidth="1"/>
    <col min="11" max="11" width="12.83203125" style="17" customWidth="1"/>
    <col min="12" max="237" width="9.16015625" style="17" customWidth="1"/>
    <col min="238" max="16384" width="9.33203125" style="17" customWidth="1"/>
  </cols>
  <sheetData>
    <row r="1" spans="1:11" ht="30" customHeight="1">
      <c r="A1" s="407" t="s">
        <v>177</v>
      </c>
      <c r="B1" s="407"/>
      <c r="C1" s="407"/>
      <c r="D1" s="407"/>
      <c r="E1" s="407"/>
      <c r="F1" s="407"/>
      <c r="G1" s="407"/>
      <c r="H1" s="407"/>
      <c r="I1" s="407"/>
      <c r="J1" s="407"/>
      <c r="K1" s="407"/>
    </row>
    <row r="2" spans="1:11" ht="15.75" customHeight="1">
      <c r="A2"/>
      <c r="B2"/>
      <c r="C2"/>
      <c r="D2"/>
      <c r="E2"/>
      <c r="F2"/>
      <c r="G2"/>
      <c r="K2" s="53" t="s">
        <v>51</v>
      </c>
    </row>
    <row r="3" spans="1:11" ht="18" customHeight="1" thickBot="1">
      <c r="A3" s="59" t="s">
        <v>261</v>
      </c>
      <c r="B3" s="64"/>
      <c r="C3" s="64"/>
      <c r="D3" s="64"/>
      <c r="E3" s="64"/>
      <c r="F3"/>
      <c r="G3" s="65"/>
      <c r="K3" s="68" t="s">
        <v>3</v>
      </c>
    </row>
    <row r="4" spans="1:11" s="16" customFormat="1" ht="18" customHeight="1">
      <c r="A4" s="398" t="s">
        <v>29</v>
      </c>
      <c r="B4" s="382"/>
      <c r="C4" s="382"/>
      <c r="D4" s="403" t="s">
        <v>30</v>
      </c>
      <c r="E4" s="396" t="s">
        <v>40</v>
      </c>
      <c r="F4" s="396"/>
      <c r="G4" s="396"/>
      <c r="H4" s="396"/>
      <c r="I4" s="396"/>
      <c r="J4" s="396"/>
      <c r="K4" s="397"/>
    </row>
    <row r="5" spans="1:11" s="16" customFormat="1" ht="19.5" customHeight="1">
      <c r="A5" s="399" t="s">
        <v>31</v>
      </c>
      <c r="B5" s="401" t="s">
        <v>32</v>
      </c>
      <c r="C5" s="401" t="s">
        <v>33</v>
      </c>
      <c r="D5" s="404"/>
      <c r="E5" s="368" t="s">
        <v>22</v>
      </c>
      <c r="F5" s="368" t="s">
        <v>8</v>
      </c>
      <c r="G5" s="368"/>
      <c r="H5" s="368" t="s">
        <v>75</v>
      </c>
      <c r="I5" s="368" t="s">
        <v>121</v>
      </c>
      <c r="J5" s="368" t="s">
        <v>77</v>
      </c>
      <c r="K5" s="371" t="s">
        <v>116</v>
      </c>
    </row>
    <row r="6" spans="1:11" s="16" customFormat="1" ht="60.75" customHeight="1">
      <c r="A6" s="400"/>
      <c r="B6" s="402"/>
      <c r="C6" s="402"/>
      <c r="D6" s="405"/>
      <c r="E6" s="368"/>
      <c r="F6" s="12" t="s">
        <v>92</v>
      </c>
      <c r="G6" s="12" t="s">
        <v>114</v>
      </c>
      <c r="H6" s="368"/>
      <c r="I6" s="368"/>
      <c r="J6" s="368"/>
      <c r="K6" s="371"/>
    </row>
    <row r="7" spans="1:11" ht="15" customHeight="1">
      <c r="A7" s="247"/>
      <c r="B7" s="66"/>
      <c r="C7" s="66"/>
      <c r="D7" s="125" t="s">
        <v>22</v>
      </c>
      <c r="E7" s="229">
        <f>E8+E14+E17</f>
        <v>449.87</v>
      </c>
      <c r="F7" s="229">
        <f>F8+F14+F17</f>
        <v>449.87</v>
      </c>
      <c r="G7" s="42"/>
      <c r="H7" s="31"/>
      <c r="I7" s="62"/>
      <c r="J7" s="31"/>
      <c r="K7" s="231"/>
    </row>
    <row r="8" spans="1:11" ht="15" customHeight="1">
      <c r="A8" s="248">
        <v>208</v>
      </c>
      <c r="B8" s="223"/>
      <c r="C8" s="223"/>
      <c r="D8" s="222" t="s">
        <v>35</v>
      </c>
      <c r="E8" s="229">
        <f>E9+E11</f>
        <v>385.39</v>
      </c>
      <c r="F8" s="229">
        <f>F9+F11</f>
        <v>385.39</v>
      </c>
      <c r="G8" s="42"/>
      <c r="H8" s="31"/>
      <c r="I8" s="62"/>
      <c r="J8" s="31"/>
      <c r="K8" s="231"/>
    </row>
    <row r="9" spans="1:11" ht="15" customHeight="1">
      <c r="A9" s="248"/>
      <c r="B9" s="223" t="s">
        <v>237</v>
      </c>
      <c r="C9" s="223"/>
      <c r="D9" s="222" t="s">
        <v>229</v>
      </c>
      <c r="E9" s="254">
        <v>332.5</v>
      </c>
      <c r="F9" s="254">
        <v>332.5</v>
      </c>
      <c r="G9" s="42"/>
      <c r="H9" s="31"/>
      <c r="I9" s="62"/>
      <c r="J9" s="31"/>
      <c r="K9" s="231"/>
    </row>
    <row r="10" spans="1:11" ht="15" customHeight="1">
      <c r="A10" s="248">
        <v>208</v>
      </c>
      <c r="B10" s="223" t="s">
        <v>238</v>
      </c>
      <c r="C10" s="223" t="s">
        <v>38</v>
      </c>
      <c r="D10" s="222" t="s">
        <v>239</v>
      </c>
      <c r="E10" s="254">
        <v>332.5</v>
      </c>
      <c r="F10" s="254">
        <v>332.5</v>
      </c>
      <c r="G10" s="42"/>
      <c r="H10" s="31"/>
      <c r="I10" s="62"/>
      <c r="J10" s="31"/>
      <c r="K10" s="231"/>
    </row>
    <row r="11" spans="1:11" ht="15" customHeight="1">
      <c r="A11" s="248"/>
      <c r="B11" s="223" t="s">
        <v>243</v>
      </c>
      <c r="C11" s="223"/>
      <c r="D11" s="222" t="s">
        <v>99</v>
      </c>
      <c r="E11" s="257">
        <v>52.89</v>
      </c>
      <c r="F11" s="257">
        <v>52.89</v>
      </c>
      <c r="G11" s="42"/>
      <c r="H11" s="31"/>
      <c r="I11" s="62"/>
      <c r="J11" s="31"/>
      <c r="K11" s="231"/>
    </row>
    <row r="12" spans="1:11" ht="15" customHeight="1">
      <c r="A12" s="248">
        <v>208</v>
      </c>
      <c r="B12" s="223" t="s">
        <v>244</v>
      </c>
      <c r="C12" s="223" t="s">
        <v>38</v>
      </c>
      <c r="D12" s="222" t="s">
        <v>100</v>
      </c>
      <c r="E12" s="256">
        <v>17.68</v>
      </c>
      <c r="F12" s="256">
        <v>17.68</v>
      </c>
      <c r="G12" s="42"/>
      <c r="H12" s="31"/>
      <c r="I12" s="62"/>
      <c r="J12" s="31"/>
      <c r="K12" s="231"/>
    </row>
    <row r="13" spans="1:11" ht="15" customHeight="1">
      <c r="A13" s="248">
        <v>208</v>
      </c>
      <c r="B13" s="223" t="s">
        <v>244</v>
      </c>
      <c r="C13" s="223" t="s">
        <v>243</v>
      </c>
      <c r="D13" s="222" t="s">
        <v>10</v>
      </c>
      <c r="E13" s="256">
        <v>35.21</v>
      </c>
      <c r="F13" s="256">
        <v>35.21</v>
      </c>
      <c r="G13" s="42"/>
      <c r="H13" s="31"/>
      <c r="I13" s="62"/>
      <c r="J13" s="31"/>
      <c r="K13" s="231"/>
    </row>
    <row r="14" spans="1:11" ht="15" customHeight="1">
      <c r="A14" s="248">
        <v>210</v>
      </c>
      <c r="B14" s="223"/>
      <c r="C14" s="223"/>
      <c r="D14" s="222" t="s">
        <v>102</v>
      </c>
      <c r="E14" s="257">
        <v>35.56</v>
      </c>
      <c r="F14" s="257">
        <v>35.56</v>
      </c>
      <c r="G14" s="42"/>
      <c r="H14" s="31"/>
      <c r="I14" s="62"/>
      <c r="J14" s="31"/>
      <c r="K14" s="231"/>
    </row>
    <row r="15" spans="1:11" ht="15" customHeight="1">
      <c r="A15" s="248"/>
      <c r="B15" s="223" t="s">
        <v>245</v>
      </c>
      <c r="C15" s="223"/>
      <c r="D15" s="222" t="s">
        <v>11</v>
      </c>
      <c r="E15" s="257">
        <v>35.56</v>
      </c>
      <c r="F15" s="257">
        <v>35.56</v>
      </c>
      <c r="G15" s="42"/>
      <c r="H15" s="31"/>
      <c r="I15" s="62"/>
      <c r="J15" s="31"/>
      <c r="K15" s="231"/>
    </row>
    <row r="16" spans="1:11" ht="15" customHeight="1">
      <c r="A16" s="248">
        <v>210</v>
      </c>
      <c r="B16" s="223" t="s">
        <v>246</v>
      </c>
      <c r="C16" s="223" t="s">
        <v>38</v>
      </c>
      <c r="D16" s="222" t="s">
        <v>12</v>
      </c>
      <c r="E16" s="257">
        <v>35.56</v>
      </c>
      <c r="F16" s="257">
        <v>35.56</v>
      </c>
      <c r="G16" s="42"/>
      <c r="H16" s="31"/>
      <c r="I16" s="62"/>
      <c r="J16" s="31"/>
      <c r="K16" s="231"/>
    </row>
    <row r="17" spans="1:11" ht="15" customHeight="1">
      <c r="A17" s="248">
        <v>221</v>
      </c>
      <c r="B17" s="223"/>
      <c r="C17" s="223"/>
      <c r="D17" s="222" t="s">
        <v>37</v>
      </c>
      <c r="E17" s="257">
        <v>28.92</v>
      </c>
      <c r="F17" s="257">
        <v>28.92</v>
      </c>
      <c r="G17" s="42"/>
      <c r="H17" s="31"/>
      <c r="I17" s="62"/>
      <c r="J17" s="31"/>
      <c r="K17" s="231"/>
    </row>
    <row r="18" spans="1:11" ht="15" customHeight="1">
      <c r="A18" s="248"/>
      <c r="B18" s="223" t="s">
        <v>237</v>
      </c>
      <c r="C18" s="223"/>
      <c r="D18" s="222" t="s">
        <v>15</v>
      </c>
      <c r="E18" s="257">
        <v>28.92</v>
      </c>
      <c r="F18" s="257">
        <v>28.92</v>
      </c>
      <c r="G18" s="42"/>
      <c r="H18" s="31"/>
      <c r="I18" s="62"/>
      <c r="J18" s="31"/>
      <c r="K18" s="231"/>
    </row>
    <row r="19" spans="1:11" ht="15" customHeight="1">
      <c r="A19" s="248">
        <v>221</v>
      </c>
      <c r="B19" s="223" t="s">
        <v>238</v>
      </c>
      <c r="C19" s="223" t="s">
        <v>38</v>
      </c>
      <c r="D19" s="222" t="s">
        <v>16</v>
      </c>
      <c r="E19" s="257">
        <v>28.92</v>
      </c>
      <c r="F19" s="257">
        <v>28.92</v>
      </c>
      <c r="G19" s="42"/>
      <c r="H19" s="31"/>
      <c r="I19" s="62"/>
      <c r="J19" s="31"/>
      <c r="K19" s="231"/>
    </row>
    <row r="20" spans="1:11" ht="15" customHeight="1">
      <c r="A20" s="247"/>
      <c r="B20" s="66"/>
      <c r="C20" s="66"/>
      <c r="D20" s="67"/>
      <c r="E20" s="62"/>
      <c r="F20" s="62"/>
      <c r="G20" s="42"/>
      <c r="H20" s="31"/>
      <c r="I20" s="62"/>
      <c r="J20" s="31"/>
      <c r="K20" s="231"/>
    </row>
    <row r="21" spans="1:11" ht="15" customHeight="1" thickBot="1">
      <c r="A21" s="269"/>
      <c r="B21" s="270"/>
      <c r="C21" s="270"/>
      <c r="D21" s="267"/>
      <c r="E21" s="271"/>
      <c r="F21" s="271"/>
      <c r="G21" s="272"/>
      <c r="H21" s="226"/>
      <c r="I21" s="271"/>
      <c r="J21" s="226"/>
      <c r="K21" s="232"/>
    </row>
    <row r="23" spans="1:11" s="176" customFormat="1" ht="14.25">
      <c r="A23" s="173" t="s">
        <v>130</v>
      </c>
      <c r="B23" s="173"/>
      <c r="C23" s="173"/>
      <c r="D23" s="173"/>
      <c r="E23" s="173"/>
      <c r="F23" s="173"/>
      <c r="G23" s="173"/>
      <c r="H23" s="173"/>
      <c r="I23" s="173"/>
      <c r="J23" s="173"/>
      <c r="K23" s="173"/>
    </row>
    <row r="24" spans="1:11" s="176" customFormat="1" ht="40.5" customHeight="1">
      <c r="A24" s="390" t="s">
        <v>178</v>
      </c>
      <c r="B24" s="390"/>
      <c r="C24" s="390"/>
      <c r="D24" s="390"/>
      <c r="E24" s="390"/>
      <c r="F24" s="390"/>
      <c r="G24" s="390"/>
      <c r="H24" s="390"/>
      <c r="I24" s="390"/>
      <c r="J24" s="390"/>
      <c r="K24" s="390"/>
    </row>
    <row r="25" spans="1:11" s="176" customFormat="1" ht="24" customHeight="1">
      <c r="A25" s="173" t="s">
        <v>143</v>
      </c>
      <c r="B25" s="173"/>
      <c r="C25" s="173"/>
      <c r="D25" s="173"/>
      <c r="E25" s="173"/>
      <c r="F25" s="173"/>
      <c r="G25" s="173"/>
      <c r="H25" s="173"/>
      <c r="I25" s="173"/>
      <c r="J25" s="173"/>
      <c r="K25" s="173"/>
    </row>
    <row r="26" spans="1:11" ht="24.75" customHeight="1">
      <c r="A26" s="424" t="s">
        <v>146</v>
      </c>
      <c r="B26" s="424"/>
      <c r="C26" s="424"/>
      <c r="D26" s="424"/>
      <c r="E26" s="424"/>
      <c r="F26" s="424"/>
      <c r="G26" s="424"/>
      <c r="H26" s="424"/>
      <c r="I26" s="424"/>
      <c r="J26" s="424"/>
      <c r="K26" s="424"/>
    </row>
  </sheetData>
  <sheetProtection/>
  <mergeCells count="15">
    <mergeCell ref="A1:K1"/>
    <mergeCell ref="A4:C4"/>
    <mergeCell ref="E4:K4"/>
    <mergeCell ref="F5:G5"/>
    <mergeCell ref="A5:A6"/>
    <mergeCell ref="B5:B6"/>
    <mergeCell ref="C5:C6"/>
    <mergeCell ref="D4:D6"/>
    <mergeCell ref="E5:E6"/>
    <mergeCell ref="A24:K24"/>
    <mergeCell ref="I5:I6"/>
    <mergeCell ref="J5:J6"/>
    <mergeCell ref="K5:K6"/>
    <mergeCell ref="H5:H6"/>
    <mergeCell ref="A26:K2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K37"/>
  <sheetViews>
    <sheetView showGridLines="0" showZeros="0" zoomScalePageLayoutView="0" workbookViewId="0" topLeftCell="A4">
      <selection activeCell="D15" sqref="D15"/>
    </sheetView>
  </sheetViews>
  <sheetFormatPr defaultColWidth="9.16015625" defaultRowHeight="12.75" customHeight="1"/>
  <cols>
    <col min="1" max="1" width="7.33203125" style="151" customWidth="1"/>
    <col min="2" max="2" width="9.16015625" style="149" customWidth="1"/>
    <col min="3" max="3" width="51.66015625" style="0" customWidth="1"/>
    <col min="4" max="4" width="17" style="0" customWidth="1"/>
    <col min="5" max="5" width="17.66015625" style="0" customWidth="1"/>
    <col min="6" max="6" width="15" style="0" customWidth="1"/>
  </cols>
  <sheetData>
    <row r="1" spans="1:6" ht="24.75" customHeight="1">
      <c r="A1" s="425" t="s">
        <v>179</v>
      </c>
      <c r="B1" s="425"/>
      <c r="C1" s="425"/>
      <c r="D1" s="425"/>
      <c r="E1" s="425"/>
      <c r="F1" s="425"/>
    </row>
    <row r="2" spans="1:6" ht="15.75" customHeight="1">
      <c r="A2" s="150"/>
      <c r="B2" s="148"/>
      <c r="C2" s="32"/>
      <c r="D2" s="32"/>
      <c r="F2" s="53" t="s">
        <v>52</v>
      </c>
    </row>
    <row r="3" spans="1:6" s="17" customFormat="1" ht="15.75" customHeight="1" thickBot="1">
      <c r="A3" s="426" t="s">
        <v>294</v>
      </c>
      <c r="B3" s="426"/>
      <c r="C3" s="426"/>
      <c r="D3" s="59"/>
      <c r="F3" s="53" t="s">
        <v>3</v>
      </c>
    </row>
    <row r="4" spans="1:6" s="16" customFormat="1" ht="24" customHeight="1">
      <c r="A4" s="427" t="s">
        <v>29</v>
      </c>
      <c r="B4" s="428"/>
      <c r="C4" s="379" t="s">
        <v>30</v>
      </c>
      <c r="D4" s="379" t="s">
        <v>180</v>
      </c>
      <c r="E4" s="379"/>
      <c r="F4" s="422"/>
    </row>
    <row r="5" spans="1:6" s="16" customFormat="1" ht="22.5" customHeight="1">
      <c r="A5" s="274" t="s">
        <v>31</v>
      </c>
      <c r="B5" s="138" t="s">
        <v>32</v>
      </c>
      <c r="C5" s="380"/>
      <c r="D5" s="22" t="s">
        <v>22</v>
      </c>
      <c r="E5" s="22" t="s">
        <v>53</v>
      </c>
      <c r="F5" s="275" t="s">
        <v>54</v>
      </c>
    </row>
    <row r="6" spans="1:6" s="16" customFormat="1" ht="19.5" customHeight="1">
      <c r="A6" s="276"/>
      <c r="B6" s="138"/>
      <c r="C6" s="22" t="s">
        <v>55</v>
      </c>
      <c r="D6" s="273">
        <f>D7+D15+D26</f>
        <v>449.87</v>
      </c>
      <c r="E6" s="273">
        <f>E7+E15+E26</f>
        <v>377.14</v>
      </c>
      <c r="F6" s="277">
        <f>F15+F26</f>
        <v>72.73</v>
      </c>
    </row>
    <row r="7" spans="1:6" s="17" customFormat="1" ht="19.5" customHeight="1">
      <c r="A7" s="278" t="s">
        <v>83</v>
      </c>
      <c r="B7" s="162"/>
      <c r="C7" s="161" t="s">
        <v>25</v>
      </c>
      <c r="D7" s="273">
        <v>361.81</v>
      </c>
      <c r="E7" s="273">
        <v>361.81</v>
      </c>
      <c r="F7" s="279"/>
    </row>
    <row r="8" spans="1:6" s="17" customFormat="1" ht="19.5" customHeight="1">
      <c r="A8" s="278"/>
      <c r="B8" s="162" t="s">
        <v>262</v>
      </c>
      <c r="C8" s="161" t="s">
        <v>84</v>
      </c>
      <c r="D8" s="273">
        <v>149.58</v>
      </c>
      <c r="E8" s="273">
        <v>149.58</v>
      </c>
      <c r="F8" s="279"/>
    </row>
    <row r="9" spans="1:6" s="17" customFormat="1" ht="19.5" customHeight="1">
      <c r="A9" s="278"/>
      <c r="B9" s="162" t="s">
        <v>263</v>
      </c>
      <c r="C9" s="161" t="s">
        <v>85</v>
      </c>
      <c r="D9" s="273">
        <v>91.37</v>
      </c>
      <c r="E9" s="273">
        <v>91.37</v>
      </c>
      <c r="F9" s="279"/>
    </row>
    <row r="10" spans="1:6" s="17" customFormat="1" ht="19.5" customHeight="1">
      <c r="A10" s="278"/>
      <c r="B10" s="162" t="s">
        <v>263</v>
      </c>
      <c r="C10" s="161" t="s">
        <v>264</v>
      </c>
      <c r="D10" s="273">
        <v>8.7</v>
      </c>
      <c r="E10" s="273">
        <v>8.7</v>
      </c>
      <c r="F10" s="279"/>
    </row>
    <row r="11" spans="1:6" s="17" customFormat="1" ht="19.5" customHeight="1">
      <c r="A11" s="278"/>
      <c r="B11" s="162" t="s">
        <v>265</v>
      </c>
      <c r="C11" s="161" t="s">
        <v>86</v>
      </c>
      <c r="D11" s="273">
        <v>12.47</v>
      </c>
      <c r="E11" s="273">
        <v>12.47</v>
      </c>
      <c r="F11" s="279"/>
    </row>
    <row r="12" spans="1:6" s="17" customFormat="1" ht="19.5" customHeight="1">
      <c r="A12" s="278"/>
      <c r="B12" s="162" t="s">
        <v>266</v>
      </c>
      <c r="C12" s="161" t="s">
        <v>267</v>
      </c>
      <c r="D12" s="273">
        <v>35.21</v>
      </c>
      <c r="E12" s="273">
        <v>35.21</v>
      </c>
      <c r="F12" s="279"/>
    </row>
    <row r="13" spans="1:6" s="17" customFormat="1" ht="19.5" customHeight="1">
      <c r="A13" s="278"/>
      <c r="B13" s="162" t="s">
        <v>268</v>
      </c>
      <c r="C13" s="161" t="s">
        <v>269</v>
      </c>
      <c r="D13" s="273">
        <v>35.56</v>
      </c>
      <c r="E13" s="273">
        <v>35.56</v>
      </c>
      <c r="F13" s="279"/>
    </row>
    <row r="14" spans="1:6" s="17" customFormat="1" ht="19.5" customHeight="1">
      <c r="A14" s="278"/>
      <c r="B14" s="162" t="s">
        <v>270</v>
      </c>
      <c r="C14" s="161" t="s">
        <v>271</v>
      </c>
      <c r="D14" s="273">
        <v>28.92</v>
      </c>
      <c r="E14" s="273">
        <v>28.92</v>
      </c>
      <c r="F14" s="279"/>
    </row>
    <row r="15" spans="1:6" s="17" customFormat="1" ht="19.5" customHeight="1">
      <c r="A15" s="278" t="s">
        <v>56</v>
      </c>
      <c r="B15" s="162"/>
      <c r="C15" s="161" t="s">
        <v>26</v>
      </c>
      <c r="D15" s="273">
        <v>72.73</v>
      </c>
      <c r="E15" s="273">
        <f>SUM(E16:E24)</f>
        <v>0</v>
      </c>
      <c r="F15" s="277">
        <v>72.73</v>
      </c>
    </row>
    <row r="16" spans="1:6" s="17" customFormat="1" ht="19.5" customHeight="1">
      <c r="A16" s="278"/>
      <c r="B16" s="162" t="s">
        <v>262</v>
      </c>
      <c r="C16" s="161" t="s">
        <v>87</v>
      </c>
      <c r="D16" s="273">
        <v>1</v>
      </c>
      <c r="E16" s="273"/>
      <c r="F16" s="277">
        <v>1</v>
      </c>
    </row>
    <row r="17" spans="1:6" s="17" customFormat="1" ht="19.5" customHeight="1">
      <c r="A17" s="278"/>
      <c r="B17" s="162" t="s">
        <v>272</v>
      </c>
      <c r="C17" s="161" t="s">
        <v>273</v>
      </c>
      <c r="D17" s="273"/>
      <c r="E17" s="273"/>
      <c r="F17" s="277"/>
    </row>
    <row r="18" spans="1:6" s="17" customFormat="1" ht="19.5" customHeight="1">
      <c r="A18" s="278"/>
      <c r="B18" s="162" t="s">
        <v>274</v>
      </c>
      <c r="C18" s="161" t="s">
        <v>275</v>
      </c>
      <c r="D18" s="273">
        <v>3</v>
      </c>
      <c r="E18" s="273"/>
      <c r="F18" s="277">
        <v>3</v>
      </c>
    </row>
    <row r="19" spans="1:6" s="17" customFormat="1" ht="19.5" customHeight="1">
      <c r="A19" s="278"/>
      <c r="B19" s="162" t="s">
        <v>276</v>
      </c>
      <c r="C19" s="161" t="s">
        <v>277</v>
      </c>
      <c r="D19" s="273">
        <v>6</v>
      </c>
      <c r="E19" s="273"/>
      <c r="F19" s="277">
        <v>6</v>
      </c>
    </row>
    <row r="20" spans="1:6" s="17" customFormat="1" ht="19.5" customHeight="1">
      <c r="A20" s="278"/>
      <c r="B20" s="162" t="s">
        <v>278</v>
      </c>
      <c r="C20" s="161" t="s">
        <v>279</v>
      </c>
      <c r="D20" s="273">
        <v>3.1</v>
      </c>
      <c r="E20" s="273"/>
      <c r="F20" s="277">
        <v>3.1</v>
      </c>
    </row>
    <row r="21" spans="1:6" s="17" customFormat="1" ht="19.5" customHeight="1">
      <c r="A21" s="278"/>
      <c r="B21" s="162" t="s">
        <v>280</v>
      </c>
      <c r="C21" s="161" t="s">
        <v>281</v>
      </c>
      <c r="D21" s="273">
        <v>5.7</v>
      </c>
      <c r="E21" s="273"/>
      <c r="F21" s="277">
        <v>5.7</v>
      </c>
    </row>
    <row r="22" spans="1:6" s="17" customFormat="1" ht="19.5" customHeight="1">
      <c r="A22" s="278"/>
      <c r="B22" s="162" t="s">
        <v>282</v>
      </c>
      <c r="C22" s="161" t="s">
        <v>283</v>
      </c>
      <c r="D22" s="273">
        <v>30.5</v>
      </c>
      <c r="E22" s="273"/>
      <c r="F22" s="277">
        <v>30.5</v>
      </c>
    </row>
    <row r="23" spans="1:6" s="17" customFormat="1" ht="19.5" customHeight="1">
      <c r="A23" s="278"/>
      <c r="B23" s="162" t="s">
        <v>284</v>
      </c>
      <c r="C23" s="161" t="s">
        <v>285</v>
      </c>
      <c r="D23" s="273">
        <v>8.5</v>
      </c>
      <c r="E23" s="273"/>
      <c r="F23" s="277">
        <v>8.5</v>
      </c>
    </row>
    <row r="24" spans="1:6" s="17" customFormat="1" ht="19.5" customHeight="1">
      <c r="A24" s="278"/>
      <c r="B24" s="162" t="s">
        <v>286</v>
      </c>
      <c r="C24" s="161" t="s">
        <v>88</v>
      </c>
      <c r="D24" s="273">
        <v>8.91</v>
      </c>
      <c r="E24" s="273"/>
      <c r="F24" s="277">
        <v>8.91</v>
      </c>
    </row>
    <row r="25" spans="1:6" s="17" customFormat="1" ht="19.5" customHeight="1">
      <c r="A25" s="278"/>
      <c r="B25" s="162" t="s">
        <v>286</v>
      </c>
      <c r="C25" s="161" t="s">
        <v>287</v>
      </c>
      <c r="D25" s="273">
        <v>6.02</v>
      </c>
      <c r="E25" s="273"/>
      <c r="F25" s="277">
        <v>6.02</v>
      </c>
    </row>
    <row r="26" spans="1:6" s="17" customFormat="1" ht="19.5" customHeight="1">
      <c r="A26" s="278" t="s">
        <v>57</v>
      </c>
      <c r="B26" s="162"/>
      <c r="C26" s="161" t="s">
        <v>27</v>
      </c>
      <c r="D26" s="273">
        <f>E26+F26</f>
        <v>15.33</v>
      </c>
      <c r="E26" s="273">
        <f>SUM(E28:E31)</f>
        <v>15.33</v>
      </c>
      <c r="F26" s="280"/>
    </row>
    <row r="27" spans="1:6" s="17" customFormat="1" ht="19.5" customHeight="1">
      <c r="A27" s="278"/>
      <c r="B27" s="162" t="s">
        <v>262</v>
      </c>
      <c r="C27" s="161" t="s">
        <v>89</v>
      </c>
      <c r="D27" s="273"/>
      <c r="E27" s="273"/>
      <c r="F27" s="279"/>
    </row>
    <row r="28" spans="1:6" s="17" customFormat="1" ht="19.5" customHeight="1">
      <c r="A28" s="278"/>
      <c r="B28" s="162" t="s">
        <v>263</v>
      </c>
      <c r="C28" s="161" t="s">
        <v>90</v>
      </c>
      <c r="D28" s="273">
        <v>0.36</v>
      </c>
      <c r="E28" s="273">
        <v>0.36</v>
      </c>
      <c r="F28" s="279"/>
    </row>
    <row r="29" spans="1:6" s="17" customFormat="1" ht="19.5" customHeight="1">
      <c r="A29" s="278"/>
      <c r="B29" s="162" t="s">
        <v>263</v>
      </c>
      <c r="C29" s="161" t="s">
        <v>288</v>
      </c>
      <c r="D29" s="273">
        <v>11.3</v>
      </c>
      <c r="E29" s="273">
        <v>11.3</v>
      </c>
      <c r="F29" s="279"/>
    </row>
    <row r="30" spans="1:6" s="17" customFormat="1" ht="19.5" customHeight="1">
      <c r="A30" s="278"/>
      <c r="B30" s="162" t="s">
        <v>289</v>
      </c>
      <c r="C30" s="161" t="s">
        <v>290</v>
      </c>
      <c r="D30" s="273">
        <v>3.64</v>
      </c>
      <c r="E30" s="273">
        <v>3.64</v>
      </c>
      <c r="F30" s="281"/>
    </row>
    <row r="31" spans="1:6" s="17" customFormat="1" ht="19.5" customHeight="1">
      <c r="A31" s="278"/>
      <c r="B31" s="162" t="s">
        <v>291</v>
      </c>
      <c r="C31" s="161" t="s">
        <v>292</v>
      </c>
      <c r="D31" s="273">
        <v>0.03</v>
      </c>
      <c r="E31" s="273">
        <v>0.03</v>
      </c>
      <c r="F31" s="279"/>
    </row>
    <row r="32" spans="1:6" s="17" customFormat="1" ht="19.5" customHeight="1" thickBot="1">
      <c r="A32" s="282"/>
      <c r="B32" s="283" t="s">
        <v>286</v>
      </c>
      <c r="C32" s="284" t="s">
        <v>91</v>
      </c>
      <c r="D32" s="285"/>
      <c r="E32" s="285"/>
      <c r="F32" s="286"/>
    </row>
    <row r="34" spans="1:11" ht="21.75" customHeight="1">
      <c r="A34" s="173" t="s">
        <v>130</v>
      </c>
      <c r="B34" s="173"/>
      <c r="C34" s="173"/>
      <c r="D34" s="173"/>
      <c r="E34" s="173"/>
      <c r="F34" s="173"/>
      <c r="G34" s="173"/>
      <c r="H34" s="173"/>
      <c r="I34" s="173"/>
      <c r="J34" s="173"/>
      <c r="K34" s="173"/>
    </row>
    <row r="35" spans="1:11" ht="37.5" customHeight="1">
      <c r="A35" s="390" t="s">
        <v>181</v>
      </c>
      <c r="B35" s="390"/>
      <c r="C35" s="390"/>
      <c r="D35" s="390"/>
      <c r="E35" s="390"/>
      <c r="F35" s="390"/>
      <c r="G35" s="390"/>
      <c r="H35" s="390"/>
      <c r="I35" s="390"/>
      <c r="J35" s="390"/>
      <c r="K35" s="390"/>
    </row>
    <row r="36" spans="1:11" ht="21" customHeight="1">
      <c r="A36" s="173" t="s">
        <v>143</v>
      </c>
      <c r="B36" s="173"/>
      <c r="C36" s="173"/>
      <c r="D36" s="173"/>
      <c r="E36" s="173"/>
      <c r="F36" s="173"/>
      <c r="G36" s="173"/>
      <c r="H36" s="173"/>
      <c r="I36" s="173"/>
      <c r="J36" s="173"/>
      <c r="K36" s="173"/>
    </row>
    <row r="37" spans="1:11" ht="27" customHeight="1">
      <c r="A37" s="424" t="s">
        <v>146</v>
      </c>
      <c r="B37" s="424"/>
      <c r="C37" s="424"/>
      <c r="D37" s="424"/>
      <c r="E37" s="424"/>
      <c r="F37" s="424"/>
      <c r="G37" s="424"/>
      <c r="H37" s="424"/>
      <c r="I37" s="424"/>
      <c r="J37" s="424"/>
      <c r="K37" s="424"/>
    </row>
  </sheetData>
  <sheetProtection/>
  <mergeCells count="7">
    <mergeCell ref="A37:K37"/>
    <mergeCell ref="A1:F1"/>
    <mergeCell ref="A3:C3"/>
    <mergeCell ref="A4:B4"/>
    <mergeCell ref="D4:F4"/>
    <mergeCell ref="C4:C5"/>
    <mergeCell ref="A35:K3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15"/>
  <sheetViews>
    <sheetView showGridLines="0" showZeros="0" zoomScalePageLayoutView="0" workbookViewId="0" topLeftCell="A1">
      <selection activeCell="A1" sqref="A1:K1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55" customFormat="1" ht="27">
      <c r="A1" s="381" t="s">
        <v>182</v>
      </c>
      <c r="B1" s="381"/>
      <c r="C1" s="381"/>
      <c r="D1" s="381"/>
      <c r="E1" s="381"/>
      <c r="F1" s="381"/>
      <c r="G1" s="381"/>
      <c r="H1" s="381"/>
      <c r="I1" s="381"/>
      <c r="J1" s="381"/>
      <c r="K1" s="381"/>
    </row>
    <row r="2" spans="1:11" s="17" customFormat="1" ht="17.25" customHeight="1">
      <c r="A2" s="56"/>
      <c r="B2" s="57"/>
      <c r="C2" s="57"/>
      <c r="D2" s="57"/>
      <c r="E2" s="57"/>
      <c r="F2" s="57"/>
      <c r="G2" s="57"/>
      <c r="H2" s="57"/>
      <c r="K2" s="58" t="s">
        <v>58</v>
      </c>
    </row>
    <row r="3" spans="1:11" ht="18.75" customHeight="1">
      <c r="A3" s="429" t="s">
        <v>120</v>
      </c>
      <c r="B3" s="429"/>
      <c r="C3" s="426"/>
      <c r="D3" s="48"/>
      <c r="E3" s="48"/>
      <c r="F3" s="48"/>
      <c r="G3" s="48"/>
      <c r="H3" s="48"/>
      <c r="K3" s="159" t="s">
        <v>122</v>
      </c>
    </row>
    <row r="4" spans="1:11" s="4" customFormat="1" ht="27" customHeight="1">
      <c r="A4" s="430" t="s">
        <v>19</v>
      </c>
      <c r="B4" s="430" t="s">
        <v>29</v>
      </c>
      <c r="C4" s="430"/>
      <c r="D4" s="430"/>
      <c r="E4" s="380" t="s">
        <v>30</v>
      </c>
      <c r="F4" s="380" t="s">
        <v>45</v>
      </c>
      <c r="G4" s="380"/>
      <c r="H4" s="380"/>
      <c r="I4" s="380"/>
      <c r="J4" s="380"/>
      <c r="K4" s="380"/>
    </row>
    <row r="5" spans="1:11" s="4" customFormat="1" ht="36.75" customHeight="1">
      <c r="A5" s="430"/>
      <c r="B5" s="23" t="s">
        <v>31</v>
      </c>
      <c r="C5" s="23" t="s">
        <v>32</v>
      </c>
      <c r="D5" s="22" t="s">
        <v>33</v>
      </c>
      <c r="E5" s="380"/>
      <c r="F5" s="22" t="s">
        <v>22</v>
      </c>
      <c r="G5" s="12" t="s">
        <v>47</v>
      </c>
      <c r="H5" s="12" t="s">
        <v>48</v>
      </c>
      <c r="I5" s="12" t="s">
        <v>49</v>
      </c>
      <c r="J5" s="12" t="s">
        <v>104</v>
      </c>
      <c r="K5" s="12" t="s">
        <v>50</v>
      </c>
    </row>
    <row r="6" spans="1:11" s="143" customFormat="1" ht="12.75" customHeight="1">
      <c r="A6" s="141"/>
      <c r="B6" s="152"/>
      <c r="C6" s="152"/>
      <c r="D6" s="141"/>
      <c r="E6" s="154" t="s">
        <v>22</v>
      </c>
      <c r="F6" s="153"/>
      <c r="G6" s="153"/>
      <c r="H6" s="153"/>
      <c r="I6" s="153"/>
      <c r="J6" s="141"/>
      <c r="K6" s="141"/>
    </row>
    <row r="7" spans="1:11" s="143" customFormat="1" ht="12.75" customHeight="1">
      <c r="A7" s="163" t="s">
        <v>106</v>
      </c>
      <c r="B7" s="152"/>
      <c r="C7" s="152"/>
      <c r="D7" s="141"/>
      <c r="E7" s="154" t="s">
        <v>92</v>
      </c>
      <c r="F7" s="153"/>
      <c r="G7" s="153"/>
      <c r="H7" s="153"/>
      <c r="I7" s="153"/>
      <c r="J7" s="141"/>
      <c r="K7" s="141"/>
    </row>
    <row r="8" spans="1:11" s="143" customFormat="1" ht="12.75" customHeight="1">
      <c r="A8" s="152"/>
      <c r="B8" s="66" t="s">
        <v>82</v>
      </c>
      <c r="C8" s="66"/>
      <c r="D8" s="66"/>
      <c r="E8" s="67" t="s">
        <v>80</v>
      </c>
      <c r="F8" s="156"/>
      <c r="G8" s="156"/>
      <c r="H8" s="153"/>
      <c r="I8" s="153"/>
      <c r="J8" s="141"/>
      <c r="K8" s="141"/>
    </row>
    <row r="9" spans="1:11" s="143" customFormat="1" ht="12.75" customHeight="1">
      <c r="A9" s="152"/>
      <c r="B9" s="66"/>
      <c r="C9" s="66" t="s">
        <v>38</v>
      </c>
      <c r="D9" s="66"/>
      <c r="E9" s="67" t="s">
        <v>81</v>
      </c>
      <c r="F9" s="156"/>
      <c r="G9" s="156"/>
      <c r="H9" s="153"/>
      <c r="I9" s="153"/>
      <c r="J9" s="141"/>
      <c r="K9" s="141"/>
    </row>
    <row r="10" spans="1:11" ht="12.75" customHeight="1">
      <c r="A10" s="142"/>
      <c r="B10" s="66" t="s">
        <v>36</v>
      </c>
      <c r="C10" s="66" t="s">
        <v>36</v>
      </c>
      <c r="D10" s="66" t="s">
        <v>38</v>
      </c>
      <c r="E10" s="67" t="s">
        <v>13</v>
      </c>
      <c r="F10" s="155"/>
      <c r="G10" s="155"/>
      <c r="H10" s="142"/>
      <c r="I10" s="142"/>
      <c r="J10" s="142"/>
      <c r="K10" s="142"/>
    </row>
    <row r="11" ht="12.75" customHeight="1">
      <c r="A11" t="s">
        <v>295</v>
      </c>
    </row>
    <row r="12" spans="1:11" ht="21" customHeight="1">
      <c r="A12" s="173" t="s">
        <v>127</v>
      </c>
      <c r="B12" s="174"/>
      <c r="C12" s="174"/>
      <c r="D12" s="174"/>
      <c r="E12" s="173"/>
      <c r="F12" s="173"/>
      <c r="G12" s="173"/>
      <c r="H12" s="173"/>
      <c r="I12" s="173"/>
      <c r="J12" s="173"/>
      <c r="K12" s="173"/>
    </row>
    <row r="13" spans="1:11" ht="60.75" customHeight="1">
      <c r="A13" s="390" t="s">
        <v>183</v>
      </c>
      <c r="B13" s="390"/>
      <c r="C13" s="390"/>
      <c r="D13" s="390"/>
      <c r="E13" s="390"/>
      <c r="F13" s="390"/>
      <c r="G13" s="390"/>
      <c r="H13" s="390"/>
      <c r="I13" s="390"/>
      <c r="J13" s="390"/>
      <c r="K13" s="390"/>
    </row>
    <row r="14" spans="1:11" ht="27" customHeight="1">
      <c r="A14" s="424" t="s">
        <v>144</v>
      </c>
      <c r="B14" s="424"/>
      <c r="C14" s="424"/>
      <c r="D14" s="424"/>
      <c r="E14" s="424"/>
      <c r="F14" s="424"/>
      <c r="G14" s="424"/>
      <c r="H14" s="424"/>
      <c r="I14" s="424"/>
      <c r="J14" s="424"/>
      <c r="K14" s="424"/>
    </row>
    <row r="15" spans="1:11" ht="23.25" customHeight="1">
      <c r="A15" s="424" t="s">
        <v>146</v>
      </c>
      <c r="B15" s="424"/>
      <c r="C15" s="424"/>
      <c r="D15" s="424"/>
      <c r="E15" s="424"/>
      <c r="F15" s="424"/>
      <c r="G15" s="424"/>
      <c r="H15" s="424"/>
      <c r="I15" s="424"/>
      <c r="J15" s="424"/>
      <c r="K15" s="424"/>
    </row>
  </sheetData>
  <sheetProtection/>
  <mergeCells count="9">
    <mergeCell ref="A13:K13"/>
    <mergeCell ref="A14:K14"/>
    <mergeCell ref="A15:K15"/>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2:Q18"/>
  <sheetViews>
    <sheetView showGridLines="0" showZeros="0" zoomScalePageLayoutView="0" workbookViewId="0" topLeftCell="A1">
      <selection activeCell="A15" sqref="A15:K15"/>
    </sheetView>
  </sheetViews>
  <sheetFormatPr defaultColWidth="9.33203125" defaultRowHeight="11.25"/>
  <cols>
    <col min="1" max="1" width="24.16015625" style="17" customWidth="1"/>
    <col min="2" max="4" width="7.16015625" style="17" customWidth="1"/>
    <col min="5" max="5" width="19" style="17" customWidth="1"/>
    <col min="6" max="10" width="14.33203125" style="17" customWidth="1"/>
    <col min="11" max="16384" width="9.33203125" style="17" customWidth="1"/>
  </cols>
  <sheetData>
    <row r="1" ht="34.5" customHeight="1"/>
    <row r="2" spans="1:11" ht="35.25" customHeight="1">
      <c r="A2" s="407" t="s">
        <v>184</v>
      </c>
      <c r="B2" s="407"/>
      <c r="C2" s="407"/>
      <c r="D2" s="407"/>
      <c r="E2" s="407"/>
      <c r="F2" s="407"/>
      <c r="G2" s="407"/>
      <c r="H2" s="407"/>
      <c r="I2" s="407"/>
      <c r="J2" s="407"/>
      <c r="K2" s="407"/>
    </row>
    <row r="3" ht="15.75" customHeight="1">
      <c r="K3" s="191" t="s">
        <v>208</v>
      </c>
    </row>
    <row r="4" spans="1:11" ht="22.5" customHeight="1" thickBot="1">
      <c r="A4" s="426" t="s">
        <v>294</v>
      </c>
      <c r="B4" s="426"/>
      <c r="C4" s="426"/>
      <c r="D4" s="64"/>
      <c r="E4" s="64"/>
      <c r="F4" s="64"/>
      <c r="G4" s="64"/>
      <c r="H4" s="64"/>
      <c r="K4" s="68" t="s">
        <v>122</v>
      </c>
    </row>
    <row r="5" spans="1:11" s="16" customFormat="1" ht="24" customHeight="1">
      <c r="A5" s="398" t="s">
        <v>19</v>
      </c>
      <c r="B5" s="382" t="s">
        <v>29</v>
      </c>
      <c r="C5" s="382"/>
      <c r="D5" s="382"/>
      <c r="E5" s="379" t="s">
        <v>30</v>
      </c>
      <c r="F5" s="379" t="s">
        <v>45</v>
      </c>
      <c r="G5" s="379"/>
      <c r="H5" s="379"/>
      <c r="I5" s="379"/>
      <c r="J5" s="379"/>
      <c r="K5" s="422"/>
    </row>
    <row r="6" spans="1:11" s="16" customFormat="1" ht="40.5" customHeight="1">
      <c r="A6" s="423"/>
      <c r="B6" s="23" t="s">
        <v>31</v>
      </c>
      <c r="C6" s="23" t="s">
        <v>32</v>
      </c>
      <c r="D6" s="22" t="s">
        <v>33</v>
      </c>
      <c r="E6" s="380"/>
      <c r="F6" s="22" t="s">
        <v>22</v>
      </c>
      <c r="G6" s="12" t="s">
        <v>47</v>
      </c>
      <c r="H6" s="12" t="s">
        <v>48</v>
      </c>
      <c r="I6" s="12" t="s">
        <v>49</v>
      </c>
      <c r="J6" s="12" t="s">
        <v>104</v>
      </c>
      <c r="K6" s="210" t="s">
        <v>50</v>
      </c>
    </row>
    <row r="7" spans="1:11" s="16" customFormat="1" ht="23.25" customHeight="1">
      <c r="A7" s="241" t="s">
        <v>258</v>
      </c>
      <c r="B7" s="50"/>
      <c r="C7" s="50"/>
      <c r="D7" s="50"/>
      <c r="E7" s="51" t="s">
        <v>22</v>
      </c>
      <c r="F7" s="42">
        <v>3000</v>
      </c>
      <c r="G7" s="42"/>
      <c r="H7" s="42">
        <f>F7-I7-K7</f>
        <v>1529.2199999999998</v>
      </c>
      <c r="I7" s="42">
        <v>1362.38</v>
      </c>
      <c r="J7" s="42"/>
      <c r="K7" s="231">
        <v>108.4</v>
      </c>
    </row>
    <row r="8" spans="1:11" ht="33.75" customHeight="1" thickBot="1">
      <c r="A8" s="241"/>
      <c r="B8" s="243" t="s">
        <v>531</v>
      </c>
      <c r="C8" s="243" t="s">
        <v>532</v>
      </c>
      <c r="D8" s="243" t="s">
        <v>533</v>
      </c>
      <c r="E8" s="34" t="s">
        <v>293</v>
      </c>
      <c r="F8" s="42">
        <v>3000</v>
      </c>
      <c r="G8" s="42"/>
      <c r="H8" s="42">
        <f>F8-I8-K8</f>
        <v>1529.2199999999998</v>
      </c>
      <c r="I8" s="42">
        <v>1362.38</v>
      </c>
      <c r="J8" s="42"/>
      <c r="K8" s="231">
        <v>108.4</v>
      </c>
    </row>
    <row r="9" spans="1:11" ht="19.5" customHeight="1">
      <c r="A9" s="241"/>
      <c r="B9" s="15"/>
      <c r="C9" s="15"/>
      <c r="D9" s="15"/>
      <c r="E9" s="34"/>
      <c r="F9" s="42">
        <f>SUM(G9:J9)</f>
        <v>0</v>
      </c>
      <c r="G9" s="42"/>
      <c r="H9" s="42"/>
      <c r="I9" s="42"/>
      <c r="J9" s="42"/>
      <c r="K9" s="231"/>
    </row>
    <row r="10" spans="1:11" ht="19.5" customHeight="1">
      <c r="A10" s="241"/>
      <c r="B10" s="15"/>
      <c r="C10" s="15"/>
      <c r="D10" s="15"/>
      <c r="E10" s="34"/>
      <c r="F10" s="42">
        <f>SUM(G10:J10)</f>
        <v>0</v>
      </c>
      <c r="G10" s="42"/>
      <c r="H10" s="42"/>
      <c r="I10" s="42"/>
      <c r="J10" s="42"/>
      <c r="K10" s="231"/>
    </row>
    <row r="11" spans="1:17" ht="19.5" customHeight="1" thickBot="1">
      <c r="A11" s="287"/>
      <c r="B11" s="288"/>
      <c r="C11" s="288"/>
      <c r="D11" s="288"/>
      <c r="E11" s="289"/>
      <c r="F11" s="272"/>
      <c r="G11" s="272"/>
      <c r="H11" s="272"/>
      <c r="I11" s="272"/>
      <c r="J11" s="272"/>
      <c r="K11" s="232"/>
      <c r="N11" s="42"/>
      <c r="O11" s="42"/>
      <c r="P11" s="42"/>
      <c r="Q11" s="231"/>
    </row>
    <row r="12" spans="1:10" ht="15" customHeight="1">
      <c r="A12" s="126"/>
      <c r="B12" s="29"/>
      <c r="C12" s="29"/>
      <c r="D12" s="29"/>
      <c r="E12" s="29"/>
      <c r="F12" s="29"/>
      <c r="G12" s="29"/>
      <c r="H12" s="29"/>
      <c r="I12" s="29"/>
      <c r="J12" s="29"/>
    </row>
    <row r="13" spans="1:11" ht="14.25">
      <c r="A13" s="173" t="s">
        <v>127</v>
      </c>
      <c r="B13" s="174"/>
      <c r="C13" s="174"/>
      <c r="D13" s="174"/>
      <c r="E13" s="173"/>
      <c r="F13" s="173"/>
      <c r="G13" s="173"/>
      <c r="H13" s="173"/>
      <c r="I13" s="173"/>
      <c r="J13" s="173"/>
      <c r="K13" s="173"/>
    </row>
    <row r="14" spans="1:11" ht="70.5" customHeight="1">
      <c r="A14" s="390" t="s">
        <v>185</v>
      </c>
      <c r="B14" s="390"/>
      <c r="C14" s="390"/>
      <c r="D14" s="390"/>
      <c r="E14" s="390"/>
      <c r="F14" s="390"/>
      <c r="G14" s="390"/>
      <c r="H14" s="390"/>
      <c r="I14" s="390"/>
      <c r="J14" s="390"/>
      <c r="K14" s="390"/>
    </row>
    <row r="15" spans="1:11" ht="25.5" customHeight="1">
      <c r="A15" s="424" t="s">
        <v>145</v>
      </c>
      <c r="B15" s="424"/>
      <c r="C15" s="424"/>
      <c r="D15" s="424"/>
      <c r="E15" s="424"/>
      <c r="F15" s="424"/>
      <c r="G15" s="424"/>
      <c r="H15" s="424"/>
      <c r="I15" s="424"/>
      <c r="J15" s="424"/>
      <c r="K15" s="424"/>
    </row>
    <row r="16" spans="1:11" ht="23.25" customHeight="1">
      <c r="A16" s="424" t="s">
        <v>146</v>
      </c>
      <c r="B16" s="424"/>
      <c r="C16" s="424"/>
      <c r="D16" s="424"/>
      <c r="E16" s="424"/>
      <c r="F16" s="424"/>
      <c r="G16" s="424"/>
      <c r="H16" s="424"/>
      <c r="I16" s="424"/>
      <c r="J16" s="424"/>
      <c r="K16" s="424"/>
    </row>
    <row r="17" ht="12">
      <c r="G17" s="29"/>
    </row>
    <row r="18" ht="12">
      <c r="C18" s="29"/>
    </row>
  </sheetData>
  <sheetProtection/>
  <mergeCells count="9">
    <mergeCell ref="A14:K14"/>
    <mergeCell ref="A15:K15"/>
    <mergeCell ref="A16:K16"/>
    <mergeCell ref="A5:A6"/>
    <mergeCell ref="E5:E6"/>
    <mergeCell ref="A2:K2"/>
    <mergeCell ref="A4:C4"/>
    <mergeCell ref="B5:D5"/>
    <mergeCell ref="F5:K5"/>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4" sqref="A14:K14"/>
    </sheetView>
  </sheetViews>
  <sheetFormatPr defaultColWidth="9.16015625" defaultRowHeight="11.25"/>
  <cols>
    <col min="1" max="1" width="34" style="17" customWidth="1"/>
    <col min="2" max="4" width="7.16015625" style="17" customWidth="1"/>
    <col min="5" max="5" width="17.83203125" style="17" customWidth="1"/>
    <col min="6" max="10" width="14.33203125" style="17" customWidth="1"/>
    <col min="11" max="11" width="11.33203125" style="17" customWidth="1"/>
    <col min="12" max="16384" width="9.16015625" style="17" customWidth="1"/>
  </cols>
  <sheetData>
    <row r="1" spans="1:11" ht="35.25" customHeight="1">
      <c r="A1" s="407" t="s">
        <v>186</v>
      </c>
      <c r="B1" s="407"/>
      <c r="C1" s="407"/>
      <c r="D1" s="407"/>
      <c r="E1" s="407"/>
      <c r="F1" s="407"/>
      <c r="G1" s="407"/>
      <c r="H1" s="407"/>
      <c r="I1" s="407"/>
      <c r="J1" s="407"/>
      <c r="K1" s="407"/>
    </row>
    <row r="2" ht="15.75" customHeight="1">
      <c r="K2" s="188" t="s">
        <v>207</v>
      </c>
    </row>
    <row r="3" spans="1:11" ht="12">
      <c r="A3" s="429" t="s">
        <v>230</v>
      </c>
      <c r="B3" s="429"/>
      <c r="C3" s="426"/>
      <c r="D3" s="48"/>
      <c r="E3" s="48"/>
      <c r="F3" s="48"/>
      <c r="G3" s="48"/>
      <c r="H3" s="48"/>
      <c r="K3" s="47" t="s">
        <v>3</v>
      </c>
    </row>
    <row r="4" spans="1:11" s="16" customFormat="1" ht="24" customHeight="1">
      <c r="A4" s="430" t="s">
        <v>19</v>
      </c>
      <c r="B4" s="430" t="s">
        <v>29</v>
      </c>
      <c r="C4" s="430"/>
      <c r="D4" s="430"/>
      <c r="E4" s="380" t="s">
        <v>30</v>
      </c>
      <c r="F4" s="380" t="s">
        <v>45</v>
      </c>
      <c r="G4" s="380"/>
      <c r="H4" s="380"/>
      <c r="I4" s="380"/>
      <c r="J4" s="380"/>
      <c r="K4" s="380"/>
    </row>
    <row r="5" spans="1:11" s="16" customFormat="1" ht="40.5" customHeight="1">
      <c r="A5" s="430"/>
      <c r="B5" s="23" t="s">
        <v>31</v>
      </c>
      <c r="C5" s="23" t="s">
        <v>32</v>
      </c>
      <c r="D5" s="22" t="s">
        <v>33</v>
      </c>
      <c r="E5" s="380"/>
      <c r="F5" s="22" t="s">
        <v>22</v>
      </c>
      <c r="G5" s="12" t="s">
        <v>47</v>
      </c>
      <c r="H5" s="12" t="s">
        <v>48</v>
      </c>
      <c r="I5" s="12" t="s">
        <v>49</v>
      </c>
      <c r="J5" s="12" t="s">
        <v>104</v>
      </c>
      <c r="K5" s="12" t="s">
        <v>50</v>
      </c>
    </row>
    <row r="6" spans="1:11" s="16" customFormat="1" ht="12" customHeight="1">
      <c r="A6" s="49"/>
      <c r="B6" s="50"/>
      <c r="C6" s="50"/>
      <c r="D6" s="50"/>
      <c r="E6" s="51" t="s">
        <v>22</v>
      </c>
      <c r="F6" s="52">
        <f>SUM(G6:J6)</f>
        <v>0</v>
      </c>
      <c r="G6" s="52">
        <f>SUM(G7:G10)</f>
        <v>0</v>
      </c>
      <c r="H6" s="52">
        <f>SUM(H7:H10)</f>
        <v>0</v>
      </c>
      <c r="I6" s="52">
        <f>SUM(I7:I10)</f>
        <v>0</v>
      </c>
      <c r="J6" s="52">
        <f>SUM(J7:J10)</f>
        <v>0</v>
      </c>
      <c r="K6" s="54"/>
    </row>
    <row r="7" spans="1:11" ht="12">
      <c r="A7" s="35"/>
      <c r="B7" s="15"/>
      <c r="C7" s="15"/>
      <c r="D7" s="15"/>
      <c r="E7" s="34"/>
      <c r="F7" s="42">
        <f>SUM(G7:J7)</f>
        <v>0</v>
      </c>
      <c r="G7" s="42"/>
      <c r="H7" s="42"/>
      <c r="I7" s="42"/>
      <c r="J7" s="42"/>
      <c r="K7" s="31"/>
    </row>
    <row r="8" spans="1:11" ht="12">
      <c r="A8" s="35"/>
      <c r="B8" s="15"/>
      <c r="C8" s="15"/>
      <c r="D8" s="15"/>
      <c r="E8" s="34"/>
      <c r="F8" s="42">
        <f>SUM(G8:J8)</f>
        <v>0</v>
      </c>
      <c r="G8" s="42"/>
      <c r="H8" s="42"/>
      <c r="I8" s="42"/>
      <c r="J8" s="42"/>
      <c r="K8" s="31"/>
    </row>
    <row r="9" spans="1:11" ht="12">
      <c r="A9" s="35"/>
      <c r="B9" s="15"/>
      <c r="C9" s="15"/>
      <c r="D9" s="15"/>
      <c r="E9" s="34"/>
      <c r="F9" s="42">
        <f>SUM(G9:J9)</f>
        <v>0</v>
      </c>
      <c r="G9" s="42"/>
      <c r="H9" s="42"/>
      <c r="I9" s="42"/>
      <c r="J9" s="42"/>
      <c r="K9" s="31"/>
    </row>
    <row r="10" spans="1:11" ht="12">
      <c r="A10" s="46"/>
      <c r="B10" s="15"/>
      <c r="C10" s="15"/>
      <c r="D10" s="15"/>
      <c r="E10" s="34"/>
      <c r="F10" s="42"/>
      <c r="G10" s="42"/>
      <c r="H10" s="42"/>
      <c r="I10" s="42"/>
      <c r="J10" s="42"/>
      <c r="K10" s="31"/>
    </row>
    <row r="11" spans="1:11" ht="14.25">
      <c r="A11" s="431" t="s">
        <v>295</v>
      </c>
      <c r="B11" s="431"/>
      <c r="C11" s="431"/>
      <c r="D11" s="431"/>
      <c r="E11" s="431"/>
      <c r="F11" s="431"/>
      <c r="G11" s="431"/>
      <c r="H11" s="431"/>
      <c r="I11" s="431"/>
      <c r="J11" s="431"/>
      <c r="K11" s="431"/>
    </row>
    <row r="12" spans="1:11" ht="21" customHeight="1">
      <c r="A12" s="173" t="s">
        <v>148</v>
      </c>
      <c r="B12" s="180"/>
      <c r="C12" s="180"/>
      <c r="D12" s="180"/>
      <c r="E12" s="180"/>
      <c r="F12" s="180"/>
      <c r="G12" s="180"/>
      <c r="H12" s="180"/>
      <c r="I12" s="180"/>
      <c r="J12" s="180"/>
      <c r="K12" s="180"/>
    </row>
    <row r="13" spans="1:11" ht="21" customHeight="1">
      <c r="A13" s="424">
        <v>1</v>
      </c>
      <c r="B13" s="424"/>
      <c r="C13" s="424"/>
      <c r="D13" s="424"/>
      <c r="E13" s="424"/>
      <c r="F13" s="424"/>
      <c r="G13" s="424"/>
      <c r="H13" s="424"/>
      <c r="I13" s="424"/>
      <c r="J13" s="424"/>
      <c r="K13" s="424"/>
    </row>
    <row r="14" spans="1:11" ht="24.75" customHeight="1">
      <c r="A14" s="424" t="s">
        <v>149</v>
      </c>
      <c r="B14" s="424"/>
      <c r="C14" s="424"/>
      <c r="D14" s="424"/>
      <c r="E14" s="424"/>
      <c r="F14" s="424"/>
      <c r="G14" s="424"/>
      <c r="H14" s="424"/>
      <c r="I14" s="424"/>
      <c r="J14" s="424"/>
      <c r="K14" s="424"/>
    </row>
    <row r="16" ht="12">
      <c r="G16" s="29"/>
    </row>
    <row r="17" ht="12">
      <c r="C17" s="29"/>
    </row>
  </sheetData>
  <sheetProtection/>
  <mergeCells count="9">
    <mergeCell ref="A14:K14"/>
    <mergeCell ref="A13:K13"/>
    <mergeCell ref="A11:K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7"/>
  <sheetViews>
    <sheetView showGridLines="0" showZeros="0" zoomScalePageLayoutView="0" workbookViewId="0" topLeftCell="A1">
      <selection activeCell="K25" sqref="K25"/>
    </sheetView>
  </sheetViews>
  <sheetFormatPr defaultColWidth="9.16015625" defaultRowHeight="11.25"/>
  <cols>
    <col min="1" max="1" width="25.83203125" style="17" customWidth="1"/>
    <col min="2" max="4" width="7.16015625" style="17" customWidth="1"/>
    <col min="5" max="5" width="34.33203125" style="17" customWidth="1"/>
    <col min="6" max="9" width="14.33203125" style="17" customWidth="1"/>
    <col min="10" max="10" width="9.33203125" style="17" customWidth="1"/>
    <col min="11" max="11" width="13.83203125" style="17" customWidth="1"/>
    <col min="12" max="16384" width="9.16015625" style="17" customWidth="1"/>
  </cols>
  <sheetData>
    <row r="1" spans="1:11" ht="35.25" customHeight="1">
      <c r="A1" s="407" t="s">
        <v>205</v>
      </c>
      <c r="B1" s="407"/>
      <c r="C1" s="407"/>
      <c r="D1" s="407"/>
      <c r="E1" s="407"/>
      <c r="F1" s="407"/>
      <c r="G1" s="407"/>
      <c r="H1" s="407"/>
      <c r="I1" s="407"/>
      <c r="J1" s="407"/>
      <c r="K1" s="407"/>
    </row>
    <row r="2" ht="15.75" customHeight="1">
      <c r="K2" s="188" t="s">
        <v>206</v>
      </c>
    </row>
    <row r="3" spans="1:11" ht="12.75" thickBot="1">
      <c r="A3" s="426" t="s">
        <v>230</v>
      </c>
      <c r="B3" s="426"/>
      <c r="C3" s="426"/>
      <c r="D3" s="64"/>
      <c r="E3" s="64"/>
      <c r="F3" s="64"/>
      <c r="G3" s="64"/>
      <c r="H3" s="64"/>
      <c r="K3" s="47" t="s">
        <v>3</v>
      </c>
    </row>
    <row r="4" spans="1:11" s="16" customFormat="1" ht="24" customHeight="1">
      <c r="A4" s="398" t="s">
        <v>19</v>
      </c>
      <c r="B4" s="382" t="s">
        <v>29</v>
      </c>
      <c r="C4" s="382"/>
      <c r="D4" s="382"/>
      <c r="E4" s="379" t="s">
        <v>30</v>
      </c>
      <c r="F4" s="379" t="s">
        <v>45</v>
      </c>
      <c r="G4" s="379"/>
      <c r="H4" s="379"/>
      <c r="I4" s="379"/>
      <c r="J4" s="379"/>
      <c r="K4" s="422"/>
    </row>
    <row r="5" spans="1:11" s="16" customFormat="1" ht="40.5" customHeight="1">
      <c r="A5" s="423"/>
      <c r="B5" s="23" t="s">
        <v>31</v>
      </c>
      <c r="C5" s="23" t="s">
        <v>32</v>
      </c>
      <c r="D5" s="22" t="s">
        <v>33</v>
      </c>
      <c r="E5" s="380"/>
      <c r="F5" s="22" t="s">
        <v>22</v>
      </c>
      <c r="G5" s="12" t="s">
        <v>47</v>
      </c>
      <c r="H5" s="12" t="s">
        <v>48</v>
      </c>
      <c r="I5" s="12" t="s">
        <v>49</v>
      </c>
      <c r="J5" s="12" t="s">
        <v>104</v>
      </c>
      <c r="K5" s="210" t="s">
        <v>50</v>
      </c>
    </row>
    <row r="6" spans="1:11" s="16" customFormat="1" ht="12" customHeight="1">
      <c r="A6" s="356" t="s">
        <v>554</v>
      </c>
      <c r="B6" s="50"/>
      <c r="C6" s="50"/>
      <c r="D6" s="50"/>
      <c r="E6" s="51" t="s">
        <v>22</v>
      </c>
      <c r="F6" s="129">
        <v>6270.63</v>
      </c>
      <c r="G6" s="129">
        <v>361.81</v>
      </c>
      <c r="H6" s="129">
        <v>72.73</v>
      </c>
      <c r="I6" s="129">
        <v>15.33</v>
      </c>
      <c r="J6" s="52">
        <f>SUM(J12:J22)</f>
        <v>0</v>
      </c>
      <c r="K6" s="252">
        <v>5820.76</v>
      </c>
    </row>
    <row r="7" spans="1:11" s="16" customFormat="1" ht="12" customHeight="1">
      <c r="A7" s="221"/>
      <c r="B7" s="222">
        <v>208</v>
      </c>
      <c r="C7" s="223"/>
      <c r="D7" s="223"/>
      <c r="E7" s="222" t="s">
        <v>35</v>
      </c>
      <c r="F7" s="87">
        <v>423.98</v>
      </c>
      <c r="G7" s="87">
        <v>297.33</v>
      </c>
      <c r="H7" s="87">
        <v>72.73</v>
      </c>
      <c r="I7" s="87">
        <v>15.33</v>
      </c>
      <c r="J7" s="52"/>
      <c r="K7" s="238">
        <v>38.59</v>
      </c>
    </row>
    <row r="8" spans="1:11" s="16" customFormat="1" ht="12" customHeight="1">
      <c r="A8" s="221"/>
      <c r="B8" s="222"/>
      <c r="C8" s="223" t="s">
        <v>237</v>
      </c>
      <c r="D8" s="223"/>
      <c r="E8" s="222" t="s">
        <v>229</v>
      </c>
      <c r="F8" s="199">
        <v>371.09</v>
      </c>
      <c r="G8" s="87">
        <v>262.12</v>
      </c>
      <c r="H8" s="87">
        <v>66.71</v>
      </c>
      <c r="I8" s="87">
        <v>3.67</v>
      </c>
      <c r="J8" s="52"/>
      <c r="K8" s="238">
        <v>38.59</v>
      </c>
    </row>
    <row r="9" spans="1:11" s="16" customFormat="1" ht="12" customHeight="1">
      <c r="A9" s="221"/>
      <c r="B9" s="222">
        <v>208</v>
      </c>
      <c r="C9" s="223" t="s">
        <v>238</v>
      </c>
      <c r="D9" s="223" t="s">
        <v>38</v>
      </c>
      <c r="E9" s="222" t="s">
        <v>239</v>
      </c>
      <c r="F9" s="87">
        <v>332.5</v>
      </c>
      <c r="G9" s="87">
        <v>262.12</v>
      </c>
      <c r="H9" s="87">
        <v>66.71</v>
      </c>
      <c r="I9" s="87">
        <v>3.67</v>
      </c>
      <c r="J9" s="52"/>
      <c r="K9" s="202">
        <v>0</v>
      </c>
    </row>
    <row r="10" spans="1:11" s="16" customFormat="1" ht="12" customHeight="1">
      <c r="A10" s="221"/>
      <c r="B10" s="222">
        <v>208</v>
      </c>
      <c r="C10" s="223" t="s">
        <v>238</v>
      </c>
      <c r="D10" s="223" t="s">
        <v>237</v>
      </c>
      <c r="E10" s="222" t="s">
        <v>240</v>
      </c>
      <c r="F10" s="87">
        <v>23.9</v>
      </c>
      <c r="G10" s="87"/>
      <c r="H10" s="205"/>
      <c r="I10" s="87"/>
      <c r="J10" s="52"/>
      <c r="K10" s="238">
        <v>23.9</v>
      </c>
    </row>
    <row r="11" spans="1:11" s="16" customFormat="1" ht="12" customHeight="1">
      <c r="A11" s="221"/>
      <c r="B11" s="222">
        <v>208</v>
      </c>
      <c r="C11" s="223" t="s">
        <v>238</v>
      </c>
      <c r="D11" s="223" t="s">
        <v>241</v>
      </c>
      <c r="E11" s="222" t="s">
        <v>242</v>
      </c>
      <c r="F11" s="87">
        <v>14.69</v>
      </c>
      <c r="G11" s="87"/>
      <c r="H11" s="205"/>
      <c r="I11" s="87"/>
      <c r="J11" s="52"/>
      <c r="K11" s="238">
        <v>14.69</v>
      </c>
    </row>
    <row r="12" spans="1:11" ht="12">
      <c r="A12" s="241"/>
      <c r="B12" s="222"/>
      <c r="C12" s="223" t="s">
        <v>243</v>
      </c>
      <c r="D12" s="223"/>
      <c r="E12" s="222" t="s">
        <v>99</v>
      </c>
      <c r="F12" s="197">
        <v>52.89</v>
      </c>
      <c r="G12" s="229">
        <f>SUM(G13:G14)</f>
        <v>35.21</v>
      </c>
      <c r="H12" s="229">
        <v>6.02</v>
      </c>
      <c r="I12" s="229">
        <f>SUM(I13:I14)</f>
        <v>11.66</v>
      </c>
      <c r="J12" s="42"/>
      <c r="K12" s="238"/>
    </row>
    <row r="13" spans="1:11" ht="12">
      <c r="A13" s="241"/>
      <c r="B13" s="222">
        <v>208</v>
      </c>
      <c r="C13" s="223" t="s">
        <v>244</v>
      </c>
      <c r="D13" s="223" t="s">
        <v>38</v>
      </c>
      <c r="E13" s="222" t="s">
        <v>100</v>
      </c>
      <c r="F13" s="205">
        <v>17.68</v>
      </c>
      <c r="G13" s="87"/>
      <c r="H13" s="229">
        <v>6.02</v>
      </c>
      <c r="I13" s="229">
        <v>11.66</v>
      </c>
      <c r="J13" s="42"/>
      <c r="K13" s="238"/>
    </row>
    <row r="14" spans="1:11" ht="24">
      <c r="A14" s="241"/>
      <c r="B14" s="222">
        <v>208</v>
      </c>
      <c r="C14" s="223" t="s">
        <v>244</v>
      </c>
      <c r="D14" s="223" t="s">
        <v>243</v>
      </c>
      <c r="E14" s="222" t="s">
        <v>10</v>
      </c>
      <c r="F14" s="205">
        <v>35.21</v>
      </c>
      <c r="G14" s="205">
        <v>35.21</v>
      </c>
      <c r="H14" s="87"/>
      <c r="I14" s="87"/>
      <c r="J14" s="42"/>
      <c r="K14" s="238"/>
    </row>
    <row r="15" spans="1:11" ht="12">
      <c r="A15" s="241"/>
      <c r="B15" s="222">
        <v>210</v>
      </c>
      <c r="C15" s="223"/>
      <c r="D15" s="223"/>
      <c r="E15" s="222" t="s">
        <v>102</v>
      </c>
      <c r="F15" s="197">
        <v>35.56</v>
      </c>
      <c r="G15" s="197">
        <v>35.56</v>
      </c>
      <c r="H15" s="87"/>
      <c r="I15" s="87"/>
      <c r="J15" s="42"/>
      <c r="K15" s="238"/>
    </row>
    <row r="16" spans="1:11" ht="12">
      <c r="A16" s="241"/>
      <c r="B16" s="222"/>
      <c r="C16" s="223" t="s">
        <v>245</v>
      </c>
      <c r="D16" s="223"/>
      <c r="E16" s="222" t="s">
        <v>11</v>
      </c>
      <c r="F16" s="197">
        <v>35.56</v>
      </c>
      <c r="G16" s="197">
        <v>35.56</v>
      </c>
      <c r="H16" s="87"/>
      <c r="I16" s="87"/>
      <c r="J16" s="42"/>
      <c r="K16" s="238"/>
    </row>
    <row r="17" spans="1:11" ht="12">
      <c r="A17" s="241"/>
      <c r="B17" s="222">
        <v>210</v>
      </c>
      <c r="C17" s="223" t="s">
        <v>246</v>
      </c>
      <c r="D17" s="223" t="s">
        <v>38</v>
      </c>
      <c r="E17" s="222" t="s">
        <v>12</v>
      </c>
      <c r="F17" s="197">
        <v>35.56</v>
      </c>
      <c r="G17" s="197">
        <v>35.56</v>
      </c>
      <c r="H17" s="87"/>
      <c r="I17" s="87"/>
      <c r="J17" s="42"/>
      <c r="K17" s="238"/>
    </row>
    <row r="18" spans="1:11" ht="12">
      <c r="A18" s="241"/>
      <c r="B18" s="222">
        <v>221</v>
      </c>
      <c r="C18" s="223"/>
      <c r="D18" s="223"/>
      <c r="E18" s="222" t="s">
        <v>37</v>
      </c>
      <c r="F18" s="197">
        <v>28.92</v>
      </c>
      <c r="G18" s="197">
        <v>28.92</v>
      </c>
      <c r="H18" s="87"/>
      <c r="I18" s="87"/>
      <c r="J18" s="42"/>
      <c r="K18" s="238"/>
    </row>
    <row r="19" spans="1:11" ht="12">
      <c r="A19" s="241"/>
      <c r="B19" s="222"/>
      <c r="C19" s="223" t="s">
        <v>237</v>
      </c>
      <c r="D19" s="223"/>
      <c r="E19" s="222" t="s">
        <v>15</v>
      </c>
      <c r="F19" s="197">
        <v>28.92</v>
      </c>
      <c r="G19" s="197">
        <v>28.92</v>
      </c>
      <c r="H19" s="87"/>
      <c r="I19" s="87"/>
      <c r="J19" s="42"/>
      <c r="K19" s="238"/>
    </row>
    <row r="20" spans="1:11" ht="12">
      <c r="A20" s="241"/>
      <c r="B20" s="222">
        <v>221</v>
      </c>
      <c r="C20" s="223" t="s">
        <v>238</v>
      </c>
      <c r="D20" s="223" t="s">
        <v>38</v>
      </c>
      <c r="E20" s="222" t="s">
        <v>16</v>
      </c>
      <c r="F20" s="197">
        <v>28.92</v>
      </c>
      <c r="G20" s="197">
        <v>28.92</v>
      </c>
      <c r="H20" s="87"/>
      <c r="I20" s="87"/>
      <c r="J20" s="42"/>
      <c r="K20" s="238"/>
    </row>
    <row r="21" spans="1:11" ht="12">
      <c r="A21" s="241"/>
      <c r="B21" s="222">
        <v>208</v>
      </c>
      <c r="C21" s="223" t="s">
        <v>238</v>
      </c>
      <c r="D21" s="31"/>
      <c r="E21" s="31" t="s">
        <v>232</v>
      </c>
      <c r="F21" s="196">
        <v>2782.17</v>
      </c>
      <c r="G21" s="31"/>
      <c r="H21" s="31"/>
      <c r="I21" s="31"/>
      <c r="J21" s="42"/>
      <c r="K21" s="203">
        <v>2782.17</v>
      </c>
    </row>
    <row r="22" spans="1:11" ht="12.75" thickBot="1">
      <c r="A22" s="287"/>
      <c r="B22" s="243" t="s">
        <v>531</v>
      </c>
      <c r="C22" s="243" t="s">
        <v>532</v>
      </c>
      <c r="D22" s="243" t="s">
        <v>263</v>
      </c>
      <c r="E22" s="226" t="s">
        <v>293</v>
      </c>
      <c r="F22" s="244">
        <v>3000</v>
      </c>
      <c r="G22" s="226"/>
      <c r="H22" s="226"/>
      <c r="I22" s="226"/>
      <c r="J22" s="272"/>
      <c r="K22" s="253">
        <v>3000</v>
      </c>
    </row>
    <row r="23" spans="1:11" ht="14.25">
      <c r="A23" s="431"/>
      <c r="B23" s="431"/>
      <c r="C23" s="431"/>
      <c r="D23" s="431"/>
      <c r="E23" s="431"/>
      <c r="F23" s="431"/>
      <c r="G23" s="431"/>
      <c r="H23" s="431"/>
      <c r="I23" s="431"/>
      <c r="J23" s="431"/>
      <c r="K23" s="431"/>
    </row>
    <row r="24" spans="1:11" ht="21" customHeight="1">
      <c r="A24" s="357" t="s">
        <v>555</v>
      </c>
      <c r="B24" s="180"/>
      <c r="C24" s="180"/>
      <c r="D24" s="180"/>
      <c r="E24" s="180"/>
      <c r="F24" s="180"/>
      <c r="G24" s="180"/>
      <c r="H24" s="180"/>
      <c r="I24" s="180"/>
      <c r="J24" s="180"/>
      <c r="K24" s="180"/>
    </row>
    <row r="26" ht="12">
      <c r="G26" s="29"/>
    </row>
    <row r="27" ht="12">
      <c r="C27" s="29"/>
    </row>
  </sheetData>
  <sheetProtection/>
  <mergeCells count="7">
    <mergeCell ref="A23:K23"/>
    <mergeCell ref="A1:K1"/>
    <mergeCell ref="A3:C3"/>
    <mergeCell ref="A4:A5"/>
    <mergeCell ref="B4:D4"/>
    <mergeCell ref="E4:E5"/>
    <mergeCell ref="F4:K4"/>
  </mergeCells>
  <printOptions horizontalCentered="1" verticalCentered="1"/>
  <pageMargins left="0.25" right="0" top="0" bottom="0" header="0.51" footer="0.51"/>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O38"/>
  <sheetViews>
    <sheetView showGridLines="0" showZeros="0" zoomScalePageLayoutView="0" workbookViewId="0" topLeftCell="A1">
      <selection activeCell="C11" sqref="C11"/>
    </sheetView>
  </sheetViews>
  <sheetFormatPr defaultColWidth="9.16015625" defaultRowHeight="12.75" customHeight="1"/>
  <cols>
    <col min="1" max="1" width="13.83203125" style="0" customWidth="1"/>
    <col min="2" max="2" width="18.66015625" style="0" customWidth="1"/>
    <col min="3" max="3" width="92" style="0" customWidth="1"/>
    <col min="4" max="4" width="10.83203125" style="0" customWidth="1"/>
    <col min="5" max="5" width="11.33203125" style="0" customWidth="1"/>
    <col min="6" max="6" width="6.33203125" style="0" customWidth="1"/>
    <col min="7" max="7" width="6.16015625" style="0" customWidth="1"/>
    <col min="8" max="8" width="6.66015625" style="0" customWidth="1"/>
    <col min="9" max="9" width="5.83203125" style="0" customWidth="1"/>
    <col min="10" max="10" width="5.66015625" style="0" customWidth="1"/>
    <col min="11" max="11" width="11.16015625" style="0" customWidth="1"/>
    <col min="12" max="12" width="8.83203125" style="0" customWidth="1"/>
    <col min="13" max="13" width="6.5" style="0" customWidth="1"/>
    <col min="14" max="14" width="6" style="0" customWidth="1"/>
    <col min="15" max="15" width="6.66015625" style="0" customWidth="1"/>
  </cols>
  <sheetData>
    <row r="1" ht="22.5" customHeight="1">
      <c r="A1" s="187"/>
    </row>
    <row r="2" spans="1:13" ht="36.75" customHeight="1">
      <c r="A2" s="381" t="s">
        <v>187</v>
      </c>
      <c r="B2" s="381"/>
      <c r="C2" s="381"/>
      <c r="D2" s="381"/>
      <c r="E2" s="381"/>
      <c r="F2" s="381"/>
      <c r="G2" s="381"/>
      <c r="H2" s="381"/>
      <c r="I2" s="381"/>
      <c r="J2" s="381"/>
      <c r="K2" s="381"/>
      <c r="L2" s="381"/>
      <c r="M2" s="381"/>
    </row>
    <row r="3" spans="1:15" ht="18" customHeight="1">
      <c r="A3" s="17"/>
      <c r="B3" s="17"/>
      <c r="C3" s="17"/>
      <c r="D3" s="17"/>
      <c r="E3" s="17"/>
      <c r="F3" s="17"/>
      <c r="G3" s="17"/>
      <c r="H3" s="17"/>
      <c r="I3" s="17"/>
      <c r="O3" s="188" t="s">
        <v>201</v>
      </c>
    </row>
    <row r="4" spans="1:15" ht="21" customHeight="1">
      <c r="A4" s="429" t="s">
        <v>294</v>
      </c>
      <c r="B4" s="429"/>
      <c r="C4" s="426"/>
      <c r="D4" s="17"/>
      <c r="E4" s="17"/>
      <c r="F4" s="17"/>
      <c r="G4" s="17"/>
      <c r="H4" s="17"/>
      <c r="I4" s="17"/>
      <c r="K4" s="17"/>
      <c r="O4" s="47" t="s">
        <v>3</v>
      </c>
    </row>
    <row r="5" spans="1:15" s="4" customFormat="1" ht="29.25" customHeight="1">
      <c r="A5" s="413" t="s">
        <v>19</v>
      </c>
      <c r="B5" s="388" t="s">
        <v>59</v>
      </c>
      <c r="C5" s="388" t="s">
        <v>60</v>
      </c>
      <c r="D5" s="408" t="s">
        <v>125</v>
      </c>
      <c r="E5" s="432"/>
      <c r="F5" s="432"/>
      <c r="G5" s="432"/>
      <c r="H5" s="432"/>
      <c r="I5" s="432"/>
      <c r="J5" s="432"/>
      <c r="K5" s="432"/>
      <c r="L5" s="432"/>
      <c r="M5" s="432"/>
      <c r="N5" s="432"/>
      <c r="O5" s="409"/>
    </row>
    <row r="6" spans="1:15" s="4" customFormat="1" ht="41.25" customHeight="1">
      <c r="A6" s="433"/>
      <c r="B6" s="434"/>
      <c r="C6" s="434"/>
      <c r="D6" s="388" t="s">
        <v>22</v>
      </c>
      <c r="E6" s="368" t="s">
        <v>8</v>
      </c>
      <c r="F6" s="368"/>
      <c r="G6" s="368" t="s">
        <v>75</v>
      </c>
      <c r="H6" s="368" t="s">
        <v>121</v>
      </c>
      <c r="I6" s="368" t="s">
        <v>77</v>
      </c>
      <c r="J6" s="368" t="s">
        <v>116</v>
      </c>
      <c r="K6" s="368" t="s">
        <v>117</v>
      </c>
      <c r="L6" s="368"/>
      <c r="M6" s="368" t="s">
        <v>124</v>
      </c>
      <c r="N6" s="368" t="s">
        <v>193</v>
      </c>
      <c r="O6" s="368" t="s">
        <v>194</v>
      </c>
    </row>
    <row r="7" spans="1:15" s="4" customFormat="1" ht="100.5" customHeight="1">
      <c r="A7" s="414"/>
      <c r="B7" s="389"/>
      <c r="C7" s="389"/>
      <c r="D7" s="389"/>
      <c r="E7" s="12" t="s">
        <v>92</v>
      </c>
      <c r="F7" s="12" t="s">
        <v>114</v>
      </c>
      <c r="G7" s="368"/>
      <c r="H7" s="368"/>
      <c r="I7" s="368"/>
      <c r="J7" s="368"/>
      <c r="K7" s="12" t="s">
        <v>123</v>
      </c>
      <c r="L7" s="36" t="s">
        <v>114</v>
      </c>
      <c r="M7" s="368"/>
      <c r="N7" s="368"/>
      <c r="O7" s="368"/>
    </row>
    <row r="8" spans="1:15" ht="19.5" customHeight="1">
      <c r="A8" s="157" t="s">
        <v>22</v>
      </c>
      <c r="B8" s="40"/>
      <c r="C8" s="40" t="s">
        <v>61</v>
      </c>
      <c r="D8" s="37">
        <v>5820.76</v>
      </c>
      <c r="E8" s="37">
        <v>2820.76</v>
      </c>
      <c r="F8" s="37"/>
      <c r="G8" s="37"/>
      <c r="H8" s="37"/>
      <c r="I8" s="37"/>
      <c r="J8" s="37"/>
      <c r="K8" s="295">
        <v>3000</v>
      </c>
      <c r="L8" s="38"/>
      <c r="M8" s="38"/>
      <c r="N8" s="38"/>
      <c r="O8" s="38"/>
    </row>
    <row r="9" spans="1:15" s="63" customFormat="1" ht="19.5" customHeight="1">
      <c r="A9" s="157"/>
      <c r="B9" s="40" t="s">
        <v>231</v>
      </c>
      <c r="C9" s="40"/>
      <c r="D9" s="290">
        <f>SUM(D10:D11)</f>
        <v>38.589999999999996</v>
      </c>
      <c r="E9" s="290">
        <f>SUM(E10:E11)</f>
        <v>38.589999999999996</v>
      </c>
      <c r="F9" s="37"/>
      <c r="G9" s="37"/>
      <c r="H9" s="37"/>
      <c r="I9" s="37"/>
      <c r="J9" s="37"/>
      <c r="K9" s="31"/>
      <c r="L9" s="38"/>
      <c r="M9" s="38"/>
      <c r="N9" s="142"/>
      <c r="O9" s="142"/>
    </row>
    <row r="10" spans="1:15" s="63" customFormat="1" ht="39.75" customHeight="1">
      <c r="A10" s="35" t="s">
        <v>258</v>
      </c>
      <c r="B10" s="291" t="s">
        <v>296</v>
      </c>
      <c r="C10" s="292" t="s">
        <v>297</v>
      </c>
      <c r="D10" s="196">
        <v>23.9</v>
      </c>
      <c r="E10" s="196">
        <v>23.9</v>
      </c>
      <c r="F10" s="37"/>
      <c r="G10" s="37"/>
      <c r="H10" s="37"/>
      <c r="I10" s="37"/>
      <c r="J10" s="37"/>
      <c r="K10" s="27"/>
      <c r="L10" s="142"/>
      <c r="M10" s="142"/>
      <c r="N10" s="142"/>
      <c r="O10" s="142"/>
    </row>
    <row r="11" spans="1:15" s="63" customFormat="1" ht="211.5" customHeight="1">
      <c r="A11" s="35" t="s">
        <v>258</v>
      </c>
      <c r="B11" s="291" t="s">
        <v>298</v>
      </c>
      <c r="C11" s="292" t="s">
        <v>299</v>
      </c>
      <c r="D11" s="196">
        <v>14.69</v>
      </c>
      <c r="E11" s="196">
        <v>14.69</v>
      </c>
      <c r="F11" s="27"/>
      <c r="G11" s="196"/>
      <c r="H11" s="27"/>
      <c r="I11" s="27"/>
      <c r="J11" s="27"/>
      <c r="K11" s="31"/>
      <c r="L11" s="38"/>
      <c r="M11" s="38"/>
      <c r="N11" s="142"/>
      <c r="O11" s="142"/>
    </row>
    <row r="12" spans="1:15" s="63" customFormat="1" ht="39.75" customHeight="1">
      <c r="A12" s="35" t="s">
        <v>258</v>
      </c>
      <c r="B12" s="291" t="s">
        <v>300</v>
      </c>
      <c r="C12" s="292"/>
      <c r="D12" s="196">
        <f>SUM(D13:D16)</f>
        <v>2782.17</v>
      </c>
      <c r="E12" s="196">
        <f>SUM(E13:E16)</f>
        <v>2782.17</v>
      </c>
      <c r="F12" s="27"/>
      <c r="G12" s="27"/>
      <c r="H12" s="37"/>
      <c r="I12" s="37"/>
      <c r="J12" s="37"/>
      <c r="K12" s="27"/>
      <c r="L12" s="142"/>
      <c r="M12" s="142"/>
      <c r="N12" s="142"/>
      <c r="O12" s="142"/>
    </row>
    <row r="13" spans="1:15" s="63" customFormat="1" ht="63.75" customHeight="1">
      <c r="A13" s="35" t="s">
        <v>258</v>
      </c>
      <c r="B13" s="293" t="s">
        <v>301</v>
      </c>
      <c r="C13" s="294" t="s">
        <v>302</v>
      </c>
      <c r="D13" s="259">
        <v>210</v>
      </c>
      <c r="E13" s="259">
        <v>210</v>
      </c>
      <c r="F13" s="27"/>
      <c r="G13" s="27"/>
      <c r="H13" s="37"/>
      <c r="I13" s="37"/>
      <c r="J13" s="37"/>
      <c r="K13" s="27"/>
      <c r="L13" s="142"/>
      <c r="M13" s="142"/>
      <c r="N13" s="142"/>
      <c r="O13" s="142"/>
    </row>
    <row r="14" spans="1:15" s="63" customFormat="1" ht="72.75" customHeight="1">
      <c r="A14" s="35" t="s">
        <v>258</v>
      </c>
      <c r="B14" s="293" t="s">
        <v>303</v>
      </c>
      <c r="C14" s="294" t="s">
        <v>304</v>
      </c>
      <c r="D14" s="259">
        <v>998.83</v>
      </c>
      <c r="E14" s="259">
        <v>998.83</v>
      </c>
      <c r="F14" s="27"/>
      <c r="G14" s="27"/>
      <c r="H14" s="37"/>
      <c r="I14" s="37"/>
      <c r="J14" s="37"/>
      <c r="K14" s="27"/>
      <c r="L14" s="142"/>
      <c r="M14" s="142"/>
      <c r="N14" s="142"/>
      <c r="O14" s="142"/>
    </row>
    <row r="15" spans="1:15" s="63" customFormat="1" ht="114.75" customHeight="1">
      <c r="A15" s="35" t="s">
        <v>258</v>
      </c>
      <c r="B15" s="293" t="s">
        <v>305</v>
      </c>
      <c r="C15" s="294" t="s">
        <v>306</v>
      </c>
      <c r="D15" s="259">
        <v>79.35</v>
      </c>
      <c r="E15" s="259">
        <v>79.35</v>
      </c>
      <c r="F15" s="27"/>
      <c r="G15" s="27"/>
      <c r="H15" s="37"/>
      <c r="I15" s="37"/>
      <c r="J15" s="37"/>
      <c r="K15" s="27"/>
      <c r="L15" s="142"/>
      <c r="M15" s="142"/>
      <c r="N15" s="142"/>
      <c r="O15" s="142"/>
    </row>
    <row r="16" spans="1:15" s="63" customFormat="1" ht="72.75" customHeight="1">
      <c r="A16" s="35" t="s">
        <v>258</v>
      </c>
      <c r="B16" s="293" t="s">
        <v>307</v>
      </c>
      <c r="C16" s="294" t="s">
        <v>308</v>
      </c>
      <c r="D16" s="259">
        <v>1493.99</v>
      </c>
      <c r="E16" s="259">
        <v>1493.99</v>
      </c>
      <c r="F16" s="27"/>
      <c r="G16" s="27"/>
      <c r="H16" s="37"/>
      <c r="I16" s="37"/>
      <c r="J16" s="37"/>
      <c r="K16" s="27"/>
      <c r="L16" s="142"/>
      <c r="M16" s="142"/>
      <c r="N16" s="142"/>
      <c r="O16" s="142"/>
    </row>
    <row r="17" spans="1:15" s="63" customFormat="1" ht="39.75" customHeight="1">
      <c r="A17" s="35" t="s">
        <v>258</v>
      </c>
      <c r="B17" s="291" t="s">
        <v>309</v>
      </c>
      <c r="C17" s="292"/>
      <c r="D17" s="196">
        <v>3000</v>
      </c>
      <c r="E17" s="196"/>
      <c r="F17" s="27"/>
      <c r="G17" s="27"/>
      <c r="H17" s="27"/>
      <c r="I17" s="27"/>
      <c r="J17" s="27"/>
      <c r="K17" s="295">
        <f>SUM(K18:K39)</f>
        <v>3000</v>
      </c>
      <c r="L17" s="142"/>
      <c r="M17" s="142"/>
      <c r="N17" s="142"/>
      <c r="O17" s="142"/>
    </row>
    <row r="18" spans="1:15" s="63" customFormat="1" ht="54" customHeight="1">
      <c r="A18" s="35" t="s">
        <v>258</v>
      </c>
      <c r="B18" s="293" t="s">
        <v>310</v>
      </c>
      <c r="C18" s="294"/>
      <c r="D18" s="259">
        <v>79.49</v>
      </c>
      <c r="E18" s="196"/>
      <c r="F18" s="27"/>
      <c r="G18" s="27"/>
      <c r="H18" s="27"/>
      <c r="I18" s="27"/>
      <c r="J18" s="27"/>
      <c r="K18" s="259">
        <v>79.49</v>
      </c>
      <c r="L18" s="142"/>
      <c r="M18" s="142"/>
      <c r="N18" s="142"/>
      <c r="O18" s="142"/>
    </row>
    <row r="19" spans="1:15" s="63" customFormat="1" ht="132" customHeight="1">
      <c r="A19" s="35" t="s">
        <v>258</v>
      </c>
      <c r="B19" s="293" t="s">
        <v>311</v>
      </c>
      <c r="C19" s="294" t="s">
        <v>312</v>
      </c>
      <c r="D19" s="259">
        <v>623.94</v>
      </c>
      <c r="E19" s="196"/>
      <c r="F19" s="27"/>
      <c r="G19" s="27"/>
      <c r="H19" s="27"/>
      <c r="I19" s="27"/>
      <c r="J19" s="27"/>
      <c r="K19" s="259">
        <v>623.94</v>
      </c>
      <c r="L19" s="142"/>
      <c r="M19" s="142"/>
      <c r="N19" s="142"/>
      <c r="O19" s="142"/>
    </row>
    <row r="20" spans="1:15" s="63" customFormat="1" ht="55.5" customHeight="1">
      <c r="A20" s="35" t="s">
        <v>258</v>
      </c>
      <c r="B20" s="293" t="s">
        <v>313</v>
      </c>
      <c r="C20" s="294" t="s">
        <v>314</v>
      </c>
      <c r="D20" s="259">
        <v>130</v>
      </c>
      <c r="E20" s="196"/>
      <c r="F20" s="27"/>
      <c r="G20" s="27"/>
      <c r="H20" s="27"/>
      <c r="I20" s="27"/>
      <c r="J20" s="27"/>
      <c r="K20" s="259">
        <v>130</v>
      </c>
      <c r="L20" s="142"/>
      <c r="M20" s="142"/>
      <c r="N20" s="142"/>
      <c r="O20" s="142"/>
    </row>
    <row r="21" spans="1:15" s="63" customFormat="1" ht="39.75" customHeight="1">
      <c r="A21" s="35" t="s">
        <v>258</v>
      </c>
      <c r="B21" s="293" t="s">
        <v>315</v>
      </c>
      <c r="C21" s="294" t="s">
        <v>316</v>
      </c>
      <c r="D21" s="259">
        <v>100</v>
      </c>
      <c r="E21" s="196"/>
      <c r="F21" s="27"/>
      <c r="G21" s="27"/>
      <c r="H21" s="27"/>
      <c r="I21" s="27"/>
      <c r="J21" s="27"/>
      <c r="K21" s="259">
        <v>100</v>
      </c>
      <c r="L21" s="38"/>
      <c r="M21" s="38"/>
      <c r="N21" s="142"/>
      <c r="O21" s="142"/>
    </row>
    <row r="22" spans="1:15" s="63" customFormat="1" ht="39.75" customHeight="1">
      <c r="A22" s="35" t="s">
        <v>258</v>
      </c>
      <c r="B22" s="293" t="s">
        <v>317</v>
      </c>
      <c r="C22" s="294" t="s">
        <v>318</v>
      </c>
      <c r="D22" s="259">
        <v>10</v>
      </c>
      <c r="E22" s="196"/>
      <c r="F22" s="27"/>
      <c r="G22" s="27"/>
      <c r="H22" s="27"/>
      <c r="I22" s="27"/>
      <c r="J22" s="27"/>
      <c r="K22" s="259">
        <v>10</v>
      </c>
      <c r="L22" s="38"/>
      <c r="M22" s="38"/>
      <c r="N22" s="142"/>
      <c r="O22" s="142"/>
    </row>
    <row r="23" spans="1:15" s="63" customFormat="1" ht="102.75" customHeight="1">
      <c r="A23" s="35" t="s">
        <v>258</v>
      </c>
      <c r="B23" s="293" t="s">
        <v>319</v>
      </c>
      <c r="C23" s="294" t="s">
        <v>320</v>
      </c>
      <c r="D23" s="259">
        <v>34</v>
      </c>
      <c r="E23" s="196"/>
      <c r="F23" s="27"/>
      <c r="G23" s="27"/>
      <c r="H23" s="27"/>
      <c r="I23" s="27"/>
      <c r="J23" s="27"/>
      <c r="K23" s="259">
        <v>34</v>
      </c>
      <c r="L23" s="38"/>
      <c r="M23" s="38"/>
      <c r="N23" s="142"/>
      <c r="O23" s="142"/>
    </row>
    <row r="24" spans="1:15" s="63" customFormat="1" ht="48" customHeight="1">
      <c r="A24" s="35" t="s">
        <v>258</v>
      </c>
      <c r="B24" s="293" t="s">
        <v>321</v>
      </c>
      <c r="C24" s="294" t="s">
        <v>322</v>
      </c>
      <c r="D24" s="259">
        <v>60.25</v>
      </c>
      <c r="E24" s="224"/>
      <c r="F24" s="224"/>
      <c r="G24" s="224"/>
      <c r="H24" s="224"/>
      <c r="I24" s="224"/>
      <c r="J24" s="224"/>
      <c r="K24" s="259">
        <v>60.25</v>
      </c>
      <c r="L24" s="224"/>
      <c r="M24" s="224"/>
      <c r="N24" s="142"/>
      <c r="O24" s="142"/>
    </row>
    <row r="25" spans="1:15" s="63" customFormat="1" ht="58.5" customHeight="1">
      <c r="A25" s="35" t="s">
        <v>258</v>
      </c>
      <c r="B25" s="293" t="s">
        <v>323</v>
      </c>
      <c r="C25" s="294" t="s">
        <v>324</v>
      </c>
      <c r="D25" s="259">
        <v>160.95</v>
      </c>
      <c r="E25" s="38"/>
      <c r="F25" s="38"/>
      <c r="G25" s="38"/>
      <c r="H25" s="38"/>
      <c r="I25" s="38"/>
      <c r="J25" s="38"/>
      <c r="K25" s="259">
        <v>160.95</v>
      </c>
      <c r="L25" s="38"/>
      <c r="M25" s="38"/>
      <c r="N25" s="142"/>
      <c r="O25" s="142"/>
    </row>
    <row r="26" spans="1:15" s="63" customFormat="1" ht="39.75" customHeight="1">
      <c r="A26" s="35" t="s">
        <v>258</v>
      </c>
      <c r="B26" s="293" t="s">
        <v>325</v>
      </c>
      <c r="C26" s="294" t="s">
        <v>326</v>
      </c>
      <c r="D26" s="259">
        <v>200.05</v>
      </c>
      <c r="E26" s="38"/>
      <c r="F26" s="38"/>
      <c r="G26" s="38"/>
      <c r="H26" s="38"/>
      <c r="I26" s="38"/>
      <c r="J26" s="38"/>
      <c r="K26" s="259">
        <v>200.05</v>
      </c>
      <c r="L26" s="38"/>
      <c r="M26" s="38"/>
      <c r="N26" s="142"/>
      <c r="O26" s="142"/>
    </row>
    <row r="27" spans="1:15" s="63" customFormat="1" ht="72" customHeight="1">
      <c r="A27" s="35" t="s">
        <v>258</v>
      </c>
      <c r="B27" s="293" t="s">
        <v>327</v>
      </c>
      <c r="C27" s="294" t="s">
        <v>328</v>
      </c>
      <c r="D27" s="259">
        <v>200</v>
      </c>
      <c r="E27" s="38"/>
      <c r="F27" s="38"/>
      <c r="G27" s="38"/>
      <c r="H27" s="38"/>
      <c r="I27" s="38"/>
      <c r="J27" s="38"/>
      <c r="K27" s="259">
        <v>200</v>
      </c>
      <c r="L27" s="38"/>
      <c r="M27" s="38"/>
      <c r="N27" s="142"/>
      <c r="O27" s="142"/>
    </row>
    <row r="28" spans="1:15" s="63" customFormat="1" ht="39.75" customHeight="1">
      <c r="A28" s="35" t="s">
        <v>258</v>
      </c>
      <c r="B28" s="293" t="s">
        <v>329</v>
      </c>
      <c r="C28" s="294" t="s">
        <v>330</v>
      </c>
      <c r="D28" s="259">
        <v>5</v>
      </c>
      <c r="E28" s="38"/>
      <c r="F28" s="38"/>
      <c r="G28" s="38"/>
      <c r="H28" s="38"/>
      <c r="I28" s="38"/>
      <c r="J28" s="38"/>
      <c r="K28" s="259">
        <v>5</v>
      </c>
      <c r="L28" s="38"/>
      <c r="M28" s="38"/>
      <c r="N28" s="142"/>
      <c r="O28" s="142"/>
    </row>
    <row r="29" spans="1:15" s="63" customFormat="1" ht="66.75" customHeight="1">
      <c r="A29" s="35" t="s">
        <v>258</v>
      </c>
      <c r="B29" s="293" t="s">
        <v>307</v>
      </c>
      <c r="C29" s="294" t="s">
        <v>331</v>
      </c>
      <c r="D29" s="259">
        <v>558.49</v>
      </c>
      <c r="E29" s="38"/>
      <c r="F29" s="38"/>
      <c r="G29" s="38"/>
      <c r="H29" s="38"/>
      <c r="I29" s="38"/>
      <c r="J29" s="38"/>
      <c r="K29" s="259">
        <v>558.49</v>
      </c>
      <c r="L29" s="38"/>
      <c r="M29" s="38"/>
      <c r="N29" s="142"/>
      <c r="O29" s="142"/>
    </row>
    <row r="30" spans="1:15" s="63" customFormat="1" ht="68.25" customHeight="1">
      <c r="A30" s="35" t="s">
        <v>258</v>
      </c>
      <c r="B30" s="293" t="s">
        <v>303</v>
      </c>
      <c r="C30" s="294" t="s">
        <v>304</v>
      </c>
      <c r="D30" s="259">
        <v>318.4</v>
      </c>
      <c r="E30" s="38"/>
      <c r="F30" s="38"/>
      <c r="G30" s="38"/>
      <c r="H30" s="38"/>
      <c r="I30" s="38"/>
      <c r="J30" s="38"/>
      <c r="K30" s="259">
        <v>318.4</v>
      </c>
      <c r="L30" s="38"/>
      <c r="M30" s="38"/>
      <c r="N30" s="142"/>
      <c r="O30" s="142"/>
    </row>
    <row r="31" spans="1:15" ht="67.5" customHeight="1">
      <c r="A31" s="35" t="s">
        <v>258</v>
      </c>
      <c r="B31" s="293" t="s">
        <v>332</v>
      </c>
      <c r="C31" s="294" t="s">
        <v>333</v>
      </c>
      <c r="D31" s="259">
        <v>45</v>
      </c>
      <c r="E31" s="38"/>
      <c r="F31" s="38"/>
      <c r="G31" s="38"/>
      <c r="H31" s="38"/>
      <c r="I31" s="38"/>
      <c r="J31" s="38"/>
      <c r="K31" s="259">
        <v>45</v>
      </c>
      <c r="L31" s="38"/>
      <c r="M31" s="38"/>
      <c r="N31" s="38"/>
      <c r="O31" s="38"/>
    </row>
    <row r="32" spans="1:15" ht="79.5" customHeight="1">
      <c r="A32" s="35" t="s">
        <v>258</v>
      </c>
      <c r="B32" s="293" t="s">
        <v>334</v>
      </c>
      <c r="C32" s="294" t="s">
        <v>335</v>
      </c>
      <c r="D32" s="259">
        <v>111</v>
      </c>
      <c r="E32" s="38"/>
      <c r="F32" s="38"/>
      <c r="G32" s="38"/>
      <c r="H32" s="38"/>
      <c r="I32" s="38"/>
      <c r="J32" s="38"/>
      <c r="K32" s="259">
        <v>111</v>
      </c>
      <c r="L32" s="38"/>
      <c r="M32" s="38"/>
      <c r="N32" s="38"/>
      <c r="O32" s="38"/>
    </row>
    <row r="33" spans="1:15" ht="39.75" customHeight="1">
      <c r="A33" s="35" t="s">
        <v>258</v>
      </c>
      <c r="B33" s="293" t="s">
        <v>336</v>
      </c>
      <c r="C33" s="294" t="s">
        <v>337</v>
      </c>
      <c r="D33" s="259">
        <v>130</v>
      </c>
      <c r="E33" s="38"/>
      <c r="F33" s="38"/>
      <c r="G33" s="38"/>
      <c r="H33" s="38"/>
      <c r="I33" s="38"/>
      <c r="J33" s="38"/>
      <c r="K33" s="259">
        <v>130</v>
      </c>
      <c r="L33" s="38"/>
      <c r="M33" s="38"/>
      <c r="N33" s="38"/>
      <c r="O33" s="38"/>
    </row>
    <row r="34" spans="1:15" ht="39.75" customHeight="1">
      <c r="A34" s="35" t="s">
        <v>258</v>
      </c>
      <c r="B34" s="293" t="s">
        <v>338</v>
      </c>
      <c r="C34" s="294" t="s">
        <v>339</v>
      </c>
      <c r="D34" s="259">
        <v>5</v>
      </c>
      <c r="E34" s="38"/>
      <c r="F34" s="38"/>
      <c r="G34" s="38"/>
      <c r="H34" s="38"/>
      <c r="I34" s="38"/>
      <c r="J34" s="38"/>
      <c r="K34" s="259">
        <v>5</v>
      </c>
      <c r="L34" s="38"/>
      <c r="M34" s="38"/>
      <c r="N34" s="38"/>
      <c r="O34" s="38"/>
    </row>
    <row r="35" spans="1:15" ht="54.75" customHeight="1">
      <c r="A35" s="35" t="s">
        <v>258</v>
      </c>
      <c r="B35" s="293" t="s">
        <v>340</v>
      </c>
      <c r="C35" s="294" t="s">
        <v>341</v>
      </c>
      <c r="D35" s="259">
        <v>30</v>
      </c>
      <c r="E35" s="38"/>
      <c r="F35" s="38"/>
      <c r="G35" s="38"/>
      <c r="H35" s="38"/>
      <c r="I35" s="38"/>
      <c r="J35" s="38"/>
      <c r="K35" s="259">
        <v>30</v>
      </c>
      <c r="L35" s="38"/>
      <c r="M35" s="38"/>
      <c r="N35" s="38"/>
      <c r="O35" s="38"/>
    </row>
    <row r="36" spans="1:15" ht="98.25" customHeight="1">
      <c r="A36" s="35" t="s">
        <v>258</v>
      </c>
      <c r="B36" s="293" t="s">
        <v>342</v>
      </c>
      <c r="C36" s="294" t="s">
        <v>343</v>
      </c>
      <c r="D36" s="259">
        <v>108.43</v>
      </c>
      <c r="E36" s="38"/>
      <c r="F36" s="38"/>
      <c r="G36" s="38"/>
      <c r="H36" s="38"/>
      <c r="I36" s="38"/>
      <c r="J36" s="38"/>
      <c r="K36" s="259">
        <v>108.43</v>
      </c>
      <c r="L36" s="38"/>
      <c r="M36" s="38"/>
      <c r="N36" s="38"/>
      <c r="O36" s="38"/>
    </row>
    <row r="37" spans="1:15" ht="39.75" customHeight="1">
      <c r="A37" s="35" t="s">
        <v>258</v>
      </c>
      <c r="B37" s="293" t="s">
        <v>344</v>
      </c>
      <c r="C37" s="294" t="s">
        <v>345</v>
      </c>
      <c r="D37" s="259">
        <v>90</v>
      </c>
      <c r="E37" s="38"/>
      <c r="F37" s="38"/>
      <c r="G37" s="38"/>
      <c r="H37" s="38"/>
      <c r="I37" s="38"/>
      <c r="J37" s="38"/>
      <c r="K37" s="259">
        <v>90</v>
      </c>
      <c r="L37" s="38"/>
      <c r="M37" s="38"/>
      <c r="N37" s="38"/>
      <c r="O37" s="38"/>
    </row>
    <row r="38" spans="1:13" ht="12.75" customHeight="1">
      <c r="A38" s="372"/>
      <c r="B38" s="372"/>
      <c r="C38" s="372"/>
      <c r="D38" s="372"/>
      <c r="E38" s="372"/>
      <c r="F38" s="372"/>
      <c r="G38" s="372"/>
      <c r="H38" s="372"/>
      <c r="I38" s="372"/>
      <c r="J38" s="372"/>
      <c r="K38" s="372"/>
      <c r="L38" s="372"/>
      <c r="M38" s="372"/>
    </row>
  </sheetData>
  <sheetProtection/>
  <mergeCells count="17">
    <mergeCell ref="A38:M38"/>
    <mergeCell ref="A5:A7"/>
    <mergeCell ref="B5:B7"/>
    <mergeCell ref="C5:C7"/>
    <mergeCell ref="M6:M7"/>
    <mergeCell ref="I6:I7"/>
    <mergeCell ref="J6:J7"/>
    <mergeCell ref="K6:L6"/>
    <mergeCell ref="N6:N7"/>
    <mergeCell ref="O6:O7"/>
    <mergeCell ref="D5:O5"/>
    <mergeCell ref="A2:M2"/>
    <mergeCell ref="E6:F6"/>
    <mergeCell ref="D6:D7"/>
    <mergeCell ref="G6:G7"/>
    <mergeCell ref="H6:H7"/>
    <mergeCell ref="A4:C4"/>
  </mergeCells>
  <printOptions horizontalCentered="1" verticalCentered="1"/>
  <pageMargins left="0.24" right="0" top="0" bottom="0" header="0" footer="0"/>
  <pageSetup horizontalDpi="600" verticalDpi="600" orientation="landscape" paperSize="9" scale="80" r:id="rId1"/>
</worksheet>
</file>

<file path=xl/worksheets/sheet39.xml><?xml version="1.0" encoding="utf-8"?>
<worksheet xmlns="http://schemas.openxmlformats.org/spreadsheetml/2006/main" xmlns:r="http://schemas.openxmlformats.org/officeDocument/2006/relationships">
  <dimension ref="A1:Q16"/>
  <sheetViews>
    <sheetView showGridLines="0" showZeros="0" tabSelected="1" zoomScalePageLayoutView="0" workbookViewId="0" topLeftCell="A2">
      <selection activeCell="H12" sqref="H12"/>
    </sheetView>
  </sheetViews>
  <sheetFormatPr defaultColWidth="9.33203125" defaultRowHeight="12.75" customHeight="1"/>
  <cols>
    <col min="1" max="1" width="18.33203125" style="0" customWidth="1"/>
    <col min="2" max="2" width="26.33203125" style="0" customWidth="1"/>
    <col min="3" max="3" width="10.16015625" style="0" customWidth="1"/>
    <col min="4" max="4" width="9" style="0" customWidth="1"/>
    <col min="5" max="5" width="10.16015625" style="0" customWidth="1"/>
    <col min="6" max="6" width="14.5" style="0" customWidth="1"/>
    <col min="7" max="7" width="9.5" style="0" customWidth="1"/>
    <col min="8" max="8" width="13.5" style="0" customWidth="1"/>
    <col min="9" max="9" width="6.83203125" style="0" customWidth="1"/>
    <col min="10" max="10" width="7.66015625" style="0" customWidth="1"/>
    <col min="11" max="11" width="7.33203125" style="0" customWidth="1"/>
    <col min="12" max="12" width="5.66015625" style="0" customWidth="1"/>
    <col min="13" max="13" width="9.16015625" style="0" customWidth="1"/>
    <col min="14" max="14" width="9.83203125" style="0" customWidth="1"/>
    <col min="15" max="15" width="9.16015625" style="0" customWidth="1"/>
    <col min="16" max="16" width="8.16015625" style="0" customWidth="1"/>
    <col min="17" max="17" width="6" style="0" customWidth="1"/>
  </cols>
  <sheetData>
    <row r="1" spans="1:15" ht="32.25" customHeight="1">
      <c r="A1" s="425" t="s">
        <v>188</v>
      </c>
      <c r="B1" s="425"/>
      <c r="C1" s="425"/>
      <c r="D1" s="425"/>
      <c r="E1" s="425"/>
      <c r="F1" s="425"/>
      <c r="G1" s="425"/>
      <c r="H1" s="425"/>
      <c r="I1" s="425"/>
      <c r="J1" s="425"/>
      <c r="K1" s="425"/>
      <c r="L1" s="425"/>
      <c r="M1" s="425"/>
      <c r="N1" s="425"/>
      <c r="O1" s="425"/>
    </row>
    <row r="2" spans="1:17" ht="14.25" customHeight="1">
      <c r="A2" s="33"/>
      <c r="B2" s="33"/>
      <c r="C2" s="33"/>
      <c r="D2" s="33"/>
      <c r="E2" s="33"/>
      <c r="F2" s="33"/>
      <c r="G2" s="33"/>
      <c r="H2" s="33"/>
      <c r="I2" s="33"/>
      <c r="J2" s="33"/>
      <c r="K2" s="33"/>
      <c r="Q2" s="189" t="s">
        <v>202</v>
      </c>
    </row>
    <row r="3" spans="1:17" ht="15.75" customHeight="1" thickBot="1">
      <c r="A3" s="426" t="s">
        <v>261</v>
      </c>
      <c r="B3" s="426"/>
      <c r="C3" s="426"/>
      <c r="Q3" s="39" t="s">
        <v>3</v>
      </c>
    </row>
    <row r="4" spans="1:17" s="4" customFormat="1" ht="26.25" customHeight="1">
      <c r="A4" s="436" t="s">
        <v>19</v>
      </c>
      <c r="B4" s="435" t="s">
        <v>62</v>
      </c>
      <c r="C4" s="435" t="s">
        <v>63</v>
      </c>
      <c r="D4" s="435" t="s">
        <v>64</v>
      </c>
      <c r="E4" s="435" t="s">
        <v>65</v>
      </c>
      <c r="F4" s="435" t="s">
        <v>113</v>
      </c>
      <c r="G4" s="435"/>
      <c r="H4" s="435"/>
      <c r="I4" s="435"/>
      <c r="J4" s="435"/>
      <c r="K4" s="435"/>
      <c r="L4" s="435"/>
      <c r="M4" s="435"/>
      <c r="N4" s="435"/>
      <c r="O4" s="435"/>
      <c r="P4" s="330"/>
      <c r="Q4" s="331"/>
    </row>
    <row r="5" spans="1:17" s="4" customFormat="1" ht="40.5" customHeight="1">
      <c r="A5" s="437"/>
      <c r="B5" s="438"/>
      <c r="C5" s="438"/>
      <c r="D5" s="438"/>
      <c r="E5" s="438"/>
      <c r="F5" s="438" t="s">
        <v>22</v>
      </c>
      <c r="G5" s="368" t="s">
        <v>8</v>
      </c>
      <c r="H5" s="368"/>
      <c r="I5" s="368" t="s">
        <v>75</v>
      </c>
      <c r="J5" s="368" t="s">
        <v>121</v>
      </c>
      <c r="K5" s="368" t="s">
        <v>77</v>
      </c>
      <c r="L5" s="368" t="s">
        <v>116</v>
      </c>
      <c r="M5" s="368" t="s">
        <v>117</v>
      </c>
      <c r="N5" s="368"/>
      <c r="O5" s="368" t="s">
        <v>124</v>
      </c>
      <c r="P5" s="368" t="s">
        <v>193</v>
      </c>
      <c r="Q5" s="371" t="s">
        <v>194</v>
      </c>
    </row>
    <row r="6" spans="1:17" s="4" customFormat="1" ht="66.75" customHeight="1">
      <c r="A6" s="437"/>
      <c r="B6" s="438"/>
      <c r="C6" s="438"/>
      <c r="D6" s="438"/>
      <c r="E6" s="438">
        <f>SUM(E7:E15)</f>
        <v>17</v>
      </c>
      <c r="F6" s="438"/>
      <c r="G6" s="12" t="s">
        <v>92</v>
      </c>
      <c r="H6" s="12" t="s">
        <v>114</v>
      </c>
      <c r="I6" s="368"/>
      <c r="J6" s="368"/>
      <c r="K6" s="368"/>
      <c r="L6" s="368"/>
      <c r="M6" s="12" t="s">
        <v>92</v>
      </c>
      <c r="N6" s="36" t="s">
        <v>114</v>
      </c>
      <c r="O6" s="368"/>
      <c r="P6" s="368"/>
      <c r="Q6" s="371"/>
    </row>
    <row r="7" spans="1:17" s="4" customFormat="1" ht="30" customHeight="1">
      <c r="A7" s="332" t="s">
        <v>22</v>
      </c>
      <c r="B7" s="34"/>
      <c r="C7" s="35"/>
      <c r="D7" s="35" t="s">
        <v>61</v>
      </c>
      <c r="E7" s="41">
        <f>SUM(E8:E16)</f>
        <v>9</v>
      </c>
      <c r="F7" s="354">
        <f>SUM(F8:F16)</f>
        <v>891.817</v>
      </c>
      <c r="G7" s="37"/>
      <c r="H7" s="43"/>
      <c r="I7" s="43"/>
      <c r="J7" s="43"/>
      <c r="K7" s="43"/>
      <c r="L7" s="43"/>
      <c r="M7" s="355">
        <f>SUM(M8:M16)</f>
        <v>891.817</v>
      </c>
      <c r="N7" s="44"/>
      <c r="O7" s="44"/>
      <c r="P7" s="44"/>
      <c r="Q7" s="333"/>
    </row>
    <row r="8" spans="1:17" s="4" customFormat="1" ht="27" customHeight="1">
      <c r="A8" s="352" t="s">
        <v>258</v>
      </c>
      <c r="B8" s="350" t="s">
        <v>545</v>
      </c>
      <c r="C8" s="349"/>
      <c r="D8" s="349"/>
      <c r="E8" s="336">
        <v>1</v>
      </c>
      <c r="F8" s="346">
        <v>56</v>
      </c>
      <c r="G8" s="337"/>
      <c r="H8" s="338"/>
      <c r="I8" s="345"/>
      <c r="J8" s="345"/>
      <c r="K8" s="345"/>
      <c r="L8" s="345"/>
      <c r="M8" s="346">
        <v>56</v>
      </c>
      <c r="N8" s="44"/>
      <c r="O8" s="44"/>
      <c r="P8" s="44"/>
      <c r="Q8" s="333"/>
    </row>
    <row r="9" spans="1:17" s="4" customFormat="1" ht="28.5" customHeight="1">
      <c r="A9" s="352"/>
      <c r="B9" s="350" t="s">
        <v>546</v>
      </c>
      <c r="C9" s="349"/>
      <c r="D9" s="349"/>
      <c r="E9" s="336">
        <v>1</v>
      </c>
      <c r="F9" s="346">
        <v>400</v>
      </c>
      <c r="G9" s="337"/>
      <c r="H9" s="338"/>
      <c r="I9" s="345"/>
      <c r="J9" s="345"/>
      <c r="K9" s="345"/>
      <c r="L9" s="345"/>
      <c r="M9" s="346">
        <v>400</v>
      </c>
      <c r="N9" s="44"/>
      <c r="O9" s="44"/>
      <c r="P9" s="44"/>
      <c r="Q9" s="333"/>
    </row>
    <row r="10" spans="1:17" s="4" customFormat="1" ht="27.75" customHeight="1">
      <c r="A10" s="352"/>
      <c r="B10" s="350" t="s">
        <v>547</v>
      </c>
      <c r="C10" s="349"/>
      <c r="D10" s="349"/>
      <c r="E10" s="336">
        <v>1</v>
      </c>
      <c r="F10" s="346">
        <v>65.817</v>
      </c>
      <c r="G10" s="339"/>
      <c r="H10" s="338"/>
      <c r="I10" s="345"/>
      <c r="J10" s="345"/>
      <c r="K10" s="345"/>
      <c r="L10" s="345"/>
      <c r="M10" s="346">
        <v>65.817</v>
      </c>
      <c r="N10" s="44"/>
      <c r="O10" s="44"/>
      <c r="P10" s="44"/>
      <c r="Q10" s="333"/>
    </row>
    <row r="11" spans="1:17" s="4" customFormat="1" ht="27" customHeight="1">
      <c r="A11" s="352"/>
      <c r="B11" s="350" t="s">
        <v>548</v>
      </c>
      <c r="C11" s="349"/>
      <c r="D11" s="349"/>
      <c r="E11" s="336">
        <v>1</v>
      </c>
      <c r="F11" s="346">
        <v>40</v>
      </c>
      <c r="G11" s="337"/>
      <c r="H11" s="338"/>
      <c r="I11" s="345"/>
      <c r="J11" s="345"/>
      <c r="K11" s="345"/>
      <c r="L11" s="345"/>
      <c r="M11" s="346">
        <v>40</v>
      </c>
      <c r="N11" s="44"/>
      <c r="O11" s="44"/>
      <c r="P11" s="44"/>
      <c r="Q11" s="333"/>
    </row>
    <row r="12" spans="1:17" s="4" customFormat="1" ht="30" customHeight="1">
      <c r="A12" s="352"/>
      <c r="B12" s="350" t="s">
        <v>549</v>
      </c>
      <c r="C12" s="349"/>
      <c r="D12" s="349"/>
      <c r="E12" s="336">
        <v>1</v>
      </c>
      <c r="F12" s="346">
        <v>40</v>
      </c>
      <c r="G12" s="337"/>
      <c r="H12" s="338"/>
      <c r="I12" s="345"/>
      <c r="J12" s="345"/>
      <c r="K12" s="345"/>
      <c r="L12" s="345"/>
      <c r="M12" s="346">
        <v>40</v>
      </c>
      <c r="N12" s="44"/>
      <c r="O12" s="44"/>
      <c r="P12" s="44"/>
      <c r="Q12" s="333"/>
    </row>
    <row r="13" spans="1:17" s="4" customFormat="1" ht="27" customHeight="1">
      <c r="A13" s="352"/>
      <c r="B13" s="350" t="s">
        <v>550</v>
      </c>
      <c r="C13" s="349"/>
      <c r="D13" s="349"/>
      <c r="E13" s="336">
        <v>1</v>
      </c>
      <c r="F13" s="465">
        <v>0</v>
      </c>
      <c r="G13" s="337"/>
      <c r="H13" s="338"/>
      <c r="I13" s="345"/>
      <c r="J13" s="345"/>
      <c r="K13" s="345"/>
      <c r="L13" s="345"/>
      <c r="M13" s="346">
        <v>0</v>
      </c>
      <c r="N13" s="44"/>
      <c r="O13" s="44"/>
      <c r="P13" s="44"/>
      <c r="Q13" s="333"/>
    </row>
    <row r="14" spans="1:17" s="4" customFormat="1" ht="29.25" customHeight="1">
      <c r="A14" s="352"/>
      <c r="B14" s="350" t="s">
        <v>551</v>
      </c>
      <c r="C14" s="349"/>
      <c r="D14" s="349"/>
      <c r="E14" s="336">
        <v>1</v>
      </c>
      <c r="F14" s="346">
        <v>88</v>
      </c>
      <c r="G14" s="337"/>
      <c r="H14" s="338"/>
      <c r="I14" s="345"/>
      <c r="J14" s="345"/>
      <c r="K14" s="345"/>
      <c r="L14" s="345"/>
      <c r="M14" s="346">
        <v>88</v>
      </c>
      <c r="N14" s="44"/>
      <c r="O14" s="44"/>
      <c r="P14" s="44"/>
      <c r="Q14" s="333"/>
    </row>
    <row r="15" spans="1:17" ht="30" customHeight="1">
      <c r="A15" s="352"/>
      <c r="B15" s="350" t="s">
        <v>552</v>
      </c>
      <c r="C15" s="349"/>
      <c r="D15" s="349"/>
      <c r="E15" s="336">
        <v>1</v>
      </c>
      <c r="F15" s="346">
        <v>50</v>
      </c>
      <c r="G15" s="337"/>
      <c r="H15" s="351"/>
      <c r="I15" s="345"/>
      <c r="J15" s="345"/>
      <c r="K15" s="345"/>
      <c r="L15" s="345"/>
      <c r="M15" s="346">
        <v>50</v>
      </c>
      <c r="N15" s="38"/>
      <c r="O15" s="38"/>
      <c r="P15" s="38"/>
      <c r="Q15" s="353"/>
    </row>
    <row r="16" spans="1:17" ht="30.75" customHeight="1" thickBot="1">
      <c r="A16" s="340"/>
      <c r="B16" s="341" t="s">
        <v>553</v>
      </c>
      <c r="C16" s="342"/>
      <c r="D16" s="342" t="s">
        <v>61</v>
      </c>
      <c r="E16" s="464">
        <v>1</v>
      </c>
      <c r="F16" s="348">
        <v>152</v>
      </c>
      <c r="G16" s="343"/>
      <c r="H16" s="344"/>
      <c r="I16" s="344"/>
      <c r="J16" s="344"/>
      <c r="K16" s="344"/>
      <c r="L16" s="344"/>
      <c r="M16" s="347">
        <v>152</v>
      </c>
      <c r="N16" s="334"/>
      <c r="O16" s="334"/>
      <c r="P16" s="334"/>
      <c r="Q16" s="335"/>
    </row>
  </sheetData>
  <sheetProtection/>
  <mergeCells count="18">
    <mergeCell ref="A3:C3"/>
    <mergeCell ref="A1:O1"/>
    <mergeCell ref="F4:O4"/>
    <mergeCell ref="G5:H5"/>
    <mergeCell ref="A4:A6"/>
    <mergeCell ref="B4:B6"/>
    <mergeCell ref="C4:C6"/>
    <mergeCell ref="D4:D6"/>
    <mergeCell ref="E4:E6"/>
    <mergeCell ref="F5:F6"/>
    <mergeCell ref="I5:I6"/>
    <mergeCell ref="P5:P6"/>
    <mergeCell ref="Q5:Q6"/>
    <mergeCell ref="J5:J6"/>
    <mergeCell ref="O5:O6"/>
    <mergeCell ref="K5:K6"/>
    <mergeCell ref="L5:L6"/>
    <mergeCell ref="M5:N5"/>
  </mergeCells>
  <printOptions horizontalCentered="1" verticalCentered="1"/>
  <pageMargins left="0.24" right="0" top="0" bottom="0"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4"/>
  <sheetViews>
    <sheetView showGridLines="0" showZeros="0" zoomScale="70" zoomScaleNormal="70" zoomScalePageLayoutView="0" workbookViewId="0" topLeftCell="A1">
      <selection activeCell="A14" sqref="A14:K14"/>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446" t="s">
        <v>209</v>
      </c>
      <c r="B2" s="446"/>
      <c r="C2" s="446"/>
      <c r="D2" s="446"/>
      <c r="E2" s="446"/>
      <c r="F2" s="446"/>
      <c r="G2" s="446"/>
      <c r="H2" s="446"/>
      <c r="I2" s="446"/>
      <c r="J2" s="446"/>
      <c r="K2" s="446"/>
      <c r="L2" s="446"/>
    </row>
    <row r="3" spans="1:12" ht="39" customHeight="1">
      <c r="A3" s="192"/>
      <c r="B3" s="192"/>
      <c r="C3" s="192"/>
      <c r="D3" s="192"/>
      <c r="E3" s="192"/>
      <c r="F3" s="192"/>
      <c r="G3" s="192"/>
      <c r="H3" s="192"/>
      <c r="I3" s="192"/>
      <c r="J3" s="192"/>
      <c r="K3" s="192"/>
      <c r="L3" s="194" t="s">
        <v>223</v>
      </c>
    </row>
    <row r="4" spans="1:12" ht="24" customHeight="1">
      <c r="A4" s="166"/>
      <c r="B4" s="166"/>
      <c r="C4" s="166"/>
      <c r="D4" s="166"/>
      <c r="E4" s="166"/>
      <c r="F4" s="166"/>
      <c r="G4" s="166"/>
      <c r="H4" s="166"/>
      <c r="I4" s="166"/>
      <c r="J4" s="166"/>
      <c r="K4" s="166"/>
      <c r="L4" s="165" t="s">
        <v>122</v>
      </c>
    </row>
    <row r="5" spans="1:12" ht="26.25" customHeight="1">
      <c r="A5" s="439" t="s">
        <v>210</v>
      </c>
      <c r="B5" s="447" t="s">
        <v>211</v>
      </c>
      <c r="C5" s="439" t="s">
        <v>212</v>
      </c>
      <c r="D5" s="439" t="s">
        <v>213</v>
      </c>
      <c r="E5" s="439" t="s">
        <v>214</v>
      </c>
      <c r="F5" s="439" t="s">
        <v>215</v>
      </c>
      <c r="G5" s="439" t="s">
        <v>216</v>
      </c>
      <c r="H5" s="441" t="s">
        <v>217</v>
      </c>
      <c r="I5" s="443" t="s">
        <v>218</v>
      </c>
      <c r="J5" s="444"/>
      <c r="K5" s="444"/>
      <c r="L5" s="445"/>
    </row>
    <row r="6" spans="1:12" ht="94.5" customHeight="1">
      <c r="A6" s="440"/>
      <c r="B6" s="448"/>
      <c r="C6" s="440"/>
      <c r="D6" s="440"/>
      <c r="E6" s="440"/>
      <c r="F6" s="440"/>
      <c r="G6" s="440"/>
      <c r="H6" s="442"/>
      <c r="I6" s="193" t="s">
        <v>219</v>
      </c>
      <c r="J6" s="193" t="s">
        <v>220</v>
      </c>
      <c r="K6" s="193" t="s">
        <v>221</v>
      </c>
      <c r="L6" s="193" t="s">
        <v>222</v>
      </c>
    </row>
    <row r="7" spans="1:12" ht="46.5" customHeight="1">
      <c r="A7" s="167"/>
      <c r="B7" s="167"/>
      <c r="C7" s="167"/>
      <c r="D7" s="167"/>
      <c r="E7" s="167"/>
      <c r="F7" s="167"/>
      <c r="G7" s="167"/>
      <c r="H7" s="167"/>
      <c r="I7" s="167"/>
      <c r="J7" s="167"/>
      <c r="K7" s="167"/>
      <c r="L7" s="167"/>
    </row>
    <row r="8" spans="1:12" ht="46.5" customHeight="1">
      <c r="A8" s="167"/>
      <c r="B8" s="167"/>
      <c r="C8" s="167"/>
      <c r="D8" s="167"/>
      <c r="E8" s="167"/>
      <c r="F8" s="167"/>
      <c r="G8" s="167"/>
      <c r="H8" s="167"/>
      <c r="I8" s="167"/>
      <c r="J8" s="167"/>
      <c r="K8" s="167"/>
      <c r="L8" s="167"/>
    </row>
    <row r="9" spans="1:12" ht="46.5" customHeight="1">
      <c r="A9" s="167"/>
      <c r="B9" s="167"/>
      <c r="C9" s="167"/>
      <c r="D9" s="167"/>
      <c r="E9" s="167"/>
      <c r="F9" s="167"/>
      <c r="G9" s="167"/>
      <c r="H9" s="167"/>
      <c r="I9" s="167"/>
      <c r="J9" s="167"/>
      <c r="K9" s="167"/>
      <c r="L9" s="167"/>
    </row>
    <row r="10" spans="1:12" ht="46.5" customHeight="1">
      <c r="A10" s="167"/>
      <c r="B10" s="167"/>
      <c r="C10" s="167"/>
      <c r="D10" s="167"/>
      <c r="E10" s="167"/>
      <c r="F10" s="167"/>
      <c r="G10" s="167"/>
      <c r="H10" s="167"/>
      <c r="I10" s="167"/>
      <c r="J10" s="167"/>
      <c r="K10" s="167"/>
      <c r="L10" s="167"/>
    </row>
    <row r="11" spans="1:12" ht="46.5" customHeight="1">
      <c r="A11" s="167"/>
      <c r="B11" s="167"/>
      <c r="C11" s="167"/>
      <c r="D11" s="167"/>
      <c r="E11" s="167"/>
      <c r="F11" s="167"/>
      <c r="G11" s="167"/>
      <c r="H11" s="167"/>
      <c r="I11" s="167"/>
      <c r="J11" s="167"/>
      <c r="K11" s="167"/>
      <c r="L11" s="167"/>
    </row>
    <row r="12" spans="1:12" ht="46.5" customHeight="1">
      <c r="A12" s="167"/>
      <c r="B12" s="167"/>
      <c r="C12" s="167"/>
      <c r="D12" s="167"/>
      <c r="E12" s="167"/>
      <c r="F12" s="167"/>
      <c r="G12" s="167"/>
      <c r="H12" s="167"/>
      <c r="I12" s="167"/>
      <c r="J12" s="167"/>
      <c r="K12" s="167"/>
      <c r="L12" s="167"/>
    </row>
    <row r="13" spans="1:12" ht="46.5" customHeight="1">
      <c r="A13" s="167"/>
      <c r="B13" s="167"/>
      <c r="C13" s="167"/>
      <c r="D13" s="167"/>
      <c r="E13" s="167"/>
      <c r="F13" s="167"/>
      <c r="G13" s="167"/>
      <c r="H13" s="167"/>
      <c r="I13" s="167"/>
      <c r="J13" s="167"/>
      <c r="K13" s="167"/>
      <c r="L13" s="167"/>
    </row>
    <row r="14" spans="1:11" ht="28.5" customHeight="1">
      <c r="A14" s="431" t="s">
        <v>346</v>
      </c>
      <c r="B14" s="431"/>
      <c r="C14" s="431"/>
      <c r="D14" s="431"/>
      <c r="E14" s="431"/>
      <c r="F14" s="431"/>
      <c r="G14" s="431"/>
      <c r="H14" s="431"/>
      <c r="I14" s="431"/>
      <c r="J14" s="431"/>
      <c r="K14" s="431"/>
    </row>
  </sheetData>
  <sheetProtection/>
  <mergeCells count="11">
    <mergeCell ref="E5:E6"/>
    <mergeCell ref="F5:F6"/>
    <mergeCell ref="A14:K14"/>
    <mergeCell ref="G5:G6"/>
    <mergeCell ref="H5:H6"/>
    <mergeCell ref="I5:L5"/>
    <mergeCell ref="A2:L2"/>
    <mergeCell ref="A5:A6"/>
    <mergeCell ref="B5:B6"/>
    <mergeCell ref="C5:C6"/>
    <mergeCell ref="D5:D6"/>
  </mergeCells>
  <printOptions horizontalCentered="1" verticalCentered="1"/>
  <pageMargins left="0" right="0" top="0" bottom="0" header="0" footer="0"/>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1" sqref="A1:C11"/>
    </sheetView>
  </sheetViews>
  <sheetFormatPr defaultColWidth="9.16015625" defaultRowHeight="12.75" customHeight="1"/>
  <cols>
    <col min="1" max="1" width="62" style="0" customWidth="1"/>
    <col min="2" max="3" width="35.5" style="0" customWidth="1"/>
  </cols>
  <sheetData>
    <row r="1" spans="1:3" ht="35.25" customHeight="1">
      <c r="A1" s="407" t="s">
        <v>189</v>
      </c>
      <c r="B1" s="407"/>
      <c r="C1" s="407"/>
    </row>
    <row r="2" spans="1:3" ht="21" customHeight="1">
      <c r="A2" s="18"/>
      <c r="B2" s="18"/>
      <c r="C2" s="188" t="s">
        <v>203</v>
      </c>
    </row>
    <row r="3" spans="1:3" ht="24.75" customHeight="1">
      <c r="A3" s="164" t="s">
        <v>347</v>
      </c>
      <c r="B3" s="164"/>
      <c r="C3" s="165" t="s">
        <v>122</v>
      </c>
    </row>
    <row r="4" spans="1:16" s="16" customFormat="1" ht="30" customHeight="1">
      <c r="A4" s="369" t="s">
        <v>66</v>
      </c>
      <c r="B4" s="19" t="s">
        <v>67</v>
      </c>
      <c r="C4" s="20"/>
      <c r="F4" s="21"/>
      <c r="P4" s="21"/>
    </row>
    <row r="5" spans="1:16" s="16" customFormat="1" ht="43.5" customHeight="1">
      <c r="A5" s="369"/>
      <c r="B5" s="22" t="s">
        <v>190</v>
      </c>
      <c r="C5" s="182" t="s">
        <v>191</v>
      </c>
      <c r="E5" s="24">
        <v>3.6</v>
      </c>
      <c r="F5" s="25">
        <v>0</v>
      </c>
      <c r="G5" s="25">
        <v>0.6</v>
      </c>
      <c r="H5" s="24">
        <v>3</v>
      </c>
      <c r="I5" s="25">
        <v>0</v>
      </c>
      <c r="J5" s="24">
        <v>3</v>
      </c>
      <c r="K5" s="24">
        <v>9.4</v>
      </c>
      <c r="L5" s="25">
        <v>0</v>
      </c>
      <c r="M5" s="25">
        <v>0.7</v>
      </c>
      <c r="N5" s="24">
        <v>8.7</v>
      </c>
      <c r="O5" s="25">
        <v>0</v>
      </c>
      <c r="P5" s="24">
        <v>8.7</v>
      </c>
    </row>
    <row r="6" spans="1:16" s="16" customFormat="1" ht="34.5" customHeight="1">
      <c r="A6" s="26" t="s">
        <v>68</v>
      </c>
      <c r="B6" s="297">
        <v>5.7</v>
      </c>
      <c r="C6" s="297">
        <v>6</v>
      </c>
      <c r="E6" s="21"/>
      <c r="G6" s="21"/>
      <c r="I6" s="21"/>
      <c r="J6" s="21"/>
      <c r="K6" s="21"/>
      <c r="L6" s="21"/>
      <c r="M6" s="21"/>
      <c r="N6" s="21"/>
      <c r="O6" s="21"/>
      <c r="P6" s="21"/>
    </row>
    <row r="7" spans="1:16" s="17" customFormat="1" ht="34.5" customHeight="1">
      <c r="A7" s="28" t="s">
        <v>69</v>
      </c>
      <c r="B7" s="31"/>
      <c r="C7" s="298"/>
      <c r="D7" s="29"/>
      <c r="E7" s="29"/>
      <c r="F7" s="29"/>
      <c r="G7" s="29"/>
      <c r="H7" s="29"/>
      <c r="I7" s="29"/>
      <c r="J7" s="29"/>
      <c r="K7" s="29"/>
      <c r="L7" s="29"/>
      <c r="M7" s="29"/>
      <c r="O7" s="29"/>
      <c r="P7" s="29"/>
    </row>
    <row r="8" spans="1:16" s="17" customFormat="1" ht="34.5" customHeight="1">
      <c r="A8" s="30" t="s">
        <v>70</v>
      </c>
      <c r="B8" s="31"/>
      <c r="C8" s="297"/>
      <c r="D8" s="29"/>
      <c r="E8" s="29"/>
      <c r="G8" s="29"/>
      <c r="H8" s="29"/>
      <c r="I8" s="29"/>
      <c r="J8" s="29"/>
      <c r="K8" s="29"/>
      <c r="L8" s="29"/>
      <c r="M8" s="29"/>
      <c r="O8" s="29"/>
      <c r="P8" s="29"/>
    </row>
    <row r="9" spans="1:16" s="17" customFormat="1" ht="34.5" customHeight="1">
      <c r="A9" s="30" t="s">
        <v>71</v>
      </c>
      <c r="B9" s="297">
        <v>5.7</v>
      </c>
      <c r="C9" s="297">
        <v>6</v>
      </c>
      <c r="D9" s="29"/>
      <c r="E9" s="29"/>
      <c r="H9" s="29"/>
      <c r="I9" s="29"/>
      <c r="L9" s="29"/>
      <c r="N9" s="29"/>
      <c r="P9" s="29"/>
    </row>
    <row r="10" spans="1:9" s="17" customFormat="1" ht="34.5" customHeight="1">
      <c r="A10" s="30" t="s">
        <v>72</v>
      </c>
      <c r="B10" s="31"/>
      <c r="C10" s="297"/>
      <c r="D10" s="29"/>
      <c r="E10" s="29"/>
      <c r="F10" s="29"/>
      <c r="G10" s="29"/>
      <c r="H10" s="29"/>
      <c r="I10" s="29"/>
    </row>
    <row r="11" spans="1:8" s="17" customFormat="1" ht="34.5" customHeight="1">
      <c r="A11" s="30" t="s">
        <v>73</v>
      </c>
      <c r="B11" s="297">
        <v>5.7</v>
      </c>
      <c r="C11" s="297">
        <v>6</v>
      </c>
      <c r="D11" s="29"/>
      <c r="E11" s="29"/>
      <c r="F11" s="29"/>
      <c r="G11" s="29"/>
      <c r="H11" s="29"/>
    </row>
  </sheetData>
  <sheetProtection/>
  <mergeCells count="2">
    <mergeCell ref="A4:A5"/>
    <mergeCell ref="A1:C1"/>
  </mergeCells>
  <printOptions horizontalCentered="1"/>
  <pageMargins left="0.75" right="0.75" top="0.98" bottom="0.98" header="0.51" footer="0.51"/>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K21"/>
  <sheetViews>
    <sheetView showGridLines="0" showZeros="0" zoomScalePageLayoutView="0" workbookViewId="0" topLeftCell="A1">
      <selection activeCell="F7" sqref="F7"/>
    </sheetView>
  </sheetViews>
  <sheetFormatPr defaultColWidth="6.83203125" defaultRowHeight="19.5" customHeight="1"/>
  <cols>
    <col min="1" max="1" width="42.83203125" style="5" customWidth="1"/>
    <col min="2" max="2" width="12" style="6" customWidth="1"/>
    <col min="3" max="3" width="10.5" style="6" customWidth="1"/>
    <col min="4" max="4" width="12.5" style="6" customWidth="1"/>
    <col min="5" max="5" width="41.66015625" style="6" customWidth="1"/>
    <col min="6" max="6" width="31.83203125" style="6" customWidth="1"/>
    <col min="7" max="7" width="9" style="7" bestFit="1" customWidth="1"/>
    <col min="8" max="193" width="6.83203125" style="7" customWidth="1"/>
    <col min="194" max="194" width="6.83203125" style="0" customWidth="1"/>
  </cols>
  <sheetData>
    <row r="1" spans="1:6" s="1" customFormat="1" ht="36.75" customHeight="1">
      <c r="A1" s="449" t="s">
        <v>192</v>
      </c>
      <c r="B1" s="449"/>
      <c r="C1" s="449"/>
      <c r="D1" s="449"/>
      <c r="E1" s="449"/>
      <c r="F1" s="449"/>
    </row>
    <row r="2" spans="1:6" s="1" customFormat="1" ht="24" customHeight="1">
      <c r="A2" s="8"/>
      <c r="B2" s="8"/>
      <c r="C2" s="8"/>
      <c r="D2" s="8"/>
      <c r="E2" s="8"/>
      <c r="F2" s="190" t="s">
        <v>204</v>
      </c>
    </row>
    <row r="3" spans="1:6" s="1" customFormat="1" ht="15" customHeight="1">
      <c r="A3" s="429" t="s">
        <v>294</v>
      </c>
      <c r="B3" s="429"/>
      <c r="C3" s="426"/>
      <c r="D3" s="10"/>
      <c r="E3" s="10"/>
      <c r="F3" s="11" t="s">
        <v>3</v>
      </c>
    </row>
    <row r="4" spans="1:6" s="2" customFormat="1" ht="24" customHeight="1">
      <c r="A4" s="450" t="s">
        <v>19</v>
      </c>
      <c r="B4" s="368" t="s">
        <v>74</v>
      </c>
      <c r="C4" s="368"/>
      <c r="D4" s="368"/>
      <c r="E4" s="368" t="s">
        <v>30</v>
      </c>
      <c r="F4" s="451" t="s">
        <v>190</v>
      </c>
    </row>
    <row r="5" spans="1:6" s="2" customFormat="1" ht="24.75" customHeight="1">
      <c r="A5" s="450"/>
      <c r="B5" s="368"/>
      <c r="C5" s="368"/>
      <c r="D5" s="368"/>
      <c r="E5" s="368"/>
      <c r="F5" s="451"/>
    </row>
    <row r="6" spans="1:6" s="3" customFormat="1" ht="38.25" customHeight="1">
      <c r="A6" s="450"/>
      <c r="B6" s="13" t="s">
        <v>31</v>
      </c>
      <c r="C6" s="13" t="s">
        <v>32</v>
      </c>
      <c r="D6" s="13" t="s">
        <v>33</v>
      </c>
      <c r="E6" s="368"/>
      <c r="F6" s="451"/>
    </row>
    <row r="7" spans="1:193" s="4" customFormat="1" ht="15" customHeight="1">
      <c r="A7" s="49"/>
      <c r="B7" s="50"/>
      <c r="C7" s="50"/>
      <c r="D7" s="50"/>
      <c r="E7" s="51" t="s">
        <v>22</v>
      </c>
      <c r="F7" s="273">
        <v>72.73</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row>
    <row r="8" spans="1:193" s="134" customFormat="1" ht="15" customHeight="1">
      <c r="A8" s="49" t="s">
        <v>258</v>
      </c>
      <c r="B8" s="233"/>
      <c r="C8" s="233"/>
      <c r="D8" s="233"/>
      <c r="E8" s="160" t="s">
        <v>92</v>
      </c>
      <c r="F8" s="273">
        <v>72.73</v>
      </c>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row>
    <row r="9" spans="1:6" ht="15" customHeight="1">
      <c r="A9" s="31"/>
      <c r="B9" s="162" t="s">
        <v>56</v>
      </c>
      <c r="C9" s="162"/>
      <c r="D9" s="132"/>
      <c r="E9" s="161" t="s">
        <v>26</v>
      </c>
      <c r="F9" s="273">
        <v>72.73</v>
      </c>
    </row>
    <row r="10" spans="1:6" ht="15" customHeight="1">
      <c r="A10" s="35"/>
      <c r="B10" s="162"/>
      <c r="C10" s="162" t="s">
        <v>348</v>
      </c>
      <c r="D10" s="132"/>
      <c r="E10" s="161" t="s">
        <v>87</v>
      </c>
      <c r="F10" s="273">
        <v>1</v>
      </c>
    </row>
    <row r="11" spans="1:6" ht="15" customHeight="1">
      <c r="A11" s="35"/>
      <c r="B11" s="162"/>
      <c r="C11" s="162" t="s">
        <v>349</v>
      </c>
      <c r="D11" s="299"/>
      <c r="E11" s="161" t="s">
        <v>350</v>
      </c>
      <c r="F11" s="300"/>
    </row>
    <row r="12" spans="1:6" ht="15" customHeight="1">
      <c r="A12" s="35"/>
      <c r="B12" s="162"/>
      <c r="C12" s="162" t="s">
        <v>351</v>
      </c>
      <c r="D12" s="132"/>
      <c r="E12" s="161" t="s">
        <v>352</v>
      </c>
      <c r="F12" s="273">
        <v>3</v>
      </c>
    </row>
    <row r="13" spans="1:6" ht="15" customHeight="1">
      <c r="A13" s="35"/>
      <c r="B13" s="162"/>
      <c r="C13" s="162" t="s">
        <v>353</v>
      </c>
      <c r="D13" s="299"/>
      <c r="E13" s="161" t="s">
        <v>354</v>
      </c>
      <c r="F13" s="273">
        <v>6</v>
      </c>
    </row>
    <row r="14" spans="1:6" ht="15" customHeight="1">
      <c r="A14" s="35"/>
      <c r="B14" s="162"/>
      <c r="C14" s="162" t="s">
        <v>355</v>
      </c>
      <c r="D14" s="132"/>
      <c r="E14" s="161" t="s">
        <v>356</v>
      </c>
      <c r="F14" s="273">
        <v>3.1</v>
      </c>
    </row>
    <row r="15" spans="1:193" s="128" customFormat="1" ht="19.5" customHeight="1">
      <c r="A15" s="35"/>
      <c r="B15" s="162"/>
      <c r="C15" s="162" t="s">
        <v>357</v>
      </c>
      <c r="D15" s="132"/>
      <c r="E15" s="161" t="s">
        <v>358</v>
      </c>
      <c r="F15" s="273">
        <v>5.7</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row>
    <row r="16" spans="1:6" ht="19.5" customHeight="1">
      <c r="A16" s="35"/>
      <c r="B16" s="162"/>
      <c r="C16" s="162" t="s">
        <v>359</v>
      </c>
      <c r="D16" s="299"/>
      <c r="E16" s="161" t="s">
        <v>360</v>
      </c>
      <c r="F16" s="273">
        <v>30.5</v>
      </c>
    </row>
    <row r="17" spans="1:193" s="134" customFormat="1" ht="19.5" customHeight="1">
      <c r="A17" s="49"/>
      <c r="B17" s="162"/>
      <c r="C17" s="162" t="s">
        <v>361</v>
      </c>
      <c r="D17" s="233"/>
      <c r="E17" s="161" t="s">
        <v>362</v>
      </c>
      <c r="F17" s="273">
        <v>8.5</v>
      </c>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58"/>
      <c r="FD17" s="158"/>
      <c r="FE17" s="158"/>
      <c r="FF17" s="158"/>
      <c r="FG17" s="158"/>
      <c r="FH17" s="158"/>
      <c r="FI17" s="158"/>
      <c r="FJ17" s="158"/>
      <c r="FK17" s="158"/>
      <c r="FL17" s="158"/>
      <c r="FM17" s="158"/>
      <c r="FN17" s="158"/>
      <c r="FO17" s="158"/>
      <c r="FP17" s="158"/>
      <c r="FQ17" s="158"/>
      <c r="FR17" s="158"/>
      <c r="FS17" s="158"/>
      <c r="FT17" s="158"/>
      <c r="FU17" s="158"/>
      <c r="FV17" s="158"/>
      <c r="FW17" s="158"/>
      <c r="FX17" s="158"/>
      <c r="FY17" s="158"/>
      <c r="FZ17" s="158"/>
      <c r="GA17" s="158"/>
      <c r="GB17" s="158"/>
      <c r="GC17" s="158"/>
      <c r="GD17" s="158"/>
      <c r="GE17" s="158"/>
      <c r="GF17" s="158"/>
      <c r="GG17" s="158"/>
      <c r="GH17" s="158"/>
      <c r="GI17" s="158"/>
      <c r="GJ17" s="158"/>
      <c r="GK17" s="158"/>
    </row>
    <row r="18" spans="1:6" ht="19.5" customHeight="1">
      <c r="A18" s="35"/>
      <c r="B18" s="162"/>
      <c r="C18" s="162" t="s">
        <v>363</v>
      </c>
      <c r="D18" s="132"/>
      <c r="E18" s="161" t="s">
        <v>88</v>
      </c>
      <c r="F18" s="273">
        <v>8.91</v>
      </c>
    </row>
    <row r="19" spans="1:6" ht="19.5" customHeight="1">
      <c r="A19" s="35"/>
      <c r="B19" s="162"/>
      <c r="C19" s="162" t="s">
        <v>363</v>
      </c>
      <c r="D19" s="132"/>
      <c r="E19" s="161" t="s">
        <v>364</v>
      </c>
      <c r="F19" s="273">
        <v>6.02</v>
      </c>
    </row>
    <row r="20" spans="1:6" ht="19.5" customHeight="1">
      <c r="A20" s="35"/>
      <c r="B20" s="132"/>
      <c r="C20" s="136"/>
      <c r="D20" s="132"/>
      <c r="E20" s="67"/>
      <c r="F20" s="87"/>
    </row>
    <row r="21" spans="1:6" ht="19.5" customHeight="1">
      <c r="A21" s="35"/>
      <c r="B21" s="132"/>
      <c r="C21" s="136"/>
      <c r="D21" s="136"/>
      <c r="E21" s="67"/>
      <c r="F21" s="87"/>
    </row>
  </sheetData>
  <sheetProtection/>
  <mergeCells count="6">
    <mergeCell ref="A1:F1"/>
    <mergeCell ref="A3:C3"/>
    <mergeCell ref="A4:A6"/>
    <mergeCell ref="E4:E6"/>
    <mergeCell ref="F4:F6"/>
    <mergeCell ref="B4:D5"/>
  </mergeCells>
  <printOptions horizontalCentered="1"/>
  <pageMargins left="0.83" right="0.3937007874015748" top="0.984251968503937" bottom="0.984251968503937" header="0" footer="0"/>
  <pageSetup fitToHeight="100"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Y49"/>
  <sheetViews>
    <sheetView zoomScalePageLayoutView="0" workbookViewId="0" topLeftCell="E1">
      <selection activeCell="A1" sqref="A1:IV1"/>
    </sheetView>
  </sheetViews>
  <sheetFormatPr defaultColWidth="9.33203125" defaultRowHeight="11.25"/>
  <cols>
    <col min="1" max="1" width="5.66015625" style="166" customWidth="1"/>
    <col min="2" max="2" width="9.83203125" style="166" customWidth="1"/>
    <col min="3" max="3" width="10.83203125" style="166" customWidth="1"/>
    <col min="4" max="4" width="10.66015625" style="166" customWidth="1"/>
    <col min="5" max="5" width="5.66015625" style="166" customWidth="1"/>
    <col min="6" max="6" width="4.33203125" style="166" customWidth="1"/>
    <col min="7" max="7" width="6.66015625" style="166" customWidth="1"/>
    <col min="8" max="8" width="5.5" style="166" customWidth="1"/>
    <col min="9" max="9" width="4.5" style="166" customWidth="1"/>
    <col min="10" max="10" width="10.16015625" style="166" customWidth="1"/>
    <col min="11" max="11" width="5.5" style="166" customWidth="1"/>
    <col min="12" max="12" width="6.16015625" style="0" customWidth="1"/>
    <col min="13" max="13" width="69.66015625" style="0" customWidth="1"/>
    <col min="14" max="14" width="27.33203125" style="0" customWidth="1"/>
    <col min="15" max="15" width="16" style="0" customWidth="1"/>
    <col min="16" max="16" width="11.33203125" style="0" customWidth="1"/>
    <col min="17" max="17" width="9.66015625" style="0" customWidth="1"/>
    <col min="18" max="25" width="8.83203125" style="0" customWidth="1"/>
  </cols>
  <sheetData>
    <row r="1" spans="1:25" s="166" customFormat="1" ht="32.25" customHeight="1">
      <c r="A1" s="452" t="s">
        <v>515</v>
      </c>
      <c r="B1" s="452"/>
      <c r="C1" s="452"/>
      <c r="D1" s="452"/>
      <c r="E1" s="452"/>
      <c r="F1" s="452"/>
      <c r="G1" s="452"/>
      <c r="H1" s="452"/>
      <c r="I1" s="452"/>
      <c r="J1" s="452"/>
      <c r="K1" s="452"/>
      <c r="L1" s="452"/>
      <c r="M1" s="452"/>
      <c r="N1" s="452"/>
      <c r="O1" s="452"/>
      <c r="P1" s="452"/>
      <c r="Q1" s="452"/>
      <c r="R1" s="452"/>
      <c r="S1" s="452"/>
      <c r="T1" s="452"/>
      <c r="U1" s="452"/>
      <c r="V1" s="452"/>
      <c r="W1" s="452"/>
      <c r="X1" s="452"/>
      <c r="Y1" s="452"/>
    </row>
    <row r="2" spans="1:25" s="166" customFormat="1" ht="40.5" customHeight="1">
      <c r="A2" s="319"/>
      <c r="B2" s="319"/>
      <c r="C2" s="319"/>
      <c r="D2" s="319"/>
      <c r="E2" s="319"/>
      <c r="F2" s="319"/>
      <c r="G2" s="319"/>
      <c r="H2" s="319"/>
      <c r="I2" s="319"/>
      <c r="J2" s="319"/>
      <c r="K2" s="319"/>
      <c r="L2" s="319"/>
      <c r="M2" s="319"/>
      <c r="N2" s="319"/>
      <c r="O2" s="319"/>
      <c r="P2" s="319"/>
      <c r="Q2" s="319"/>
      <c r="R2" s="319"/>
      <c r="S2" s="319"/>
      <c r="T2" s="319"/>
      <c r="U2" s="319"/>
      <c r="V2" s="319"/>
      <c r="W2" s="319"/>
      <c r="X2" s="320" t="s">
        <v>516</v>
      </c>
      <c r="Y2" s="319"/>
    </row>
    <row r="3" spans="1:25" s="166" customFormat="1" ht="47.25" customHeight="1">
      <c r="A3" s="429" t="s">
        <v>517</v>
      </c>
      <c r="B3" s="429"/>
      <c r="C3" s="426"/>
      <c r="D3" s="301"/>
      <c r="E3" s="301"/>
      <c r="F3" s="301"/>
      <c r="G3" s="301"/>
      <c r="H3" s="301"/>
      <c r="I3" s="301"/>
      <c r="J3" s="301"/>
      <c r="K3" s="301"/>
      <c r="L3" s="301"/>
      <c r="M3" s="301"/>
      <c r="N3" s="301"/>
      <c r="O3" s="301"/>
      <c r="P3" s="301"/>
      <c r="Q3" s="301"/>
      <c r="R3" s="301"/>
      <c r="S3" s="301"/>
      <c r="T3" s="301"/>
      <c r="U3" s="301"/>
      <c r="V3" s="301"/>
      <c r="W3" s="301"/>
      <c r="X3" s="302" t="s">
        <v>3</v>
      </c>
      <c r="Y3" s="301"/>
    </row>
    <row r="4" spans="1:25" s="166" customFormat="1" ht="31.5" customHeight="1">
      <c r="A4" s="453" t="s">
        <v>19</v>
      </c>
      <c r="B4" s="456" t="s">
        <v>59</v>
      </c>
      <c r="C4" s="369" t="s">
        <v>518</v>
      </c>
      <c r="D4" s="369"/>
      <c r="E4" s="369"/>
      <c r="F4" s="369"/>
      <c r="G4" s="369"/>
      <c r="H4" s="369"/>
      <c r="I4" s="369"/>
      <c r="J4" s="369"/>
      <c r="K4" s="369"/>
      <c r="L4" s="369"/>
      <c r="M4" s="321"/>
      <c r="N4" s="321"/>
      <c r="O4" s="321"/>
      <c r="P4" s="453" t="s">
        <v>365</v>
      </c>
      <c r="Q4" s="453" t="s">
        <v>366</v>
      </c>
      <c r="R4" s="459" t="s">
        <v>367</v>
      </c>
      <c r="S4" s="460"/>
      <c r="T4" s="460"/>
      <c r="U4" s="461"/>
      <c r="V4" s="459" t="s">
        <v>368</v>
      </c>
      <c r="W4" s="460"/>
      <c r="X4" s="460"/>
      <c r="Y4" s="461"/>
    </row>
    <row r="5" spans="1:25" s="166" customFormat="1" ht="52.5" customHeight="1">
      <c r="A5" s="454"/>
      <c r="B5" s="457"/>
      <c r="C5" s="462" t="s">
        <v>22</v>
      </c>
      <c r="D5" s="368" t="s">
        <v>8</v>
      </c>
      <c r="E5" s="368"/>
      <c r="F5" s="368" t="s">
        <v>75</v>
      </c>
      <c r="G5" s="368" t="s">
        <v>519</v>
      </c>
      <c r="H5" s="368" t="s">
        <v>77</v>
      </c>
      <c r="I5" s="368" t="s">
        <v>520</v>
      </c>
      <c r="J5" s="368" t="s">
        <v>521</v>
      </c>
      <c r="K5" s="368"/>
      <c r="L5" s="368" t="s">
        <v>522</v>
      </c>
      <c r="M5" s="296"/>
      <c r="N5" s="296"/>
      <c r="O5" s="296"/>
      <c r="P5" s="454"/>
      <c r="Q5" s="454"/>
      <c r="R5" s="453" t="s">
        <v>369</v>
      </c>
      <c r="S5" s="453" t="s">
        <v>370</v>
      </c>
      <c r="T5" s="453" t="s">
        <v>371</v>
      </c>
      <c r="U5" s="453" t="s">
        <v>372</v>
      </c>
      <c r="V5" s="453" t="s">
        <v>369</v>
      </c>
      <c r="W5" s="453" t="s">
        <v>370</v>
      </c>
      <c r="X5" s="453" t="s">
        <v>371</v>
      </c>
      <c r="Y5" s="453" t="s">
        <v>372</v>
      </c>
    </row>
    <row r="6" spans="1:25" s="166" customFormat="1" ht="118.5" customHeight="1">
      <c r="A6" s="455"/>
      <c r="B6" s="458"/>
      <c r="C6" s="463"/>
      <c r="D6" s="12" t="s">
        <v>523</v>
      </c>
      <c r="E6" s="12" t="s">
        <v>524</v>
      </c>
      <c r="F6" s="368"/>
      <c r="G6" s="368"/>
      <c r="H6" s="368"/>
      <c r="I6" s="368"/>
      <c r="J6" s="12" t="s">
        <v>523</v>
      </c>
      <c r="K6" s="12" t="s">
        <v>524</v>
      </c>
      <c r="L6" s="368"/>
      <c r="M6" s="45" t="s">
        <v>525</v>
      </c>
      <c r="N6" s="45" t="s">
        <v>526</v>
      </c>
      <c r="O6" s="45" t="s">
        <v>527</v>
      </c>
      <c r="P6" s="455"/>
      <c r="Q6" s="455"/>
      <c r="R6" s="455"/>
      <c r="S6" s="455"/>
      <c r="T6" s="455"/>
      <c r="U6" s="455"/>
      <c r="V6" s="455"/>
      <c r="W6" s="455"/>
      <c r="X6" s="455"/>
      <c r="Y6" s="455"/>
    </row>
    <row r="7" spans="1:25" s="166" customFormat="1" ht="19.5" customHeight="1">
      <c r="A7" s="303" t="s">
        <v>258</v>
      </c>
      <c r="B7" s="322" t="s">
        <v>373</v>
      </c>
      <c r="C7" s="304">
        <f>C8+C11+C16</f>
        <v>5820.76</v>
      </c>
      <c r="D7" s="304">
        <f>D8+D11</f>
        <v>2820.76</v>
      </c>
      <c r="E7" s="304"/>
      <c r="F7" s="304"/>
      <c r="G7" s="304"/>
      <c r="H7" s="304"/>
      <c r="I7" s="304"/>
      <c r="J7" s="304">
        <v>3000</v>
      </c>
      <c r="K7" s="323"/>
      <c r="L7" s="323"/>
      <c r="M7" s="324"/>
      <c r="N7" s="324"/>
      <c r="O7" s="324"/>
      <c r="P7" s="325"/>
      <c r="Q7" s="326"/>
      <c r="R7" s="325"/>
      <c r="S7" s="325"/>
      <c r="T7" s="325"/>
      <c r="U7" s="325"/>
      <c r="V7" s="325"/>
      <c r="W7" s="325"/>
      <c r="X7" s="325"/>
      <c r="Y7" s="326"/>
    </row>
    <row r="8" spans="1:25" s="166" customFormat="1" ht="12" customHeight="1">
      <c r="A8" s="327"/>
      <c r="B8" s="322" t="s">
        <v>374</v>
      </c>
      <c r="C8" s="304">
        <f>SUM(C9:C10)</f>
        <v>38.589999999999996</v>
      </c>
      <c r="D8" s="304">
        <f>SUM(D9:D10)</f>
        <v>38.589999999999996</v>
      </c>
      <c r="E8" s="304"/>
      <c r="F8" s="304"/>
      <c r="G8" s="304"/>
      <c r="H8" s="304"/>
      <c r="I8" s="304"/>
      <c r="J8" s="304"/>
      <c r="K8" s="323"/>
      <c r="L8" s="323"/>
      <c r="M8" s="324"/>
      <c r="N8" s="324"/>
      <c r="O8" s="324"/>
      <c r="P8" s="325"/>
      <c r="Q8" s="326"/>
      <c r="R8" s="325"/>
      <c r="S8" s="325"/>
      <c r="T8" s="325"/>
      <c r="U8" s="325"/>
      <c r="V8" s="325"/>
      <c r="W8" s="325"/>
      <c r="X8" s="325"/>
      <c r="Y8" s="326"/>
    </row>
    <row r="9" spans="1:25" s="166" customFormat="1" ht="255.75" customHeight="1">
      <c r="A9" s="303" t="s">
        <v>258</v>
      </c>
      <c r="B9" s="309" t="s">
        <v>298</v>
      </c>
      <c r="C9" s="304">
        <v>14.69</v>
      </c>
      <c r="D9" s="304">
        <v>14.69</v>
      </c>
      <c r="E9" s="305"/>
      <c r="F9" s="305"/>
      <c r="G9" s="305"/>
      <c r="H9" s="305"/>
      <c r="I9" s="305"/>
      <c r="J9" s="305"/>
      <c r="K9" s="305"/>
      <c r="L9" s="305"/>
      <c r="M9" s="306" t="s">
        <v>299</v>
      </c>
      <c r="N9" s="306" t="s">
        <v>375</v>
      </c>
      <c r="O9" s="306" t="s">
        <v>376</v>
      </c>
      <c r="P9" s="307" t="s">
        <v>377</v>
      </c>
      <c r="Q9" s="308" t="s">
        <v>378</v>
      </c>
      <c r="R9" s="309" t="s">
        <v>379</v>
      </c>
      <c r="S9" s="309" t="s">
        <v>380</v>
      </c>
      <c r="T9" s="309" t="s">
        <v>381</v>
      </c>
      <c r="U9" s="309" t="s">
        <v>382</v>
      </c>
      <c r="V9" s="309" t="s">
        <v>383</v>
      </c>
      <c r="W9" s="309" t="s">
        <v>384</v>
      </c>
      <c r="X9" s="309" t="s">
        <v>385</v>
      </c>
      <c r="Y9" s="310" t="s">
        <v>386</v>
      </c>
    </row>
    <row r="10" spans="1:25" s="166" customFormat="1" ht="124.5" customHeight="1">
      <c r="A10" s="303" t="s">
        <v>258</v>
      </c>
      <c r="B10" s="309" t="s">
        <v>296</v>
      </c>
      <c r="C10" s="304">
        <v>23.9</v>
      </c>
      <c r="D10" s="304">
        <v>23.9</v>
      </c>
      <c r="E10" s="305"/>
      <c r="F10" s="305"/>
      <c r="G10" s="305"/>
      <c r="H10" s="305"/>
      <c r="I10" s="305"/>
      <c r="J10" s="305"/>
      <c r="K10" s="305"/>
      <c r="L10" s="305"/>
      <c r="M10" s="306" t="s">
        <v>297</v>
      </c>
      <c r="N10" s="306" t="s">
        <v>387</v>
      </c>
      <c r="O10" s="306" t="s">
        <v>388</v>
      </c>
      <c r="P10" s="307" t="s">
        <v>389</v>
      </c>
      <c r="Q10" s="308" t="s">
        <v>378</v>
      </c>
      <c r="R10" s="309" t="s">
        <v>390</v>
      </c>
      <c r="S10" s="309" t="s">
        <v>391</v>
      </c>
      <c r="T10" s="311"/>
      <c r="U10" s="311"/>
      <c r="V10" s="309" t="s">
        <v>392</v>
      </c>
      <c r="W10" s="309" t="s">
        <v>393</v>
      </c>
      <c r="X10" s="311"/>
      <c r="Y10" s="311"/>
    </row>
    <row r="11" spans="1:25" s="166" customFormat="1" ht="20.25" customHeight="1">
      <c r="A11" s="312"/>
      <c r="B11" s="312" t="s">
        <v>394</v>
      </c>
      <c r="C11" s="313">
        <f>SUM(C12:C15)</f>
        <v>2782.17</v>
      </c>
      <c r="D11" s="313">
        <f>SUM(D12:D15)</f>
        <v>2782.17</v>
      </c>
      <c r="E11" s="314"/>
      <c r="F11" s="314"/>
      <c r="G11" s="314"/>
      <c r="H11" s="314"/>
      <c r="I11" s="314"/>
      <c r="J11" s="314"/>
      <c r="K11" s="314"/>
      <c r="L11" s="314"/>
      <c r="M11" s="312"/>
      <c r="N11" s="312"/>
      <c r="O11" s="312"/>
      <c r="P11" s="312"/>
      <c r="Q11" s="312"/>
      <c r="R11" s="312"/>
      <c r="S11" s="312"/>
      <c r="T11" s="312"/>
      <c r="U11" s="312"/>
      <c r="V11" s="312"/>
      <c r="W11" s="312"/>
      <c r="X11" s="312"/>
      <c r="Y11" s="312"/>
    </row>
    <row r="12" spans="1:25" s="166" customFormat="1" ht="113.25" customHeight="1">
      <c r="A12" s="303" t="s">
        <v>258</v>
      </c>
      <c r="B12" s="309" t="s">
        <v>301</v>
      </c>
      <c r="C12" s="316">
        <v>210</v>
      </c>
      <c r="D12" s="316">
        <v>210</v>
      </c>
      <c r="E12" s="314"/>
      <c r="F12" s="314"/>
      <c r="G12" s="314"/>
      <c r="H12" s="314"/>
      <c r="I12" s="314"/>
      <c r="J12" s="314"/>
      <c r="K12" s="314"/>
      <c r="L12" s="314"/>
      <c r="M12" s="317" t="s">
        <v>302</v>
      </c>
      <c r="N12" s="318" t="s">
        <v>395</v>
      </c>
      <c r="O12" s="318" t="s">
        <v>396</v>
      </c>
      <c r="P12" s="318" t="s">
        <v>397</v>
      </c>
      <c r="Q12" s="318" t="s">
        <v>398</v>
      </c>
      <c r="R12" s="318" t="s">
        <v>399</v>
      </c>
      <c r="S12" s="312"/>
      <c r="T12" s="312"/>
      <c r="U12" s="312"/>
      <c r="V12" s="318" t="s">
        <v>400</v>
      </c>
      <c r="W12" s="312"/>
      <c r="X12" s="312"/>
      <c r="Y12" s="312"/>
    </row>
    <row r="13" spans="1:25" s="166" customFormat="1" ht="95.25" customHeight="1">
      <c r="A13" s="303" t="s">
        <v>258</v>
      </c>
      <c r="B13" s="309" t="s">
        <v>303</v>
      </c>
      <c r="C13" s="316">
        <v>998.83</v>
      </c>
      <c r="D13" s="316">
        <v>998.83</v>
      </c>
      <c r="E13" s="314"/>
      <c r="F13" s="314"/>
      <c r="G13" s="314"/>
      <c r="H13" s="314"/>
      <c r="I13" s="314"/>
      <c r="J13" s="314"/>
      <c r="K13" s="314"/>
      <c r="L13" s="314"/>
      <c r="M13" s="317" t="s">
        <v>304</v>
      </c>
      <c r="N13" s="318" t="s">
        <v>401</v>
      </c>
      <c r="O13" s="318" t="s">
        <v>402</v>
      </c>
      <c r="P13" s="318" t="s">
        <v>403</v>
      </c>
      <c r="Q13" s="318" t="s">
        <v>404</v>
      </c>
      <c r="R13" s="318" t="s">
        <v>405</v>
      </c>
      <c r="S13" s="318" t="s">
        <v>406</v>
      </c>
      <c r="T13" s="318" t="s">
        <v>407</v>
      </c>
      <c r="U13" s="318" t="s">
        <v>408</v>
      </c>
      <c r="V13" s="318" t="s">
        <v>409</v>
      </c>
      <c r="W13" s="318" t="s">
        <v>410</v>
      </c>
      <c r="X13" s="318" t="s">
        <v>411</v>
      </c>
      <c r="Y13" s="318" t="s">
        <v>412</v>
      </c>
    </row>
    <row r="14" spans="1:25" s="166" customFormat="1" ht="154.5" customHeight="1">
      <c r="A14" s="303" t="s">
        <v>258</v>
      </c>
      <c r="B14" s="309" t="s">
        <v>305</v>
      </c>
      <c r="C14" s="316">
        <v>79.35</v>
      </c>
      <c r="D14" s="316">
        <v>79.35</v>
      </c>
      <c r="E14" s="314"/>
      <c r="F14" s="314"/>
      <c r="G14" s="314"/>
      <c r="H14" s="314"/>
      <c r="I14" s="314"/>
      <c r="J14" s="314"/>
      <c r="K14" s="314"/>
      <c r="L14" s="314"/>
      <c r="M14" s="317" t="s">
        <v>306</v>
      </c>
      <c r="N14" s="318" t="s">
        <v>413</v>
      </c>
      <c r="O14" s="318" t="s">
        <v>414</v>
      </c>
      <c r="P14" s="318" t="s">
        <v>415</v>
      </c>
      <c r="Q14" s="318" t="s">
        <v>404</v>
      </c>
      <c r="R14" s="318" t="s">
        <v>416</v>
      </c>
      <c r="S14" s="318" t="s">
        <v>417</v>
      </c>
      <c r="T14" s="318" t="s">
        <v>418</v>
      </c>
      <c r="U14" s="312"/>
      <c r="V14" s="318" t="s">
        <v>419</v>
      </c>
      <c r="W14" s="318" t="s">
        <v>420</v>
      </c>
      <c r="X14" s="312"/>
      <c r="Y14" s="312"/>
    </row>
    <row r="15" spans="1:25" s="166" customFormat="1" ht="192.75" customHeight="1">
      <c r="A15" s="303" t="s">
        <v>258</v>
      </c>
      <c r="B15" s="309" t="s">
        <v>307</v>
      </c>
      <c r="C15" s="316">
        <v>1493.99</v>
      </c>
      <c r="D15" s="316">
        <v>1493.99</v>
      </c>
      <c r="E15" s="314"/>
      <c r="F15" s="314"/>
      <c r="G15" s="314"/>
      <c r="H15" s="314"/>
      <c r="I15" s="314"/>
      <c r="J15" s="314"/>
      <c r="K15" s="314"/>
      <c r="L15" s="314"/>
      <c r="M15" s="317" t="s">
        <v>308</v>
      </c>
      <c r="N15" s="318" t="s">
        <v>421</v>
      </c>
      <c r="O15" s="318" t="s">
        <v>422</v>
      </c>
      <c r="P15" s="318" t="s">
        <v>423</v>
      </c>
      <c r="Q15" s="318" t="s">
        <v>424</v>
      </c>
      <c r="R15" s="318" t="s">
        <v>425</v>
      </c>
      <c r="S15" s="312"/>
      <c r="T15" s="312"/>
      <c r="U15" s="312"/>
      <c r="V15" s="318" t="s">
        <v>426</v>
      </c>
      <c r="W15" s="312"/>
      <c r="X15" s="312"/>
      <c r="Y15" s="312"/>
    </row>
    <row r="16" spans="1:25" s="166" customFormat="1" ht="20.25" customHeight="1">
      <c r="A16" s="303" t="s">
        <v>258</v>
      </c>
      <c r="B16" s="309" t="s">
        <v>427</v>
      </c>
      <c r="C16" s="313">
        <f>SUM(C17:C36)</f>
        <v>3000</v>
      </c>
      <c r="D16" s="314"/>
      <c r="E16" s="314"/>
      <c r="F16" s="314"/>
      <c r="G16" s="314"/>
      <c r="H16" s="314"/>
      <c r="I16" s="314"/>
      <c r="J16" s="313">
        <f>SUM(J17:J36)</f>
        <v>3000</v>
      </c>
      <c r="K16" s="314"/>
      <c r="L16" s="314"/>
      <c r="M16" s="312"/>
      <c r="N16" s="312"/>
      <c r="O16" s="312"/>
      <c r="P16" s="312"/>
      <c r="Q16" s="312"/>
      <c r="R16" s="312"/>
      <c r="S16" s="312"/>
      <c r="T16" s="312"/>
      <c r="U16" s="312"/>
      <c r="V16" s="312"/>
      <c r="W16" s="312"/>
      <c r="X16" s="312"/>
      <c r="Y16" s="312"/>
    </row>
    <row r="17" spans="1:25" ht="85.5" customHeight="1">
      <c r="A17" s="303" t="s">
        <v>258</v>
      </c>
      <c r="B17" s="315" t="s">
        <v>310</v>
      </c>
      <c r="C17" s="316">
        <v>79.49</v>
      </c>
      <c r="D17" s="314"/>
      <c r="E17" s="314"/>
      <c r="F17" s="314"/>
      <c r="G17" s="314"/>
      <c r="H17" s="314"/>
      <c r="I17" s="314"/>
      <c r="J17" s="316">
        <v>79.49</v>
      </c>
      <c r="K17" s="314"/>
      <c r="L17" s="314"/>
      <c r="M17" s="317" t="s">
        <v>428</v>
      </c>
      <c r="N17" s="318" t="s">
        <v>429</v>
      </c>
      <c r="O17" s="318" t="s">
        <v>430</v>
      </c>
      <c r="P17" s="318" t="s">
        <v>431</v>
      </c>
      <c r="Q17" s="318" t="s">
        <v>432</v>
      </c>
      <c r="R17" s="318" t="s">
        <v>433</v>
      </c>
      <c r="S17" s="312"/>
      <c r="T17" s="312"/>
      <c r="U17" s="312"/>
      <c r="V17" s="318" t="s">
        <v>434</v>
      </c>
      <c r="W17" s="312"/>
      <c r="X17" s="312"/>
      <c r="Y17" s="312"/>
    </row>
    <row r="18" spans="1:25" ht="149.25" customHeight="1">
      <c r="A18" s="303" t="s">
        <v>258</v>
      </c>
      <c r="B18" s="315" t="s">
        <v>311</v>
      </c>
      <c r="C18" s="316">
        <v>623.94</v>
      </c>
      <c r="D18" s="314"/>
      <c r="E18" s="314"/>
      <c r="F18" s="314"/>
      <c r="G18" s="314"/>
      <c r="H18" s="314"/>
      <c r="I18" s="314"/>
      <c r="J18" s="316">
        <v>623.94</v>
      </c>
      <c r="K18" s="314"/>
      <c r="L18" s="314"/>
      <c r="M18" s="317" t="s">
        <v>435</v>
      </c>
      <c r="N18" s="318" t="s">
        <v>436</v>
      </c>
      <c r="O18" s="318" t="s">
        <v>437</v>
      </c>
      <c r="P18" s="318" t="s">
        <v>437</v>
      </c>
      <c r="Q18" s="318" t="s">
        <v>404</v>
      </c>
      <c r="R18" s="318" t="s">
        <v>438</v>
      </c>
      <c r="S18" s="318" t="s">
        <v>439</v>
      </c>
      <c r="T18" s="318" t="s">
        <v>440</v>
      </c>
      <c r="U18" s="318" t="s">
        <v>441</v>
      </c>
      <c r="V18" s="318" t="s">
        <v>442</v>
      </c>
      <c r="W18" s="312"/>
      <c r="X18" s="312"/>
      <c r="Y18" s="312"/>
    </row>
    <row r="19" spans="1:25" ht="51" customHeight="1">
      <c r="A19" s="303" t="s">
        <v>258</v>
      </c>
      <c r="B19" s="309" t="s">
        <v>313</v>
      </c>
      <c r="C19" s="316">
        <v>130</v>
      </c>
      <c r="D19" s="314"/>
      <c r="E19" s="314"/>
      <c r="F19" s="314"/>
      <c r="G19" s="314"/>
      <c r="H19" s="314"/>
      <c r="I19" s="314"/>
      <c r="J19" s="316">
        <v>130</v>
      </c>
      <c r="K19" s="314"/>
      <c r="L19" s="314"/>
      <c r="M19" s="317" t="s">
        <v>314</v>
      </c>
      <c r="N19" s="318" t="s">
        <v>443</v>
      </c>
      <c r="O19" s="318" t="s">
        <v>444</v>
      </c>
      <c r="P19" s="318" t="s">
        <v>445</v>
      </c>
      <c r="Q19" s="318" t="s">
        <v>446</v>
      </c>
      <c r="R19" s="318" t="s">
        <v>447</v>
      </c>
      <c r="S19" s="312"/>
      <c r="T19" s="312"/>
      <c r="U19" s="312"/>
      <c r="V19" s="318" t="s">
        <v>448</v>
      </c>
      <c r="W19" s="312"/>
      <c r="X19" s="312"/>
      <c r="Y19" s="312"/>
    </row>
    <row r="20" spans="1:25" ht="212.25" customHeight="1">
      <c r="A20" s="303" t="s">
        <v>258</v>
      </c>
      <c r="B20" s="315" t="s">
        <v>315</v>
      </c>
      <c r="C20" s="316">
        <v>100</v>
      </c>
      <c r="D20" s="314"/>
      <c r="E20" s="314"/>
      <c r="F20" s="314"/>
      <c r="G20" s="314"/>
      <c r="H20" s="314"/>
      <c r="I20" s="314"/>
      <c r="J20" s="316">
        <v>100</v>
      </c>
      <c r="K20" s="314"/>
      <c r="L20" s="314"/>
      <c r="M20" s="317" t="s">
        <v>316</v>
      </c>
      <c r="N20" s="318" t="s">
        <v>449</v>
      </c>
      <c r="O20" s="318" t="s">
        <v>449</v>
      </c>
      <c r="P20" s="318" t="s">
        <v>450</v>
      </c>
      <c r="Q20" s="318" t="s">
        <v>404</v>
      </c>
      <c r="R20" s="318" t="s">
        <v>451</v>
      </c>
      <c r="S20" s="312"/>
      <c r="T20" s="312"/>
      <c r="U20" s="312"/>
      <c r="V20" s="318" t="s">
        <v>419</v>
      </c>
      <c r="W20" s="312"/>
      <c r="X20" s="312"/>
      <c r="Y20" s="312"/>
    </row>
    <row r="21" spans="1:25" ht="81" customHeight="1">
      <c r="A21" s="303" t="s">
        <v>258</v>
      </c>
      <c r="B21" s="315" t="s">
        <v>317</v>
      </c>
      <c r="C21" s="316">
        <v>10</v>
      </c>
      <c r="D21" s="314"/>
      <c r="E21" s="314"/>
      <c r="F21" s="314"/>
      <c r="G21" s="314"/>
      <c r="H21" s="314"/>
      <c r="I21" s="314"/>
      <c r="J21" s="316">
        <v>10</v>
      </c>
      <c r="K21" s="314"/>
      <c r="L21" s="314"/>
      <c r="M21" s="317" t="s">
        <v>318</v>
      </c>
      <c r="N21" s="312"/>
      <c r="O21" s="318" t="s">
        <v>452</v>
      </c>
      <c r="P21" s="318" t="s">
        <v>452</v>
      </c>
      <c r="Q21" s="318" t="s">
        <v>404</v>
      </c>
      <c r="R21" s="318" t="s">
        <v>453</v>
      </c>
      <c r="S21" s="318" t="s">
        <v>454</v>
      </c>
      <c r="T21" s="318" t="s">
        <v>455</v>
      </c>
      <c r="U21" s="312"/>
      <c r="V21" s="318" t="s">
        <v>442</v>
      </c>
      <c r="W21" s="312"/>
      <c r="X21" s="312"/>
      <c r="Y21" s="312"/>
    </row>
    <row r="22" spans="1:25" ht="111.75" customHeight="1">
      <c r="A22" s="303" t="s">
        <v>258</v>
      </c>
      <c r="B22" s="315" t="s">
        <v>319</v>
      </c>
      <c r="C22" s="316">
        <v>34</v>
      </c>
      <c r="D22" s="314"/>
      <c r="E22" s="314"/>
      <c r="F22" s="314"/>
      <c r="G22" s="314"/>
      <c r="H22" s="314"/>
      <c r="I22" s="314"/>
      <c r="J22" s="316">
        <v>34</v>
      </c>
      <c r="K22" s="314"/>
      <c r="L22" s="314"/>
      <c r="M22" s="317" t="s">
        <v>320</v>
      </c>
      <c r="N22" s="318" t="s">
        <v>456</v>
      </c>
      <c r="O22" s="318" t="s">
        <v>457</v>
      </c>
      <c r="P22" s="318" t="s">
        <v>458</v>
      </c>
      <c r="Q22" s="318" t="s">
        <v>404</v>
      </c>
      <c r="R22" s="318" t="s">
        <v>459</v>
      </c>
      <c r="S22" s="318" t="s">
        <v>460</v>
      </c>
      <c r="T22" s="318" t="s">
        <v>461</v>
      </c>
      <c r="U22" s="312"/>
      <c r="V22" s="318" t="s">
        <v>462</v>
      </c>
      <c r="W22" s="318" t="s">
        <v>463</v>
      </c>
      <c r="X22" s="318" t="s">
        <v>464</v>
      </c>
      <c r="Y22" s="318" t="s">
        <v>465</v>
      </c>
    </row>
    <row r="23" spans="1:25" ht="155.25" customHeight="1">
      <c r="A23" s="303" t="s">
        <v>258</v>
      </c>
      <c r="B23" s="315" t="s">
        <v>321</v>
      </c>
      <c r="C23" s="316">
        <v>60.25</v>
      </c>
      <c r="D23" s="314"/>
      <c r="E23" s="314"/>
      <c r="F23" s="314"/>
      <c r="G23" s="314"/>
      <c r="H23" s="314"/>
      <c r="I23" s="314"/>
      <c r="J23" s="316">
        <v>60.25</v>
      </c>
      <c r="K23" s="314"/>
      <c r="L23" s="314"/>
      <c r="M23" s="317" t="s">
        <v>322</v>
      </c>
      <c r="N23" s="318" t="s">
        <v>466</v>
      </c>
      <c r="O23" s="318" t="s">
        <v>467</v>
      </c>
      <c r="P23" s="318" t="s">
        <v>468</v>
      </c>
      <c r="Q23" s="318" t="s">
        <v>469</v>
      </c>
      <c r="R23" s="318" t="s">
        <v>470</v>
      </c>
      <c r="S23" s="312"/>
      <c r="T23" s="312"/>
      <c r="U23" s="312"/>
      <c r="V23" s="318" t="s">
        <v>468</v>
      </c>
      <c r="W23" s="312"/>
      <c r="X23" s="312"/>
      <c r="Y23" s="312"/>
    </row>
    <row r="24" spans="1:25" ht="93.75" customHeight="1">
      <c r="A24" s="303" t="s">
        <v>258</v>
      </c>
      <c r="B24" s="315" t="s">
        <v>323</v>
      </c>
      <c r="C24" s="316">
        <v>160.95</v>
      </c>
      <c r="D24" s="314"/>
      <c r="E24" s="314"/>
      <c r="F24" s="314"/>
      <c r="G24" s="314"/>
      <c r="H24" s="314"/>
      <c r="I24" s="314"/>
      <c r="J24" s="316">
        <v>160.95</v>
      </c>
      <c r="K24" s="314"/>
      <c r="L24" s="314"/>
      <c r="M24" s="317" t="s">
        <v>324</v>
      </c>
      <c r="N24" s="318" t="s">
        <v>471</v>
      </c>
      <c r="O24" s="318" t="s">
        <v>472</v>
      </c>
      <c r="P24" s="318" t="s">
        <v>473</v>
      </c>
      <c r="Q24" s="318" t="s">
        <v>404</v>
      </c>
      <c r="R24" s="318" t="s">
        <v>474</v>
      </c>
      <c r="S24" s="312"/>
      <c r="T24" s="312"/>
      <c r="U24" s="312"/>
      <c r="V24" s="318" t="s">
        <v>475</v>
      </c>
      <c r="W24" s="312"/>
      <c r="X24" s="312"/>
      <c r="Y24" s="312"/>
    </row>
    <row r="25" spans="1:25" ht="53.25" customHeight="1">
      <c r="A25" s="303" t="s">
        <v>258</v>
      </c>
      <c r="B25" s="315" t="s">
        <v>325</v>
      </c>
      <c r="C25" s="316">
        <v>200.05</v>
      </c>
      <c r="D25" s="314"/>
      <c r="E25" s="314"/>
      <c r="F25" s="314"/>
      <c r="G25" s="314"/>
      <c r="H25" s="314"/>
      <c r="I25" s="314"/>
      <c r="J25" s="316">
        <v>200.05</v>
      </c>
      <c r="K25" s="314"/>
      <c r="L25" s="314"/>
      <c r="M25" s="317" t="s">
        <v>326</v>
      </c>
      <c r="N25" s="312"/>
      <c r="O25" s="312"/>
      <c r="P25" s="312"/>
      <c r="Q25" s="312"/>
      <c r="R25" s="312"/>
      <c r="S25" s="312"/>
      <c r="T25" s="312"/>
      <c r="U25" s="312"/>
      <c r="V25" s="312"/>
      <c r="W25" s="312"/>
      <c r="X25" s="312"/>
      <c r="Y25" s="312"/>
    </row>
    <row r="26" spans="1:25" ht="91.5" customHeight="1">
      <c r="A26" s="303" t="s">
        <v>258</v>
      </c>
      <c r="B26" s="309" t="s">
        <v>327</v>
      </c>
      <c r="C26" s="316">
        <v>200</v>
      </c>
      <c r="D26" s="314"/>
      <c r="E26" s="314"/>
      <c r="F26" s="314"/>
      <c r="G26" s="314"/>
      <c r="H26" s="314"/>
      <c r="I26" s="314"/>
      <c r="J26" s="316">
        <v>200</v>
      </c>
      <c r="K26" s="314"/>
      <c r="L26" s="314"/>
      <c r="M26" s="317" t="s">
        <v>328</v>
      </c>
      <c r="N26" s="318" t="s">
        <v>528</v>
      </c>
      <c r="O26" s="318" t="s">
        <v>529</v>
      </c>
      <c r="P26" s="318" t="s">
        <v>530</v>
      </c>
      <c r="Q26" s="312"/>
      <c r="R26" s="318" t="s">
        <v>530</v>
      </c>
      <c r="S26" s="312"/>
      <c r="T26" s="312"/>
      <c r="U26" s="312"/>
      <c r="V26" s="318" t="s">
        <v>530</v>
      </c>
      <c r="W26" s="312"/>
      <c r="X26" s="312"/>
      <c r="Y26" s="312"/>
    </row>
    <row r="27" spans="1:25" ht="31.5">
      <c r="A27" s="303" t="s">
        <v>258</v>
      </c>
      <c r="B27" s="315" t="s">
        <v>329</v>
      </c>
      <c r="C27" s="316">
        <v>5</v>
      </c>
      <c r="D27" s="314"/>
      <c r="E27" s="314"/>
      <c r="F27" s="314"/>
      <c r="G27" s="314"/>
      <c r="H27" s="314"/>
      <c r="I27" s="314"/>
      <c r="J27" s="316">
        <v>5</v>
      </c>
      <c r="K27" s="314"/>
      <c r="L27" s="314"/>
      <c r="M27" s="317" t="s">
        <v>330</v>
      </c>
      <c r="N27" s="312"/>
      <c r="O27" s="312"/>
      <c r="P27" s="312"/>
      <c r="Q27" s="312"/>
      <c r="R27" s="312"/>
      <c r="S27" s="312"/>
      <c r="T27" s="312"/>
      <c r="U27" s="312"/>
      <c r="V27" s="312"/>
      <c r="W27" s="312"/>
      <c r="X27" s="312"/>
      <c r="Y27" s="312"/>
    </row>
    <row r="28" spans="1:25" ht="198.75" customHeight="1">
      <c r="A28" s="303" t="s">
        <v>258</v>
      </c>
      <c r="B28" s="315" t="s">
        <v>307</v>
      </c>
      <c r="C28" s="316">
        <v>558.49</v>
      </c>
      <c r="D28" s="314"/>
      <c r="E28" s="314"/>
      <c r="F28" s="314"/>
      <c r="G28" s="314"/>
      <c r="H28" s="314"/>
      <c r="I28" s="314"/>
      <c r="J28" s="316">
        <v>558.49</v>
      </c>
      <c r="K28" s="314"/>
      <c r="L28" s="314"/>
      <c r="M28" s="317" t="s">
        <v>331</v>
      </c>
      <c r="N28" s="318" t="s">
        <v>421</v>
      </c>
      <c r="O28" s="318" t="s">
        <v>422</v>
      </c>
      <c r="P28" s="318" t="s">
        <v>423</v>
      </c>
      <c r="Q28" s="318" t="s">
        <v>424</v>
      </c>
      <c r="R28" s="318" t="s">
        <v>425</v>
      </c>
      <c r="S28" s="312"/>
      <c r="T28" s="312"/>
      <c r="U28" s="312"/>
      <c r="V28" s="318" t="s">
        <v>426</v>
      </c>
      <c r="W28" s="312"/>
      <c r="X28" s="312"/>
      <c r="Y28" s="312"/>
    </row>
    <row r="29" spans="1:25" ht="81" customHeight="1">
      <c r="A29" s="303" t="s">
        <v>258</v>
      </c>
      <c r="B29" s="315" t="s">
        <v>303</v>
      </c>
      <c r="C29" s="316">
        <v>318.4</v>
      </c>
      <c r="D29" s="314"/>
      <c r="E29" s="314"/>
      <c r="F29" s="314"/>
      <c r="G29" s="314"/>
      <c r="H29" s="314"/>
      <c r="I29" s="314"/>
      <c r="J29" s="316">
        <v>318.4</v>
      </c>
      <c r="K29" s="314"/>
      <c r="L29" s="314"/>
      <c r="M29" s="317" t="s">
        <v>304</v>
      </c>
      <c r="N29" s="318" t="s">
        <v>401</v>
      </c>
      <c r="O29" s="318" t="s">
        <v>402</v>
      </c>
      <c r="P29" s="318" t="s">
        <v>403</v>
      </c>
      <c r="Q29" s="318" t="s">
        <v>404</v>
      </c>
      <c r="R29" s="318" t="s">
        <v>405</v>
      </c>
      <c r="S29" s="318" t="s">
        <v>406</v>
      </c>
      <c r="T29" s="318" t="s">
        <v>407</v>
      </c>
      <c r="U29" s="318" t="s">
        <v>408</v>
      </c>
      <c r="V29" s="318" t="s">
        <v>409</v>
      </c>
      <c r="W29" s="318" t="s">
        <v>410</v>
      </c>
      <c r="X29" s="318" t="s">
        <v>411</v>
      </c>
      <c r="Y29" s="318" t="s">
        <v>412</v>
      </c>
    </row>
    <row r="30" spans="1:25" ht="75.75" customHeight="1">
      <c r="A30" s="303" t="s">
        <v>258</v>
      </c>
      <c r="B30" s="315" t="s">
        <v>332</v>
      </c>
      <c r="C30" s="316">
        <v>45</v>
      </c>
      <c r="D30" s="314"/>
      <c r="E30" s="314"/>
      <c r="F30" s="314"/>
      <c r="G30" s="314"/>
      <c r="H30" s="314"/>
      <c r="I30" s="314"/>
      <c r="J30" s="316">
        <v>45</v>
      </c>
      <c r="K30" s="314"/>
      <c r="L30" s="314"/>
      <c r="M30" s="317" t="s">
        <v>333</v>
      </c>
      <c r="N30" s="318" t="s">
        <v>476</v>
      </c>
      <c r="O30" s="318" t="s">
        <v>477</v>
      </c>
      <c r="P30" s="318" t="s">
        <v>478</v>
      </c>
      <c r="Q30" s="318" t="s">
        <v>479</v>
      </c>
      <c r="R30" s="318" t="s">
        <v>480</v>
      </c>
      <c r="S30" s="318" t="s">
        <v>481</v>
      </c>
      <c r="T30" s="318" t="s">
        <v>482</v>
      </c>
      <c r="U30" s="312"/>
      <c r="V30" s="318" t="s">
        <v>483</v>
      </c>
      <c r="W30" s="318" t="s">
        <v>484</v>
      </c>
      <c r="X30" s="312"/>
      <c r="Y30" s="312"/>
    </row>
    <row r="31" spans="1:25" ht="93" customHeight="1">
      <c r="A31" s="303" t="s">
        <v>258</v>
      </c>
      <c r="B31" s="309" t="s">
        <v>334</v>
      </c>
      <c r="C31" s="316">
        <v>111</v>
      </c>
      <c r="D31" s="314"/>
      <c r="E31" s="314"/>
      <c r="F31" s="314"/>
      <c r="G31" s="314"/>
      <c r="H31" s="314"/>
      <c r="I31" s="314"/>
      <c r="J31" s="316">
        <v>111</v>
      </c>
      <c r="K31" s="314"/>
      <c r="L31" s="314"/>
      <c r="M31" s="317" t="s">
        <v>335</v>
      </c>
      <c r="N31" s="318" t="s">
        <v>485</v>
      </c>
      <c r="O31" s="318" t="s">
        <v>486</v>
      </c>
      <c r="P31" s="318" t="s">
        <v>487</v>
      </c>
      <c r="Q31" s="318" t="s">
        <v>479</v>
      </c>
      <c r="R31" s="318" t="s">
        <v>488</v>
      </c>
      <c r="S31" s="318" t="s">
        <v>489</v>
      </c>
      <c r="T31" s="312"/>
      <c r="U31" s="312"/>
      <c r="V31" s="318" t="s">
        <v>490</v>
      </c>
      <c r="W31" s="318" t="s">
        <v>491</v>
      </c>
      <c r="X31" s="318" t="s">
        <v>492</v>
      </c>
      <c r="Y31" s="312"/>
    </row>
    <row r="32" spans="1:25" ht="44.25" customHeight="1">
      <c r="A32" s="303" t="s">
        <v>258</v>
      </c>
      <c r="B32" s="315" t="s">
        <v>336</v>
      </c>
      <c r="C32" s="316">
        <v>130</v>
      </c>
      <c r="D32" s="314"/>
      <c r="E32" s="314"/>
      <c r="F32" s="314"/>
      <c r="G32" s="314"/>
      <c r="H32" s="314"/>
      <c r="I32" s="314"/>
      <c r="J32" s="316">
        <v>130</v>
      </c>
      <c r="K32" s="314"/>
      <c r="L32" s="314"/>
      <c r="M32" s="317" t="s">
        <v>337</v>
      </c>
      <c r="N32" s="318" t="s">
        <v>493</v>
      </c>
      <c r="O32" s="318" t="s">
        <v>494</v>
      </c>
      <c r="P32" s="318" t="s">
        <v>495</v>
      </c>
      <c r="Q32" s="318" t="s">
        <v>496</v>
      </c>
      <c r="R32" s="318" t="s">
        <v>497</v>
      </c>
      <c r="S32" s="312"/>
      <c r="T32" s="312"/>
      <c r="U32" s="312"/>
      <c r="V32" s="318" t="s">
        <v>498</v>
      </c>
      <c r="W32" s="312"/>
      <c r="X32" s="312"/>
      <c r="Y32" s="312"/>
    </row>
    <row r="33" spans="1:25" ht="60.75" customHeight="1">
      <c r="A33" s="303" t="s">
        <v>258</v>
      </c>
      <c r="B33" s="309" t="s">
        <v>338</v>
      </c>
      <c r="C33" s="316">
        <v>5</v>
      </c>
      <c r="D33" s="314"/>
      <c r="E33" s="314"/>
      <c r="F33" s="314"/>
      <c r="G33" s="314"/>
      <c r="H33" s="314"/>
      <c r="I33" s="314"/>
      <c r="J33" s="316">
        <v>5</v>
      </c>
      <c r="K33" s="314"/>
      <c r="L33" s="314"/>
      <c r="M33" s="317" t="s">
        <v>339</v>
      </c>
      <c r="N33" s="318" t="s">
        <v>499</v>
      </c>
      <c r="O33" s="318" t="s">
        <v>500</v>
      </c>
      <c r="P33" s="318" t="s">
        <v>445</v>
      </c>
      <c r="Q33" s="318" t="s">
        <v>496</v>
      </c>
      <c r="R33" s="318" t="s">
        <v>501</v>
      </c>
      <c r="S33" s="312"/>
      <c r="T33" s="312"/>
      <c r="U33" s="312"/>
      <c r="V33" s="318" t="s">
        <v>502</v>
      </c>
      <c r="W33" s="312"/>
      <c r="X33" s="312"/>
      <c r="Y33" s="312"/>
    </row>
    <row r="34" spans="1:25" ht="76.5" customHeight="1">
      <c r="A34" s="303" t="s">
        <v>258</v>
      </c>
      <c r="B34" s="315" t="s">
        <v>340</v>
      </c>
      <c r="C34" s="316">
        <v>30</v>
      </c>
      <c r="D34" s="314"/>
      <c r="E34" s="314"/>
      <c r="F34" s="314"/>
      <c r="G34" s="314"/>
      <c r="H34" s="314"/>
      <c r="I34" s="314"/>
      <c r="J34" s="316">
        <v>30</v>
      </c>
      <c r="K34" s="314"/>
      <c r="L34" s="314"/>
      <c r="M34" s="317" t="s">
        <v>341</v>
      </c>
      <c r="N34" s="318" t="s">
        <v>503</v>
      </c>
      <c r="O34" s="318" t="s">
        <v>504</v>
      </c>
      <c r="P34" s="318" t="s">
        <v>495</v>
      </c>
      <c r="Q34" s="318" t="s">
        <v>496</v>
      </c>
      <c r="R34" s="318" t="s">
        <v>505</v>
      </c>
      <c r="S34" s="312"/>
      <c r="T34" s="312"/>
      <c r="U34" s="312"/>
      <c r="V34" s="318" t="s">
        <v>502</v>
      </c>
      <c r="W34" s="312"/>
      <c r="X34" s="312"/>
      <c r="Y34" s="312"/>
    </row>
    <row r="35" spans="1:25" ht="118.5" customHeight="1">
      <c r="A35" s="303" t="s">
        <v>258</v>
      </c>
      <c r="B35" s="315" t="s">
        <v>342</v>
      </c>
      <c r="C35" s="316">
        <v>108.43</v>
      </c>
      <c r="D35" s="314"/>
      <c r="E35" s="314"/>
      <c r="F35" s="314"/>
      <c r="G35" s="314"/>
      <c r="H35" s="314"/>
      <c r="I35" s="314"/>
      <c r="J35" s="316">
        <v>108.43</v>
      </c>
      <c r="K35" s="314"/>
      <c r="L35" s="314"/>
      <c r="M35" s="317" t="s">
        <v>343</v>
      </c>
      <c r="N35" s="318" t="s">
        <v>506</v>
      </c>
      <c r="O35" s="318" t="s">
        <v>507</v>
      </c>
      <c r="P35" s="318" t="s">
        <v>508</v>
      </c>
      <c r="Q35" s="318" t="s">
        <v>404</v>
      </c>
      <c r="R35" s="318" t="s">
        <v>509</v>
      </c>
      <c r="S35" s="318" t="s">
        <v>510</v>
      </c>
      <c r="T35" s="318" t="s">
        <v>439</v>
      </c>
      <c r="U35" s="312"/>
      <c r="V35" s="318" t="s">
        <v>475</v>
      </c>
      <c r="W35" s="312"/>
      <c r="X35" s="312"/>
      <c r="Y35" s="312"/>
    </row>
    <row r="36" spans="1:25" ht="69" customHeight="1">
      <c r="A36" s="303" t="s">
        <v>258</v>
      </c>
      <c r="B36" s="309" t="s">
        <v>344</v>
      </c>
      <c r="C36" s="316">
        <v>90</v>
      </c>
      <c r="D36" s="314"/>
      <c r="E36" s="314"/>
      <c r="F36" s="314"/>
      <c r="G36" s="314"/>
      <c r="H36" s="314"/>
      <c r="I36" s="314"/>
      <c r="J36" s="316">
        <v>90</v>
      </c>
      <c r="K36" s="314"/>
      <c r="L36" s="314"/>
      <c r="M36" s="317" t="s">
        <v>345</v>
      </c>
      <c r="N36" s="318" t="s">
        <v>511</v>
      </c>
      <c r="O36" s="318" t="s">
        <v>512</v>
      </c>
      <c r="P36" s="318" t="s">
        <v>513</v>
      </c>
      <c r="Q36" s="318" t="s">
        <v>446</v>
      </c>
      <c r="R36" s="318" t="s">
        <v>514</v>
      </c>
      <c r="S36" s="312"/>
      <c r="T36" s="312"/>
      <c r="U36" s="312"/>
      <c r="V36" s="318" t="s">
        <v>448</v>
      </c>
      <c r="W36" s="312"/>
      <c r="X36" s="312"/>
      <c r="Y36" s="312"/>
    </row>
    <row r="37" spans="1:25" ht="66" customHeight="1">
      <c r="A37" s="303" t="s">
        <v>258</v>
      </c>
      <c r="B37" s="309" t="s">
        <v>344</v>
      </c>
      <c r="C37" s="316">
        <v>90</v>
      </c>
      <c r="D37" s="314"/>
      <c r="E37" s="314"/>
      <c r="F37" s="314"/>
      <c r="G37" s="314"/>
      <c r="H37" s="314"/>
      <c r="I37" s="314"/>
      <c r="J37" s="316">
        <v>90</v>
      </c>
      <c r="K37" s="314"/>
      <c r="L37" s="314"/>
      <c r="M37" s="317" t="s">
        <v>345</v>
      </c>
      <c r="N37" s="318" t="s">
        <v>511</v>
      </c>
      <c r="O37" s="318" t="s">
        <v>512</v>
      </c>
      <c r="P37" s="318" t="s">
        <v>513</v>
      </c>
      <c r="Q37" s="318" t="s">
        <v>446</v>
      </c>
      <c r="R37" s="318" t="s">
        <v>514</v>
      </c>
      <c r="S37" s="312"/>
      <c r="T37" s="312"/>
      <c r="U37" s="312"/>
      <c r="V37" s="318" t="s">
        <v>448</v>
      </c>
      <c r="W37" s="312"/>
      <c r="X37" s="312"/>
      <c r="Y37" s="312"/>
    </row>
    <row r="38" spans="1:25" ht="11.25">
      <c r="A38" s="328"/>
      <c r="B38" s="328"/>
      <c r="C38" s="328"/>
      <c r="D38" s="328"/>
      <c r="E38" s="328"/>
      <c r="F38" s="328"/>
      <c r="G38" s="328"/>
      <c r="H38" s="328"/>
      <c r="I38" s="328"/>
      <c r="J38" s="328"/>
      <c r="K38" s="328"/>
      <c r="L38" s="329"/>
      <c r="M38" s="329"/>
      <c r="N38" s="329"/>
      <c r="O38" s="329"/>
      <c r="P38" s="329"/>
      <c r="Q38" s="329"/>
      <c r="R38" s="329"/>
      <c r="S38" s="329"/>
      <c r="T38" s="329"/>
      <c r="U38" s="329"/>
      <c r="V38" s="329"/>
      <c r="W38" s="329"/>
      <c r="X38" s="329"/>
      <c r="Y38" s="329"/>
    </row>
    <row r="39" spans="1:25" ht="11.25">
      <c r="A39" s="328"/>
      <c r="B39" s="328"/>
      <c r="C39" s="328"/>
      <c r="D39" s="328"/>
      <c r="E39" s="328"/>
      <c r="F39" s="328"/>
      <c r="G39" s="328"/>
      <c r="H39" s="328"/>
      <c r="I39" s="328"/>
      <c r="J39" s="328"/>
      <c r="K39" s="328"/>
      <c r="L39" s="329"/>
      <c r="M39" s="329"/>
      <c r="N39" s="329"/>
      <c r="O39" s="329"/>
      <c r="P39" s="329"/>
      <c r="Q39" s="329"/>
      <c r="R39" s="329"/>
      <c r="S39" s="329"/>
      <c r="T39" s="329"/>
      <c r="U39" s="329"/>
      <c r="V39" s="329"/>
      <c r="W39" s="329"/>
      <c r="X39" s="329"/>
      <c r="Y39" s="329"/>
    </row>
    <row r="40" spans="1:25" ht="11.25">
      <c r="A40" s="328"/>
      <c r="B40" s="328"/>
      <c r="C40" s="328"/>
      <c r="D40" s="328"/>
      <c r="E40" s="328"/>
      <c r="F40" s="328"/>
      <c r="G40" s="328"/>
      <c r="H40" s="328"/>
      <c r="I40" s="328"/>
      <c r="J40" s="328"/>
      <c r="K40" s="328"/>
      <c r="L40" s="329"/>
      <c r="M40" s="329"/>
      <c r="N40" s="329"/>
      <c r="O40" s="329"/>
      <c r="P40" s="329"/>
      <c r="Q40" s="329"/>
      <c r="R40" s="329"/>
      <c r="S40" s="329"/>
      <c r="T40" s="329"/>
      <c r="U40" s="329"/>
      <c r="V40" s="329"/>
      <c r="W40" s="329"/>
      <c r="X40" s="329"/>
      <c r="Y40" s="329"/>
    </row>
    <row r="41" spans="1:25" ht="11.25">
      <c r="A41" s="328"/>
      <c r="B41" s="328"/>
      <c r="C41" s="328"/>
      <c r="D41" s="328"/>
      <c r="E41" s="328"/>
      <c r="F41" s="328"/>
      <c r="G41" s="328"/>
      <c r="H41" s="328"/>
      <c r="I41" s="328"/>
      <c r="J41" s="328"/>
      <c r="K41" s="328"/>
      <c r="L41" s="329"/>
      <c r="M41" s="329"/>
      <c r="N41" s="329"/>
      <c r="O41" s="329"/>
      <c r="P41" s="329"/>
      <c r="Q41" s="329"/>
      <c r="R41" s="329"/>
      <c r="S41" s="329"/>
      <c r="T41" s="329"/>
      <c r="U41" s="329"/>
      <c r="V41" s="329"/>
      <c r="W41" s="329"/>
      <c r="X41" s="329"/>
      <c r="Y41" s="329"/>
    </row>
    <row r="42" spans="1:25" ht="11.25">
      <c r="A42" s="328"/>
      <c r="B42" s="328"/>
      <c r="C42" s="328"/>
      <c r="D42" s="328"/>
      <c r="E42" s="328"/>
      <c r="F42" s="328"/>
      <c r="G42" s="328"/>
      <c r="H42" s="328"/>
      <c r="I42" s="328"/>
      <c r="J42" s="328"/>
      <c r="K42" s="328"/>
      <c r="L42" s="329"/>
      <c r="M42" s="329"/>
      <c r="N42" s="329"/>
      <c r="O42" s="329"/>
      <c r="P42" s="329"/>
      <c r="Q42" s="329"/>
      <c r="R42" s="329"/>
      <c r="S42" s="329"/>
      <c r="T42" s="329"/>
      <c r="U42" s="329"/>
      <c r="V42" s="329"/>
      <c r="W42" s="329"/>
      <c r="X42" s="329"/>
      <c r="Y42" s="329"/>
    </row>
    <row r="43" spans="1:25" ht="11.25">
      <c r="A43" s="328"/>
      <c r="B43" s="328"/>
      <c r="C43" s="328"/>
      <c r="D43" s="328"/>
      <c r="E43" s="328"/>
      <c r="F43" s="328"/>
      <c r="G43" s="328"/>
      <c r="H43" s="328"/>
      <c r="I43" s="328"/>
      <c r="J43" s="328"/>
      <c r="K43" s="328"/>
      <c r="L43" s="329"/>
      <c r="M43" s="329"/>
      <c r="N43" s="329"/>
      <c r="O43" s="329"/>
      <c r="P43" s="329"/>
      <c r="Q43" s="329"/>
      <c r="R43" s="329"/>
      <c r="S43" s="329"/>
      <c r="T43" s="329"/>
      <c r="U43" s="329"/>
      <c r="V43" s="329"/>
      <c r="W43" s="329"/>
      <c r="X43" s="329"/>
      <c r="Y43" s="329"/>
    </row>
    <row r="44" spans="1:25" ht="11.25">
      <c r="A44" s="328"/>
      <c r="B44" s="328"/>
      <c r="C44" s="328"/>
      <c r="D44" s="328"/>
      <c r="E44" s="328"/>
      <c r="F44" s="328"/>
      <c r="G44" s="328"/>
      <c r="H44" s="328"/>
      <c r="I44" s="328"/>
      <c r="J44" s="328"/>
      <c r="K44" s="328"/>
      <c r="L44" s="329"/>
      <c r="M44" s="329"/>
      <c r="N44" s="329"/>
      <c r="O44" s="329"/>
      <c r="P44" s="329"/>
      <c r="Q44" s="329"/>
      <c r="R44" s="329"/>
      <c r="S44" s="329"/>
      <c r="T44" s="329"/>
      <c r="U44" s="329"/>
      <c r="V44" s="329"/>
      <c r="W44" s="329"/>
      <c r="X44" s="329"/>
      <c r="Y44" s="329"/>
    </row>
    <row r="45" spans="1:25" ht="11.25">
      <c r="A45" s="328"/>
      <c r="B45" s="328"/>
      <c r="C45" s="328"/>
      <c r="D45" s="328"/>
      <c r="E45" s="328"/>
      <c r="F45" s="328"/>
      <c r="G45" s="328"/>
      <c r="H45" s="328"/>
      <c r="I45" s="328"/>
      <c r="J45" s="328"/>
      <c r="K45" s="328"/>
      <c r="L45" s="329"/>
      <c r="M45" s="329"/>
      <c r="N45" s="329"/>
      <c r="O45" s="329"/>
      <c r="P45" s="329"/>
      <c r="Q45" s="329"/>
      <c r="R45" s="329"/>
      <c r="S45" s="329"/>
      <c r="T45" s="329"/>
      <c r="U45" s="329"/>
      <c r="V45" s="329"/>
      <c r="W45" s="329"/>
      <c r="X45" s="329"/>
      <c r="Y45" s="329"/>
    </row>
    <row r="46" spans="1:25" ht="11.25">
      <c r="A46" s="328"/>
      <c r="B46" s="328"/>
      <c r="C46" s="328"/>
      <c r="D46" s="328"/>
      <c r="E46" s="328"/>
      <c r="F46" s="328"/>
      <c r="G46" s="328"/>
      <c r="H46" s="328"/>
      <c r="I46" s="328"/>
      <c r="J46" s="328"/>
      <c r="K46" s="328"/>
      <c r="L46" s="329"/>
      <c r="M46" s="329"/>
      <c r="N46" s="329"/>
      <c r="O46" s="329"/>
      <c r="P46" s="329"/>
      <c r="Q46" s="329"/>
      <c r="R46" s="329"/>
      <c r="S46" s="329"/>
      <c r="T46" s="329"/>
      <c r="U46" s="329"/>
      <c r="V46" s="329"/>
      <c r="W46" s="329"/>
      <c r="X46" s="329"/>
      <c r="Y46" s="329"/>
    </row>
    <row r="47" spans="1:25" ht="11.25">
      <c r="A47" s="328"/>
      <c r="B47" s="328"/>
      <c r="C47" s="328"/>
      <c r="D47" s="328"/>
      <c r="E47" s="328"/>
      <c r="F47" s="328"/>
      <c r="G47" s="328"/>
      <c r="H47" s="328"/>
      <c r="I47" s="328"/>
      <c r="J47" s="328"/>
      <c r="K47" s="328"/>
      <c r="L47" s="329"/>
      <c r="M47" s="329"/>
      <c r="N47" s="329"/>
      <c r="O47" s="329"/>
      <c r="P47" s="329"/>
      <c r="Q47" s="329"/>
      <c r="R47" s="329"/>
      <c r="S47" s="329"/>
      <c r="T47" s="329"/>
      <c r="U47" s="329"/>
      <c r="V47" s="329"/>
      <c r="W47" s="329"/>
      <c r="X47" s="329"/>
      <c r="Y47" s="329"/>
    </row>
    <row r="48" spans="1:25" ht="11.25">
      <c r="A48" s="328"/>
      <c r="B48" s="328"/>
      <c r="C48" s="328"/>
      <c r="D48" s="328"/>
      <c r="E48" s="328"/>
      <c r="F48" s="328"/>
      <c r="G48" s="328"/>
      <c r="H48" s="328"/>
      <c r="I48" s="328"/>
      <c r="J48" s="328"/>
      <c r="K48" s="328"/>
      <c r="L48" s="329"/>
      <c r="M48" s="329"/>
      <c r="N48" s="329"/>
      <c r="O48" s="329"/>
      <c r="P48" s="329"/>
      <c r="Q48" s="329"/>
      <c r="R48" s="329"/>
      <c r="S48" s="329"/>
      <c r="T48" s="329"/>
      <c r="U48" s="329"/>
      <c r="V48" s="329"/>
      <c r="W48" s="329"/>
      <c r="X48" s="329"/>
      <c r="Y48" s="329"/>
    </row>
    <row r="49" spans="1:25" ht="11.25">
      <c r="A49" s="328"/>
      <c r="B49" s="328"/>
      <c r="C49" s="328"/>
      <c r="D49" s="328"/>
      <c r="E49" s="328"/>
      <c r="F49" s="328"/>
      <c r="G49" s="328"/>
      <c r="H49" s="328"/>
      <c r="I49" s="328"/>
      <c r="J49" s="328"/>
      <c r="K49" s="328"/>
      <c r="L49" s="329"/>
      <c r="M49" s="329"/>
      <c r="N49" s="329"/>
      <c r="O49" s="329"/>
      <c r="P49" s="329"/>
      <c r="Q49" s="329"/>
      <c r="R49" s="329"/>
      <c r="S49" s="329"/>
      <c r="T49" s="329"/>
      <c r="U49" s="329"/>
      <c r="V49" s="329"/>
      <c r="W49" s="329"/>
      <c r="X49" s="329"/>
      <c r="Y49" s="329"/>
    </row>
  </sheetData>
  <sheetProtection/>
  <mergeCells count="25">
    <mergeCell ref="R5:R6"/>
    <mergeCell ref="I5:I6"/>
    <mergeCell ref="S5:S6"/>
    <mergeCell ref="X5:X6"/>
    <mergeCell ref="Y5:Y6"/>
    <mergeCell ref="T5:T6"/>
    <mergeCell ref="U5:U6"/>
    <mergeCell ref="V5:V6"/>
    <mergeCell ref="W5:W6"/>
    <mergeCell ref="D5:E5"/>
    <mergeCell ref="F5:F6"/>
    <mergeCell ref="G5:G6"/>
    <mergeCell ref="H5:H6"/>
    <mergeCell ref="J5:K5"/>
    <mergeCell ref="L5:L6"/>
    <mergeCell ref="A1:Y1"/>
    <mergeCell ref="A3:C3"/>
    <mergeCell ref="A4:A6"/>
    <mergeCell ref="B4:B6"/>
    <mergeCell ref="C4:L4"/>
    <mergeCell ref="P4:P6"/>
    <mergeCell ref="Q4:Q6"/>
    <mergeCell ref="R4:U4"/>
    <mergeCell ref="V4:Y4"/>
    <mergeCell ref="C5:C6"/>
  </mergeCells>
  <printOptions/>
  <pageMargins left="0.24" right="0.17" top="0.35" bottom="0.28" header="0.2" footer="0.2"/>
  <pageSetup horizontalDpi="600" verticalDpi="600" orientation="landscape" paperSize="9" scale="61" r:id="rId1"/>
  <rowBreaks count="1" manualBreakCount="1">
    <brk id="11" max="24" man="1"/>
  </rowBreaks>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2021-06-10T05:16:29Z</cp:lastPrinted>
  <dcterms:created xsi:type="dcterms:W3CDTF">2017-01-26T02:06:17Z</dcterms:created>
  <dcterms:modified xsi:type="dcterms:W3CDTF">2021-06-10T05:16:46Z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