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955" tabRatio="944" firstSheet="36" activeTab="4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Q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'17一般公共预算“三公”经费'!$A$1:$C$11</definedName>
    <definedName name="_xlnm.Print_Area" localSheetId="24">'2部门收支总表（分单位）'!$A$1:$P$14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<sst xmlns="http://schemas.openxmlformats.org/spreadsheetml/2006/main" count="990" uniqueCount="337">
  <si>
    <t>附件2</t>
  </si>
  <si>
    <t>政协抚顺市委员会办公厅2018年部门预算和“三公”经费预算公开表</t>
  </si>
  <si>
    <t xml:space="preserve"> </t>
  </si>
  <si>
    <t>目        录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</si>
  <si>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</si>
  <si>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          </t>
    </r>
    <r>
      <rPr>
        <sz val="12"/>
        <rFont val="宋体"/>
        <family val="0"/>
      </rPr>
      <t xml:space="preserve"> 二、2018年部门收支总体情况（分单位）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</si>
  <si>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</si>
  <si>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</t>
    </r>
    <r>
      <rPr>
        <sz val="12"/>
        <rFont val="宋体"/>
        <family val="0"/>
      </rPr>
      <t xml:space="preserve">  四、2018年部门支出总体情况表</t>
    </r>
  </si>
  <si>
    <r>
      <t xml:space="preserve">                  </t>
    </r>
    <r>
      <rPr>
        <sz val="12"/>
        <rFont val="宋体"/>
        <family val="0"/>
      </rPr>
      <t xml:space="preserve">  五、2018年部门支出总体情况表（按功能科目）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</si>
  <si>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</si>
  <si>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</si>
  <si>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</si>
  <si>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</t>
    </r>
    <r>
      <rPr>
        <sz val="12"/>
        <rFont val="宋体"/>
        <family val="0"/>
      </rPr>
      <t xml:space="preserve"> 九、2018年部门一般公共预算基本支出情况表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</si>
  <si>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</si>
  <si>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</si>
  <si>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</si>
  <si>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</si>
  <si>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</si>
  <si>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</si>
  <si>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</si>
  <si>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</si>
  <si>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</si>
  <si>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</si>
  <si>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t>2018年部门收支总体情况表</t>
  </si>
  <si>
    <t>公开表1</t>
  </si>
  <si>
    <t>部门名称：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</si>
  <si>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</si>
  <si>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</si>
  <si>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</si>
  <si>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</si>
  <si>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</si>
  <si>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</si>
  <si>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一、一般公共服务支出</t>
  </si>
  <si>
    <t>其中：上级提前告知转移支付资金</t>
  </si>
  <si>
    <t xml:space="preserve">  政协事务</t>
  </si>
  <si>
    <t>二、纳入预算管理的行政事业性收费</t>
  </si>
  <si>
    <t xml:space="preserve">    行政运行</t>
  </si>
  <si>
    <t>三、纳入预算管理的专项收入</t>
  </si>
  <si>
    <t xml:space="preserve">    一般行政管理事务</t>
  </si>
  <si>
    <t>四、纳入政府性基金预算管理收入</t>
  </si>
  <si>
    <t xml:space="preserve">    政协会议</t>
  </si>
  <si>
    <t>五、纳入专户管理的行政事业性收费</t>
  </si>
  <si>
    <t xml:space="preserve">    委员视察</t>
  </si>
  <si>
    <t>六、政府住房收入</t>
  </si>
  <si>
    <t>二、社会保障和就业支出</t>
  </si>
  <si>
    <t>七、国有资源（资产）有偿使用收入</t>
  </si>
  <si>
    <t xml:space="preserve">  行政事业单位离退休</t>
  </si>
  <si>
    <t>八、上年结转</t>
  </si>
  <si>
    <t xml:space="preserve">    归口管理的行政单位离退休</t>
  </si>
  <si>
    <t>九、其他</t>
  </si>
  <si>
    <t xml:space="preserve">    机关事业单位基本养老保险缴费支出</t>
  </si>
  <si>
    <t>三、医疗卫生与计划生育支出</t>
  </si>
  <si>
    <t xml:space="preserve">  行政事业单位医疗</t>
  </si>
  <si>
    <t xml:space="preserve">    行政单位医疗</t>
  </si>
  <si>
    <t xml:space="preserve">    事业单位医疗</t>
  </si>
  <si>
    <t>四、住房保障支出</t>
  </si>
  <si>
    <t xml:space="preserve">  住房改革支出</t>
  </si>
  <si>
    <t xml:space="preserve">    住房公积金</t>
  </si>
  <si>
    <t>收    入    总    计</t>
  </si>
  <si>
    <t>支    出    总    计</t>
  </si>
  <si>
    <r>
      <t>2018年部门收支总体情况表</t>
    </r>
    <r>
      <rPr>
        <b/>
        <sz val="22"/>
        <rFont val="宋体"/>
        <family val="0"/>
      </rPr>
      <t>（分单位）</t>
    </r>
  </si>
  <si>
    <t>公开表2</t>
  </si>
  <si>
    <t>单位名称</t>
  </si>
  <si>
    <t>收入预算</t>
  </si>
  <si>
    <t>支出预算</t>
  </si>
  <si>
    <t>合计</t>
  </si>
  <si>
    <t>二、纳入预算管理的专项收入</t>
  </si>
  <si>
    <t>三、纳入预算管理的行政事业性收费</t>
  </si>
  <si>
    <t>四、国有资源（资产）有偿使用收入</t>
  </si>
  <si>
    <t>五、政府住房收入</t>
  </si>
  <si>
    <t>六、纳入政府性基金预算管理收入</t>
  </si>
  <si>
    <t>七、纳入专户管理的行政事业性收费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</si>
  <si>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</si>
  <si>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</si>
  <si>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</si>
  <si>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</si>
  <si>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</si>
  <si>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</si>
  <si>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</si>
  <si>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政协抚顺市委员会办公厅本级</t>
  </si>
  <si>
    <t>政协抚顺市委员会办公厅</t>
  </si>
  <si>
    <t>抚顺市政协机关老干部办公室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</si>
  <si>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</si>
  <si>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公开表3</t>
  </si>
  <si>
    <t>科目编码</t>
  </si>
  <si>
    <t>科目名称</t>
  </si>
  <si>
    <t>类</t>
  </si>
  <si>
    <t>款</t>
  </si>
  <si>
    <t>项</t>
  </si>
  <si>
    <t xml:space="preserve">    政协抚顺市委员会办公厅</t>
  </si>
  <si>
    <t>07</t>
  </si>
  <si>
    <t>06</t>
  </si>
  <si>
    <t xml:space="preserve">    抚顺市政协机关老干部办公室</t>
  </si>
  <si>
    <t>2018年部门支出总体情况表</t>
  </si>
  <si>
    <t>公开表4</t>
  </si>
  <si>
    <t>一般公共服务支出</t>
  </si>
  <si>
    <t>02</t>
  </si>
  <si>
    <t>01</t>
  </si>
  <si>
    <t>04</t>
  </si>
  <si>
    <t>05</t>
  </si>
  <si>
    <t>社会保障和就业支出</t>
  </si>
  <si>
    <t>医疗卫生与计划生育支出</t>
  </si>
  <si>
    <t>住房保障支出</t>
  </si>
  <si>
    <t>2018年部门支出总体情况表（按功能科目）</t>
  </si>
  <si>
    <t>公开表5</t>
  </si>
  <si>
    <t>资金来源</t>
  </si>
  <si>
    <t>201</t>
  </si>
  <si>
    <t xml:space="preserve">  </t>
  </si>
  <si>
    <t>208</t>
  </si>
  <si>
    <t>210</t>
  </si>
  <si>
    <t>11</t>
  </si>
  <si>
    <t>221</t>
  </si>
  <si>
    <t>2018年部门财政拨款收支总体情况表</t>
  </si>
  <si>
    <t>公开表6</t>
  </si>
  <si>
    <t>财政拨款收入预算</t>
  </si>
  <si>
    <t>财政拨款支出预算</t>
  </si>
  <si>
    <t>2018年部门财政拨款收支总体情况表（按功能科目）</t>
  </si>
  <si>
    <t>公开表7</t>
  </si>
  <si>
    <t>支出内容</t>
  </si>
  <si>
    <r>
      <t>2018</t>
    </r>
    <r>
      <rPr>
        <b/>
        <sz val="22"/>
        <rFont val="宋体"/>
        <family val="0"/>
      </rPr>
      <t>年部门一般公共预算支出情况表</t>
    </r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</si>
  <si>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</si>
  <si>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</si>
  <si>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</si>
  <si>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</si>
  <si>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</si>
  <si>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</si>
  <si>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</si>
  <si>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</si>
  <si>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年部门一般公共预算基本支出表</t>
    </r>
  </si>
  <si>
    <t>公开表9</t>
  </si>
  <si>
    <t>2018年部门一般公共预算基本支出情况表（按经济分类）</t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</si>
  <si>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</si>
  <si>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</si>
  <si>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</si>
  <si>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</si>
  <si>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</si>
  <si>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</si>
  <si>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</si>
  <si>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</si>
  <si>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</si>
  <si>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 xml:space="preserve">    伙食补助费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</si>
  <si>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</si>
  <si>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</si>
  <si>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</si>
  <si>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</si>
  <si>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</si>
  <si>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</si>
  <si>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</si>
  <si>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</si>
  <si>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</si>
  <si>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</si>
  <si>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</si>
  <si>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</si>
  <si>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</si>
  <si>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99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</si>
  <si>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</si>
  <si>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</si>
  <si>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</si>
  <si>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</si>
  <si>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</si>
  <si>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</si>
  <si>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</si>
  <si>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</si>
  <si>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</si>
  <si>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</si>
  <si>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</si>
  <si>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</si>
  <si>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</si>
  <si>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</si>
  <si>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</si>
  <si>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</si>
  <si>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</si>
  <si>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</si>
  <si>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</si>
  <si>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</si>
  <si>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</si>
  <si>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</si>
  <si>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</si>
  <si>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</si>
  <si>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</si>
  <si>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</si>
  <si>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</si>
  <si>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</si>
  <si>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</si>
  <si>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</si>
  <si>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</si>
  <si>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</si>
  <si>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</si>
  <si>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</si>
  <si>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</si>
  <si>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</si>
  <si>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</si>
  <si>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</si>
  <si>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</si>
  <si>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</si>
  <si>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</si>
  <si>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</si>
  <si>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</si>
  <si>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</si>
  <si>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</si>
  <si>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</si>
  <si>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</si>
  <si>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</si>
  <si>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</si>
  <si>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</si>
  <si>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</si>
  <si>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</si>
  <si>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</si>
  <si>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</si>
  <si>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</si>
  <si>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</si>
  <si>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</si>
  <si>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</si>
  <si>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</si>
  <si>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</si>
  <si>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</si>
  <si>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</si>
  <si>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</si>
  <si>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</si>
  <si>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</si>
  <si>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</si>
  <si>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</si>
  <si>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</si>
  <si>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</si>
  <si>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</si>
  <si>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</si>
  <si>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</si>
  <si>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</si>
  <si>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</si>
  <si>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</si>
  <si>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</si>
  <si>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</si>
  <si>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</si>
  <si>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t>注：本部门没有纳入预算管理的行政事业性收费预算拨款收入，也没有使用纳入预算管理的行政事业性收费安排的支出，故本表无数据。</t>
  </si>
  <si>
    <t>2018年部门（政府性基金收入）政府性基金预算支出表</t>
  </si>
  <si>
    <t>公开表12</t>
  </si>
  <si>
    <t>注：本部门没有纳入预算管理的政府性基金收入，也没有使用纳入预算管理的政府性基金收入安排的支出，故本表无数据。</t>
  </si>
  <si>
    <t>2018年部门（国有资本经营收入）国有资本经营预算支出表</t>
  </si>
  <si>
    <r>
      <t>公开表1</t>
    </r>
    <r>
      <rPr>
        <b/>
        <sz val="10"/>
        <rFont val="宋体"/>
        <family val="0"/>
      </rPr>
      <t>3</t>
    </r>
  </si>
  <si>
    <t>注：本部门没有国有资本经营收入，也没有使用国有资本经营收入安排的支出，故本表无数据。</t>
  </si>
  <si>
    <t>2018年部门项目支出预算表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</si>
  <si>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</si>
  <si>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</si>
  <si>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</si>
  <si>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</si>
  <si>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 xml:space="preserve">    全委会议</t>
  </si>
  <si>
    <r>
      <t>机关商品和服务支出：</t>
    </r>
    <r>
      <rPr>
        <sz val="8"/>
        <rFont val="Calibri"/>
        <family val="2"/>
      </rPr>
      <t>90</t>
    </r>
    <r>
      <rPr>
        <sz val="8"/>
        <rFont val="宋体"/>
        <family val="0"/>
      </rPr>
      <t>万元。（一）办公经费</t>
    </r>
    <r>
      <rPr>
        <sz val="8"/>
        <rFont val="Calibri"/>
        <family val="2"/>
      </rPr>
      <t>49.6</t>
    </r>
    <r>
      <rPr>
        <sz val="8"/>
        <rFont val="宋体"/>
        <family val="0"/>
      </rPr>
      <t>万元：</t>
    </r>
    <r>
      <rPr>
        <sz val="8"/>
        <rFont val="Calibri"/>
        <family val="2"/>
      </rPr>
      <t>1</t>
    </r>
    <r>
      <rPr>
        <sz val="8"/>
        <rFont val="宋体"/>
        <family val="0"/>
      </rPr>
      <t>、办公费</t>
    </r>
    <r>
      <rPr>
        <sz val="8"/>
        <rFont val="Calibri"/>
        <family val="2"/>
      </rPr>
      <t>17.16</t>
    </r>
    <r>
      <rPr>
        <sz val="8"/>
        <rFont val="宋体"/>
        <family val="0"/>
      </rPr>
      <t>万元：（</t>
    </r>
    <r>
      <rPr>
        <sz val="8"/>
        <rFont val="Calibri"/>
        <family val="2"/>
      </rPr>
      <t>1</t>
    </r>
    <r>
      <rPr>
        <sz val="8"/>
        <rFont val="宋体"/>
        <family val="0"/>
      </rPr>
      <t>）会议用品</t>
    </r>
    <r>
      <rPr>
        <sz val="8"/>
        <rFont val="Calibri"/>
        <family val="2"/>
      </rPr>
      <t>6.16</t>
    </r>
    <r>
      <rPr>
        <sz val="8"/>
        <rFont val="宋体"/>
        <family val="0"/>
      </rPr>
      <t>万元。会议耗材、胸签制作等</t>
    </r>
    <r>
      <rPr>
        <sz val="8"/>
        <rFont val="Calibri"/>
        <family val="2"/>
      </rPr>
      <t>4.16</t>
    </r>
    <r>
      <rPr>
        <sz val="8"/>
        <rFont val="宋体"/>
        <family val="0"/>
      </rPr>
      <t>万。委员签到软件及服务费用</t>
    </r>
    <r>
      <rPr>
        <sz val="8"/>
        <rFont val="Calibri"/>
        <family val="2"/>
      </rPr>
      <t>1.5</t>
    </r>
    <r>
      <rPr>
        <sz val="8"/>
        <rFont val="宋体"/>
        <family val="0"/>
      </rPr>
      <t>万元。离届委员纪念牌</t>
    </r>
    <r>
      <rPr>
        <sz val="8"/>
        <rFont val="Calibri"/>
        <family val="2"/>
      </rPr>
      <t>0.5</t>
    </r>
    <r>
      <rPr>
        <sz val="8"/>
        <rFont val="宋体"/>
        <family val="0"/>
      </rPr>
      <t>万元。（</t>
    </r>
    <r>
      <rPr>
        <sz val="8"/>
        <rFont val="Calibri"/>
        <family val="2"/>
      </rPr>
      <t>2</t>
    </r>
    <r>
      <rPr>
        <sz val="8"/>
        <rFont val="宋体"/>
        <family val="0"/>
      </rPr>
      <t>）场地布置及宣传</t>
    </r>
    <r>
      <rPr>
        <sz val="8"/>
        <rFont val="Calibri"/>
        <family val="2"/>
      </rPr>
      <t>11</t>
    </r>
    <r>
      <rPr>
        <sz val="8"/>
        <rFont val="宋体"/>
        <family val="0"/>
      </rPr>
      <t>万元。布置费</t>
    </r>
    <r>
      <rPr>
        <sz val="8"/>
        <rFont val="Calibri"/>
        <family val="2"/>
      </rPr>
      <t>9</t>
    </r>
    <r>
      <rPr>
        <sz val="8"/>
        <rFont val="宋体"/>
        <family val="0"/>
      </rPr>
      <t>万元；影像资料等</t>
    </r>
    <r>
      <rPr>
        <sz val="8"/>
        <rFont val="Calibri"/>
        <family val="2"/>
      </rPr>
      <t>2</t>
    </r>
    <r>
      <rPr>
        <sz val="8"/>
        <rFont val="宋体"/>
        <family val="0"/>
      </rPr>
      <t>万元。</t>
    </r>
    <r>
      <rPr>
        <sz val="8"/>
        <rFont val="Calibri"/>
        <family val="2"/>
      </rPr>
      <t>2</t>
    </r>
    <r>
      <rPr>
        <sz val="8"/>
        <rFont val="宋体"/>
        <family val="0"/>
      </rPr>
      <t>、租赁费</t>
    </r>
    <r>
      <rPr>
        <sz val="8"/>
        <rFont val="Calibri"/>
        <family val="2"/>
      </rPr>
      <t>13.98</t>
    </r>
    <r>
      <rPr>
        <sz val="8"/>
        <rFont val="宋体"/>
        <family val="0"/>
      </rPr>
      <t>万元：（</t>
    </r>
    <r>
      <rPr>
        <sz val="8"/>
        <rFont val="Calibri"/>
        <family val="2"/>
      </rPr>
      <t>1</t>
    </r>
    <r>
      <rPr>
        <sz val="8"/>
        <rFont val="宋体"/>
        <family val="0"/>
      </rPr>
      <t>）租赁场地</t>
    </r>
    <r>
      <rPr>
        <sz val="8"/>
        <rFont val="Calibri"/>
        <family val="2"/>
      </rPr>
      <t>12.6</t>
    </r>
    <r>
      <rPr>
        <sz val="8"/>
        <rFont val="宋体"/>
        <family val="0"/>
      </rPr>
      <t>万元。万达酒店场地租金</t>
    </r>
    <r>
      <rPr>
        <sz val="8"/>
        <rFont val="Calibri"/>
        <family val="2"/>
      </rPr>
      <t>3</t>
    </r>
    <r>
      <rPr>
        <sz val="8"/>
        <rFont val="宋体"/>
        <family val="0"/>
      </rPr>
      <t>万元；专题协商会租赁场地</t>
    </r>
    <r>
      <rPr>
        <sz val="8"/>
        <rFont val="Calibri"/>
        <family val="2"/>
      </rPr>
      <t>4</t>
    </r>
    <r>
      <rPr>
        <sz val="8"/>
        <rFont val="宋体"/>
        <family val="0"/>
      </rPr>
      <t>万元；讨论组会议租赁场地</t>
    </r>
    <r>
      <rPr>
        <sz val="8"/>
        <rFont val="Calibri"/>
        <family val="2"/>
      </rPr>
      <t>5.6</t>
    </r>
    <r>
      <rPr>
        <sz val="8"/>
        <rFont val="宋体"/>
        <family val="0"/>
      </rPr>
      <t>万元。（</t>
    </r>
    <r>
      <rPr>
        <sz val="8"/>
        <rFont val="Calibri"/>
        <family val="2"/>
      </rPr>
      <t>2</t>
    </r>
    <r>
      <rPr>
        <sz val="8"/>
        <rFont val="宋体"/>
        <family val="0"/>
      </rPr>
      <t>）会议用车</t>
    </r>
    <r>
      <rPr>
        <sz val="8"/>
        <rFont val="Calibri"/>
        <family val="2"/>
      </rPr>
      <t>1.38</t>
    </r>
    <r>
      <rPr>
        <sz val="8"/>
        <rFont val="宋体"/>
        <family val="0"/>
      </rPr>
      <t>万元。租大客车费</t>
    </r>
    <r>
      <rPr>
        <sz val="8"/>
        <rFont val="Calibri"/>
        <family val="2"/>
      </rPr>
      <t>1.38</t>
    </r>
    <r>
      <rPr>
        <sz val="8"/>
        <rFont val="宋体"/>
        <family val="0"/>
      </rPr>
      <t>万元（</t>
    </r>
    <r>
      <rPr>
        <sz val="8"/>
        <rFont val="Calibri"/>
        <family val="2"/>
      </rPr>
      <t>1150</t>
    </r>
    <r>
      <rPr>
        <sz val="8"/>
        <rFont val="宋体"/>
        <family val="0"/>
      </rPr>
      <t>元</t>
    </r>
    <r>
      <rPr>
        <sz val="8"/>
        <rFont val="Calibri"/>
        <family val="2"/>
      </rPr>
      <t>/</t>
    </r>
    <r>
      <rPr>
        <sz val="8"/>
        <rFont val="宋体"/>
        <family val="0"/>
      </rPr>
      <t>辆天×</t>
    </r>
    <r>
      <rPr>
        <sz val="8"/>
        <rFont val="Calibri"/>
        <family val="2"/>
      </rPr>
      <t>12</t>
    </r>
    <r>
      <rPr>
        <sz val="8"/>
        <rFont val="宋体"/>
        <family val="0"/>
      </rPr>
      <t>辆×</t>
    </r>
    <r>
      <rPr>
        <sz val="8"/>
        <rFont val="Calibri"/>
        <family val="2"/>
      </rPr>
      <t>1</t>
    </r>
    <r>
      <rPr>
        <sz val="8"/>
        <rFont val="宋体"/>
        <family val="0"/>
      </rPr>
      <t>天）。</t>
    </r>
    <r>
      <rPr>
        <sz val="8"/>
        <rFont val="Calibri"/>
        <family val="2"/>
      </rPr>
      <t>3</t>
    </r>
    <r>
      <rPr>
        <sz val="8"/>
        <rFont val="宋体"/>
        <family val="0"/>
      </rPr>
      <t>、印刷费：会议材料印刷</t>
    </r>
    <r>
      <rPr>
        <sz val="8"/>
        <rFont val="Calibri"/>
        <family val="2"/>
      </rPr>
      <t>18.46</t>
    </r>
    <r>
      <rPr>
        <sz val="8"/>
        <rFont val="宋体"/>
        <family val="0"/>
      </rPr>
      <t>万元。（二）会议费</t>
    </r>
    <r>
      <rPr>
        <sz val="8"/>
        <rFont val="Calibri"/>
        <family val="2"/>
      </rPr>
      <t>40.4</t>
    </r>
    <r>
      <rPr>
        <sz val="8"/>
        <rFont val="宋体"/>
        <family val="0"/>
      </rPr>
      <t>万元：</t>
    </r>
    <r>
      <rPr>
        <sz val="8"/>
        <rFont val="Calibri"/>
        <family val="2"/>
      </rPr>
      <t>1</t>
    </r>
    <r>
      <rPr>
        <sz val="8"/>
        <rFont val="宋体"/>
        <family val="0"/>
      </rPr>
      <t>、会议伙食补助</t>
    </r>
    <r>
      <rPr>
        <sz val="8"/>
        <rFont val="Calibri"/>
        <family val="2"/>
      </rPr>
      <t>27.4</t>
    </r>
    <r>
      <rPr>
        <sz val="8"/>
        <rFont val="宋体"/>
        <family val="0"/>
      </rPr>
      <t>万元（</t>
    </r>
    <r>
      <rPr>
        <sz val="8"/>
        <rFont val="Calibri"/>
        <family val="2"/>
      </rPr>
      <t>80</t>
    </r>
    <r>
      <rPr>
        <sz val="8"/>
        <rFont val="宋体"/>
        <family val="0"/>
      </rPr>
      <t>元×</t>
    </r>
    <r>
      <rPr>
        <sz val="8"/>
        <rFont val="Calibri"/>
        <family val="2"/>
      </rPr>
      <t>800</t>
    </r>
    <r>
      <rPr>
        <sz val="8"/>
        <rFont val="宋体"/>
        <family val="0"/>
      </rPr>
      <t>人×</t>
    </r>
    <r>
      <rPr>
        <sz val="8"/>
        <rFont val="Calibri"/>
        <family val="2"/>
      </rPr>
      <t>4</t>
    </r>
    <r>
      <rPr>
        <sz val="8"/>
        <rFont val="宋体"/>
        <family val="0"/>
      </rPr>
      <t>天；</t>
    </r>
    <r>
      <rPr>
        <sz val="8"/>
        <rFont val="Calibri"/>
        <family val="2"/>
      </rPr>
      <t>50</t>
    </r>
    <r>
      <rPr>
        <sz val="8"/>
        <rFont val="宋体"/>
        <family val="0"/>
      </rPr>
      <t>元×</t>
    </r>
    <r>
      <rPr>
        <sz val="8"/>
        <rFont val="Calibri"/>
        <family val="2"/>
      </rPr>
      <t>90</t>
    </r>
    <r>
      <rPr>
        <sz val="8"/>
        <rFont val="宋体"/>
        <family val="0"/>
      </rPr>
      <t>×</t>
    </r>
    <r>
      <rPr>
        <sz val="8"/>
        <rFont val="Calibri"/>
        <family val="2"/>
      </rPr>
      <t>4</t>
    </r>
    <r>
      <rPr>
        <sz val="8"/>
        <rFont val="宋体"/>
        <family val="0"/>
      </rPr>
      <t>天晚餐）。</t>
    </r>
    <r>
      <rPr>
        <sz val="8"/>
        <rFont val="Calibri"/>
        <family val="2"/>
      </rPr>
      <t>2</t>
    </r>
    <r>
      <rPr>
        <sz val="8"/>
        <rFont val="宋体"/>
        <family val="0"/>
      </rPr>
      <t>、住宿</t>
    </r>
    <r>
      <rPr>
        <sz val="8"/>
        <rFont val="Calibri"/>
        <family val="2"/>
      </rPr>
      <t>7</t>
    </r>
    <r>
      <rPr>
        <sz val="8"/>
        <rFont val="宋体"/>
        <family val="0"/>
      </rPr>
      <t>万元（</t>
    </r>
    <r>
      <rPr>
        <sz val="8"/>
        <rFont val="Calibri"/>
        <family val="2"/>
      </rPr>
      <t>150</t>
    </r>
    <r>
      <rPr>
        <sz val="8"/>
        <rFont val="宋体"/>
        <family val="0"/>
      </rPr>
      <t>元×</t>
    </r>
    <r>
      <rPr>
        <sz val="8"/>
        <rFont val="Calibri"/>
        <family val="2"/>
      </rPr>
      <t>117</t>
    </r>
    <r>
      <rPr>
        <sz val="8"/>
        <rFont val="宋体"/>
        <family val="0"/>
      </rPr>
      <t>人×</t>
    </r>
    <r>
      <rPr>
        <sz val="8"/>
        <rFont val="Calibri"/>
        <family val="2"/>
      </rPr>
      <t>4</t>
    </r>
    <r>
      <rPr>
        <sz val="8"/>
        <rFont val="宋体"/>
        <family val="0"/>
      </rPr>
      <t>天）。</t>
    </r>
    <r>
      <rPr>
        <sz val="8"/>
        <rFont val="Calibri"/>
        <family val="2"/>
      </rPr>
      <t>3</t>
    </r>
    <r>
      <rPr>
        <sz val="8"/>
        <rFont val="宋体"/>
        <family val="0"/>
      </rPr>
      <t>、提案等表彰</t>
    </r>
    <r>
      <rPr>
        <sz val="8"/>
        <rFont val="Calibri"/>
        <family val="2"/>
      </rPr>
      <t>2.65</t>
    </r>
    <r>
      <rPr>
        <sz val="8"/>
        <rFont val="宋体"/>
        <family val="0"/>
      </rPr>
      <t>万元。①优秀提案承办单位</t>
    </r>
    <r>
      <rPr>
        <sz val="8"/>
        <rFont val="Calibri"/>
        <family val="2"/>
      </rPr>
      <t>0.6</t>
    </r>
    <r>
      <rPr>
        <sz val="8"/>
        <rFont val="宋体"/>
        <family val="0"/>
      </rPr>
      <t>万元。②优秀提案承办个人</t>
    </r>
    <r>
      <rPr>
        <sz val="8"/>
        <rFont val="Calibri"/>
        <family val="2"/>
      </rPr>
      <t>0.3</t>
    </r>
    <r>
      <rPr>
        <sz val="8"/>
        <rFont val="宋体"/>
        <family val="0"/>
      </rPr>
      <t>万元。③先进个人</t>
    </r>
    <r>
      <rPr>
        <sz val="8"/>
        <rFont val="Calibri"/>
        <family val="2"/>
      </rPr>
      <t>0.55</t>
    </r>
    <r>
      <rPr>
        <sz val="8"/>
        <rFont val="宋体"/>
        <family val="0"/>
      </rPr>
      <t>万元。④优秀调研报告、信息</t>
    </r>
    <r>
      <rPr>
        <sz val="8"/>
        <rFont val="Calibri"/>
        <family val="2"/>
      </rPr>
      <t>1.2</t>
    </r>
    <r>
      <rPr>
        <sz val="8"/>
        <rFont val="宋体"/>
        <family val="0"/>
      </rPr>
      <t>万元。</t>
    </r>
    <r>
      <rPr>
        <sz val="8"/>
        <rFont val="Calibri"/>
        <family val="2"/>
      </rPr>
      <t>4</t>
    </r>
    <r>
      <rPr>
        <sz val="8"/>
        <rFont val="宋体"/>
        <family val="0"/>
      </rPr>
      <t>、全会前期准备（食堂）</t>
    </r>
    <r>
      <rPr>
        <sz val="8"/>
        <rFont val="Calibri"/>
        <family val="2"/>
      </rPr>
      <t>3.05</t>
    </r>
    <r>
      <rPr>
        <sz val="8"/>
        <rFont val="宋体"/>
        <family val="0"/>
      </rPr>
      <t>万元。①前期筹备会议</t>
    </r>
    <r>
      <rPr>
        <sz val="8"/>
        <rFont val="Calibri"/>
        <family val="2"/>
      </rPr>
      <t>2</t>
    </r>
    <r>
      <rPr>
        <sz val="8"/>
        <rFont val="宋体"/>
        <family val="0"/>
      </rPr>
      <t>万元。②会前动员会</t>
    </r>
    <r>
      <rPr>
        <sz val="8"/>
        <rFont val="Calibri"/>
        <family val="2"/>
      </rPr>
      <t>1.05</t>
    </r>
    <r>
      <rPr>
        <sz val="8"/>
        <rFont val="宋体"/>
        <family val="0"/>
      </rPr>
      <t>万元。</t>
    </r>
    <r>
      <rPr>
        <sz val="8"/>
        <rFont val="Calibri"/>
        <family val="2"/>
      </rPr>
      <t>5</t>
    </r>
    <r>
      <rPr>
        <sz val="8"/>
        <rFont val="宋体"/>
        <family val="0"/>
      </rPr>
      <t>、医务保障</t>
    </r>
    <r>
      <rPr>
        <sz val="8"/>
        <rFont val="Calibri"/>
        <family val="2"/>
      </rPr>
      <t>0.3</t>
    </r>
    <r>
      <rPr>
        <sz val="8"/>
        <rFont val="宋体"/>
        <family val="0"/>
      </rPr>
      <t>万元。</t>
    </r>
  </si>
  <si>
    <t xml:space="preserve">    常委会议</t>
  </si>
  <si>
    <t>一、机关商品和服务支出6万元：（一）办公经费3.12万元：办公费3.12万元：会议资料印刷、会议用水、耗材、音响灯光租用等3.12万元。（二）会议费2.88万元：委员会议用餐2.88万元（60元/人次×120人×4次）。</t>
  </si>
  <si>
    <t>一、机关商品和服务支出69.5万元。（一）办公经费21.004万元：1、邮电费：委员订阅报刊10.23万元（310元/人×330人）。2、印刷费：材料印刷1.274万元。3、办公费：办公耗材等4.5万元。4、差旅费：委员视察差旅5万元。（二）会议费31.71万元：1、32个委员小组活动3.3万元（50元/人次×330人×2次）。2、每年2次全体委员活动3.3万元（50元/人次×330人×2次）。3、专委会调研10.23万元（310元/人次×330人×1次）。4、委员界别活动3.63万元（110元/人次×330人×1次）。5、市委市政府组织委员专题调研6.6万元（200元/人×330人）。6、委员集体提案调研3.3万元（100元/人×330人）。7、优秀活动小组1.35万元。（三）培训费：11.24万元：委员集中培训11.24万元。（四）公务用车运行维护费5.546万元：用于委员视察车辆加油维护等费用。</t>
  </si>
  <si>
    <t xml:space="preserve">    侨界恳谈联谊</t>
  </si>
  <si>
    <t>一、机关商品和服务支出20万元。（一）会议费15万元。1、会议费15万：（1）外地侨界会议8万元。①华侨故乡招商会议费、差旅费6万元。②场地费布置费等2万元。（2）抚顺侨界会议7万元。①香港、澳门商品展会2万元。②台湾包机商务洽谈会议5万元。（二）公务接待费5万元。1、公务接待费5万元：省、市政协台港澳委员来抚顺洽谈商务合作会议。</t>
  </si>
  <si>
    <t xml:space="preserve">    文史资料征编</t>
  </si>
  <si>
    <t>一、机关商品和服务支出：15万元。（一）办公经费：9万元。1、办公费：9万元。（1）设计、排版费：1万元。①封面、内封设计费1000元。②设计、排版费9000元。（2）稿费：2.7万元。①共40万字，每千字50元，计20000元。②序言、后记1000元，计1000元。③图片200张，每张30元，计6000元。（3）编审费：3.3万元。①编委会主任、副主任6人，每人2000元；编委13人，每人1000元。计2.5万元。②主编、副主编3人，每人1000元；执行编辑4 人，每人1000元；编辑3人，每人500元，计8500元。（4）出版社出版费：2万元。（二）印刷费：6万元：500册，每册50元计2.5万元；1000册，每本35元，计3.5万元。</t>
  </si>
  <si>
    <t xml:space="preserve">    公务运行</t>
  </si>
  <si>
    <t>机关商品和服务支出52万元。（一）办公经费：52万元：1、办公费4.42万元：机关办公耗材4.42万元。2、水费2万元：机关办公楼水费2万元；3、电费12.58万元：机关办公楼电费12.58万元。4、邮电费24万元：办公电话、局级以上领导电话费24万元；5、物业管理费9万元：（1）垃圾清运及污水处理费1万元。（2）物业管理8万元。</t>
  </si>
  <si>
    <r>
      <t>2018</t>
    </r>
    <r>
      <rPr>
        <b/>
        <sz val="18"/>
        <rFont val="宋体"/>
        <family val="0"/>
      </rPr>
      <t>年部门政府采购支出预算表</t>
    </r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</si>
  <si>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</si>
  <si>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</si>
  <si>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</si>
  <si>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</si>
  <si>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</si>
  <si>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注：“2018年本部门没有政府采购预算支出，故本表无数据”。</t>
  </si>
  <si>
    <t xml:space="preserve">                                                                                                                                                                            </t>
  </si>
  <si>
    <r>
      <t>2018</t>
    </r>
    <r>
      <rPr>
        <b/>
        <sz val="18"/>
        <rFont val="宋体"/>
        <family val="0"/>
      </rPr>
      <t>年部门政府购买服务支出预算表</t>
    </r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</si>
  <si>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</si>
  <si>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</si>
  <si>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</si>
  <si>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 xml:space="preserve">                                               </t>
  </si>
  <si>
    <t>购买项目类别</t>
  </si>
  <si>
    <t>承接主体类别</t>
  </si>
  <si>
    <t>购买方式</t>
  </si>
  <si>
    <r>
      <t>注：“2018年</t>
    </r>
    <r>
      <rPr>
        <sz val="10"/>
        <rFont val="宋体"/>
        <family val="0"/>
      </rPr>
      <t>本部门没有政府购买服务支出，故本表无数据”。</t>
    </r>
  </si>
  <si>
    <t xml:space="preserve">                                 </t>
  </si>
  <si>
    <t>2018年部门一般公共预算“三公”经费支出情况表</t>
  </si>
  <si>
    <t>公开表17</t>
  </si>
  <si>
    <t>项目</t>
  </si>
  <si>
    <t>金额</t>
  </si>
  <si>
    <t>2018年预算</t>
  </si>
  <si>
    <t>2017年预算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</si>
  <si>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</si>
  <si>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</si>
  <si>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</si>
  <si>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</si>
  <si>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</si>
  <si>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</si>
  <si>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2018年部门一般公共预算机关运行经费明细表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</si>
  <si>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</si>
  <si>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</si>
  <si>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 xml:space="preserve">  办公费</t>
  </si>
  <si>
    <t xml:space="preserve">  取暖费</t>
  </si>
  <si>
    <t xml:space="preserve">    公用取暖费</t>
  </si>
  <si>
    <t xml:space="preserve">  差旅费</t>
  </si>
  <si>
    <t xml:space="preserve">  培训费</t>
  </si>
  <si>
    <t xml:space="preserve">  公务接待费</t>
  </si>
  <si>
    <t xml:space="preserve">  劳务费</t>
  </si>
  <si>
    <t xml:space="preserve">    劳务费（临时用工、劳务派遣）</t>
  </si>
  <si>
    <t xml:space="preserve">  工会经费</t>
  </si>
  <si>
    <t xml:space="preserve">    工会经费（上缴）</t>
  </si>
  <si>
    <t xml:space="preserve">    工会经费（留存）</t>
  </si>
  <si>
    <t xml:space="preserve">  公务用车运行维护费</t>
  </si>
  <si>
    <t xml:space="preserve">    公务用车运行维护费（已车改）</t>
  </si>
  <si>
    <t xml:space="preserve">  其他交通费用</t>
  </si>
  <si>
    <t xml:space="preserve">  其他商品和服务支出</t>
  </si>
  <si>
    <t xml:space="preserve">    离退休人员公用经费</t>
  </si>
  <si>
    <t>说明 ：机关和参公单位填报此表。</t>
  </si>
  <si>
    <t>2018年部门项目支出预算绩效目标情况表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</si>
  <si>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</si>
  <si>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</si>
  <si>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</si>
  <si>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</si>
  <si>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</si>
  <si>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</si>
  <si>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</si>
  <si>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</si>
  <si>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</si>
  <si>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常委会议</t>
  </si>
  <si>
    <t>(一)审议市政协及常务委员会会务和工作中的重大事项；
(二)学习讨论中共中央和国家的重大方针政策；协商讨论市委和市政府的重要决策及社会生活中的重大问题；听取市委、市政府及有关部门负责人对有关重要问题的报告或说明，提出建议和意见；
(三)审议提交市政协全体会议的文件；
(四)审议重要的建议案、建议、提案、视察报告、调查报告和其他报告。</t>
  </si>
  <si>
    <t>公务运行</t>
  </si>
  <si>
    <t>保证办公楼正常使用，提供必要的办公条件。</t>
  </si>
  <si>
    <t>一、机关商品和服务支出52万元。（一）办公经费：52万元。1、办公费4.42万元：（1）机关办公耗材4.42万元。2、水费2万元：（1）机关办公楼水费2万元；3、电费12.58万元：（1）机关办公楼电费12.58万元。4、邮电费24万元：（1）办公电话、局级以上领导电话费24万元；5、物业管理费9万元：（1）垃圾清运及污水处理费1万元。（2）物业管理8万元。</t>
  </si>
  <si>
    <t>侨界恳谈联谊</t>
  </si>
  <si>
    <t>发挥“五侨”联动机制，促进我市老工业基地转型发展。</t>
  </si>
  <si>
    <t>依照我市“五侨”联动机制要求，逐一落实进度计划。</t>
  </si>
  <si>
    <t>发挥“五侨”联动机制，促进我市老工业基地转型发展，招商引资。</t>
  </si>
  <si>
    <t>全委会议</t>
  </si>
  <si>
    <t>顺利完成政协全委会议及专题协商会议议程，保证会议顺利进行。</t>
  </si>
  <si>
    <t>根据会议筹备组具体进度执行计划。</t>
  </si>
  <si>
    <t>按照党的十九大战略部署，围绕团结和民主两大主题履行职能，推进政治协商、民主监督、参政议政制度建设。</t>
  </si>
  <si>
    <t>委员视察</t>
  </si>
  <si>
    <t>开展委员调研、视察活动，参政议政。</t>
  </si>
  <si>
    <t>（一）办公经费21.004万元：（二）会议费31.71万元。（三）培训费：11.24万元：委员集中培训11.24万元。（四）公务用车运行维护费5.546万元：用于委员视察车辆加油维护等费用。</t>
  </si>
  <si>
    <t>完成项目中规定的调研、视察工作，为城市发展建言献策。</t>
  </si>
  <si>
    <t>文史资料征编</t>
  </si>
  <si>
    <t>推动近现代重大历史事件和历史人物等资料的征集、整理、研究、编辑及对台港澳和海外的史料交流工作，为广泛团结海内外各界爱国人士、促进社会主义现代化建设和祖国统一服务。</t>
  </si>
  <si>
    <t>组织政协委员及其所联系的社会各界人士撰写“三亲”(亲历、亲见、亲闻)史料，推动近现代重大历史事件和历史人物等资料的征集、整理、研究、编辑及对台港澳和海外的史料交流工作，为广泛团结海内外各界爱国人士、促进社会主义现代化建设和祖国统一服务。</t>
  </si>
  <si>
    <t>通过组织政协委员及其所联系的社会各界人士撰写“三亲”(亲历、亲见、亲闻)史料，推动近现代重大历史事件和历史人物等资料的征集、整理、研究、编辑及对台港澳和海外的史料交流工作，为广泛团结海内外各界爱国人士、促进社会主义现代化建设和祖国统一服务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</si>
</sst>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#,##0.00_);[Red]\(#,##0.00\)"/>
    <numFmt numFmtId="180" formatCode="0.00_ "/>
    <numFmt numFmtId="181" formatCode="#,##0.0000"/>
    <numFmt numFmtId="182" formatCode="#,##0.0"/>
    <numFmt numFmtId="183" formatCode="#,##0_ "/>
    <numFmt numFmtId="184" formatCode="0.0_ "/>
    <numFmt numFmtId="185" formatCode="0.00_);[Red]\(0.00\)"/>
  </numFmts>
  <fonts count="48"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0"/>
      <color indexed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10.5"/>
      <name val="宋体"/>
      <family val="0"/>
    </font>
    <font>
      <sz val="22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15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8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28" fillId="5" borderId="1" applyNumberFormat="0" applyAlignment="0" applyProtection="0"/>
    <xf numFmtId="0" fontId="26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6" fillId="8" borderId="0" applyNumberFormat="0" applyBorder="0" applyAlignment="0" applyProtection="0"/>
    <xf numFmtId="0" fontId="0" fillId="0" borderId="0">
      <alignment/>
      <protection/>
    </xf>
    <xf numFmtId="0" fontId="35" fillId="9" borderId="1" applyNumberFormat="0" applyAlignment="0" applyProtection="0"/>
    <xf numFmtId="0" fontId="7" fillId="10" borderId="0" applyNumberFormat="0" applyBorder="0" applyAlignment="0" applyProtection="0"/>
    <xf numFmtId="0" fontId="33" fillId="11" borderId="0" applyNumberFormat="0" applyBorder="0" applyAlignment="0" applyProtection="0"/>
    <xf numFmtId="9" fontId="8" fillId="0" borderId="0" applyFont="0" applyFill="0" applyBorder="0" applyAlignment="0" applyProtection="0"/>
    <xf numFmtId="0" fontId="26" fillId="10" borderId="0" applyNumberFormat="0" applyBorder="0" applyAlignment="0" applyProtection="0"/>
    <xf numFmtId="0" fontId="3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30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6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36" fillId="0" borderId="4" applyNumberFormat="0" applyFill="0" applyAlignment="0" applyProtection="0"/>
    <xf numFmtId="0" fontId="26" fillId="12" borderId="0" applyNumberFormat="0" applyBorder="0" applyAlignment="0" applyProtection="0"/>
    <xf numFmtId="0" fontId="25" fillId="0" borderId="5" applyNumberFormat="0" applyFill="0" applyAlignment="0" applyProtection="0"/>
    <xf numFmtId="0" fontId="26" fillId="13" borderId="0" applyNumberFormat="0" applyBorder="0" applyAlignment="0" applyProtection="0"/>
    <xf numFmtId="0" fontId="39" fillId="9" borderId="6" applyNumberFormat="0" applyAlignment="0" applyProtection="0"/>
    <xf numFmtId="0" fontId="8" fillId="0" borderId="0">
      <alignment/>
      <protection/>
    </xf>
    <xf numFmtId="0" fontId="35" fillId="9" borderId="1" applyNumberFormat="0" applyAlignment="0" applyProtection="0"/>
    <xf numFmtId="0" fontId="7" fillId="14" borderId="0" applyNumberFormat="0" applyBorder="0" applyAlignment="0" applyProtection="0"/>
    <xf numFmtId="0" fontId="32" fillId="15" borderId="7" applyNumberFormat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26" fillId="16" borderId="0" applyNumberFormat="0" applyBorder="0" applyAlignment="0" applyProtection="0"/>
    <xf numFmtId="0" fontId="43" fillId="0" borderId="8" applyNumberFormat="0" applyFill="0" applyAlignment="0" applyProtection="0"/>
    <xf numFmtId="0" fontId="31" fillId="0" borderId="9" applyNumberFormat="0" applyFill="0" applyAlignment="0" applyProtection="0"/>
    <xf numFmtId="0" fontId="30" fillId="4" borderId="0" applyNumberFormat="0" applyBorder="0" applyAlignment="0" applyProtection="0"/>
    <xf numFmtId="0" fontId="26" fillId="8" borderId="0" applyNumberFormat="0" applyBorder="0" applyAlignment="0" applyProtection="0"/>
    <xf numFmtId="0" fontId="29" fillId="17" borderId="0" applyNumberFormat="0" applyBorder="0" applyAlignment="0" applyProtection="0"/>
    <xf numFmtId="0" fontId="7" fillId="7" borderId="0" applyNumberFormat="0" applyBorder="0" applyAlignment="0" applyProtection="0"/>
    <xf numFmtId="0" fontId="26" fillId="18" borderId="0" applyNumberFormat="0" applyBorder="0" applyAlignment="0" applyProtection="0"/>
    <xf numFmtId="0" fontId="7" fillId="3" borderId="0" applyNumberFormat="0" applyBorder="0" applyAlignment="0" applyProtection="0"/>
    <xf numFmtId="0" fontId="7" fillId="19" borderId="0" applyNumberFormat="0" applyBorder="0" applyAlignment="0" applyProtection="0"/>
    <xf numFmtId="0" fontId="39" fillId="9" borderId="6" applyNumberFormat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26" fillId="8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21" borderId="0" applyNumberFormat="0" applyBorder="0" applyAlignment="0" applyProtection="0"/>
    <xf numFmtId="0" fontId="29" fillId="17" borderId="0" applyNumberFormat="0" applyBorder="0" applyAlignment="0" applyProtection="0"/>
    <xf numFmtId="0" fontId="7" fillId="22" borderId="0" applyNumberFormat="0" applyBorder="0" applyAlignment="0" applyProtection="0"/>
    <xf numFmtId="0" fontId="7" fillId="4" borderId="0" applyNumberFormat="0" applyBorder="0" applyAlignment="0" applyProtection="0"/>
    <xf numFmtId="0" fontId="26" fillId="2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26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26" fillId="18" borderId="0" applyNumberFormat="0" applyBorder="0" applyAlignment="0" applyProtection="0"/>
    <xf numFmtId="0" fontId="7" fillId="7" borderId="0" applyNumberFormat="0" applyBorder="0" applyAlignment="0" applyProtection="0"/>
    <xf numFmtId="0" fontId="26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26" fillId="21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35" fillId="24" borderId="1" applyNumberFormat="0" applyAlignment="0" applyProtection="0"/>
    <xf numFmtId="0" fontId="26" fillId="8" borderId="0" applyNumberFormat="0" applyBorder="0" applyAlignment="0" applyProtection="0"/>
    <xf numFmtId="0" fontId="26" fillId="23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23" borderId="0" applyNumberFormat="0" applyBorder="0" applyAlignment="0" applyProtection="0"/>
    <xf numFmtId="0" fontId="8" fillId="0" borderId="0">
      <alignment/>
      <protection/>
    </xf>
    <xf numFmtId="0" fontId="34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11" borderId="0" applyNumberFormat="0" applyBorder="0" applyAlignment="0" applyProtection="0"/>
    <xf numFmtId="0" fontId="46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2" fillId="15" borderId="7" applyNumberFormat="0" applyAlignment="0" applyProtection="0"/>
    <xf numFmtId="0" fontId="32" fillId="15" borderId="7" applyNumberFormat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25" borderId="0" applyNumberFormat="0" applyBorder="0" applyAlignment="0" applyProtection="0"/>
    <xf numFmtId="0" fontId="26" fillId="8" borderId="0" applyNumberFormat="0" applyBorder="0" applyAlignment="0" applyProtection="0"/>
    <xf numFmtId="0" fontId="26" fillId="21" borderId="0" applyNumberFormat="0" applyBorder="0" applyAlignment="0" applyProtection="0"/>
    <xf numFmtId="0" fontId="39" fillId="24" borderId="6" applyNumberFormat="0" applyAlignment="0" applyProtection="0"/>
    <xf numFmtId="0" fontId="28" fillId="5" borderId="1" applyNumberFormat="0" applyAlignment="0" applyProtection="0"/>
    <xf numFmtId="0" fontId="28" fillId="17" borderId="1" applyNumberFormat="0" applyAlignment="0" applyProtection="0"/>
    <xf numFmtId="0" fontId="0" fillId="2" borderId="2" applyNumberFormat="0" applyFont="0" applyAlignment="0" applyProtection="0"/>
    <xf numFmtId="0" fontId="7" fillId="2" borderId="2" applyNumberFormat="0" applyFont="0" applyAlignment="0" applyProtection="0"/>
    <xf numFmtId="0" fontId="26" fillId="20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24" borderId="0" xfId="0" applyFont="1" applyFill="1" applyAlignment="1">
      <alignment horizontal="centerContinuous" vertical="center"/>
    </xf>
    <xf numFmtId="0" fontId="2" fillId="24" borderId="10" xfId="136" applyFont="1" applyFill="1" applyBorder="1" applyAlignment="1">
      <alignment vertical="center"/>
      <protection/>
    </xf>
    <xf numFmtId="0" fontId="3" fillId="24" borderId="0" xfId="0" applyFont="1" applyFill="1" applyAlignment="1">
      <alignment vertical="center"/>
    </xf>
    <xf numFmtId="0" fontId="3" fillId="24" borderId="11" xfId="0" applyNumberFormat="1" applyFont="1" applyFill="1" applyBorder="1" applyAlignment="1" applyProtection="1">
      <alignment horizontal="center" vertical="center"/>
      <protection/>
    </xf>
    <xf numFmtId="0" fontId="3" fillId="24" borderId="12" xfId="0" applyNumberFormat="1" applyFont="1" applyFill="1" applyBorder="1" applyAlignment="1" applyProtection="1">
      <alignment horizontal="center" vertical="center"/>
      <protection/>
    </xf>
    <xf numFmtId="0" fontId="3" fillId="24" borderId="13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3" fillId="24" borderId="14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vertical="center" wrapText="1"/>
    </xf>
    <xf numFmtId="0" fontId="3" fillId="24" borderId="15" xfId="0" applyNumberFormat="1" applyFont="1" applyFill="1" applyBorder="1" applyAlignment="1" applyProtection="1">
      <alignment horizontal="center" vertical="center"/>
      <protection/>
    </xf>
    <xf numFmtId="0" fontId="3" fillId="24" borderId="11" xfId="0" applyNumberFormat="1" applyFont="1" applyFill="1" applyBorder="1" applyAlignment="1" applyProtection="1">
      <alignment vertical="center"/>
      <protection/>
    </xf>
    <xf numFmtId="0" fontId="3" fillId="24" borderId="16" xfId="0" applyNumberFormat="1" applyFont="1" applyFill="1" applyBorder="1" applyAlignment="1" applyProtection="1">
      <alignment vertical="center" wrapText="1"/>
      <protection/>
    </xf>
    <xf numFmtId="0" fontId="3" fillId="24" borderId="12" xfId="0" applyNumberFormat="1" applyFont="1" applyFill="1" applyBorder="1" applyAlignment="1" applyProtection="1">
      <alignment vertical="center" wrapText="1"/>
      <protection/>
    </xf>
    <xf numFmtId="0" fontId="4" fillId="24" borderId="0" xfId="0" applyFont="1" applyFill="1" applyAlignment="1">
      <alignment vertical="center"/>
    </xf>
    <xf numFmtId="0" fontId="3" fillId="24" borderId="11" xfId="0" applyNumberFormat="1" applyFont="1" applyFill="1" applyBorder="1" applyAlignment="1" applyProtection="1">
      <alignment horizontal="center" vertical="center" wrapText="1"/>
      <protection/>
    </xf>
    <xf numFmtId="0" fontId="3" fillId="24" borderId="15" xfId="0" applyNumberFormat="1" applyFont="1" applyFill="1" applyBorder="1" applyAlignment="1" applyProtection="1">
      <alignment horizontal="center" vertical="center" wrapText="1"/>
      <protection/>
    </xf>
    <xf numFmtId="0" fontId="3" fillId="24" borderId="17" xfId="0" applyNumberFormat="1" applyFont="1" applyFill="1" applyBorder="1" applyAlignment="1" applyProtection="1">
      <alignment horizontal="center" vertical="center" wrapText="1"/>
      <protection/>
    </xf>
    <xf numFmtId="0" fontId="3" fillId="24" borderId="13" xfId="0" applyNumberFormat="1" applyFont="1" applyFill="1" applyBorder="1" applyAlignment="1" applyProtection="1">
      <alignment horizontal="center" vertical="center" wrapText="1"/>
      <protection/>
    </xf>
    <xf numFmtId="0" fontId="3" fillId="24" borderId="14" xfId="0" applyNumberFormat="1" applyFont="1" applyFill="1" applyBorder="1" applyAlignment="1" applyProtection="1">
      <alignment horizontal="center" vertical="center" wrapText="1"/>
      <protection/>
    </xf>
    <xf numFmtId="0" fontId="3" fillId="24" borderId="12" xfId="0" applyNumberFormat="1" applyFont="1" applyFill="1" applyBorder="1" applyAlignment="1" applyProtection="1">
      <alignment horizontal="center" vertical="center" wrapText="1"/>
      <protection/>
    </xf>
    <xf numFmtId="0" fontId="0" fillId="24" borderId="12" xfId="0" applyNumberFormat="1" applyFont="1" applyFill="1" applyBorder="1" applyAlignment="1" applyProtection="1">
      <alignment horizontal="left" vertical="center" wrapText="1"/>
      <protection/>
    </xf>
    <xf numFmtId="0" fontId="3" fillId="24" borderId="12" xfId="0" applyNumberFormat="1" applyFont="1" applyFill="1" applyBorder="1" applyAlignment="1" applyProtection="1">
      <alignment horizontal="left" vertical="center" wrapText="1"/>
      <protection/>
    </xf>
    <xf numFmtId="0" fontId="0" fillId="24" borderId="12" xfId="0" applyNumberFormat="1" applyFont="1" applyFill="1" applyBorder="1" applyAlignment="1" applyProtection="1">
      <alignment vertical="center" wrapText="1"/>
      <protection/>
    </xf>
    <xf numFmtId="0" fontId="0" fillId="24" borderId="12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NumberFormat="1" applyFont="1" applyFill="1" applyAlignment="1" applyProtection="1">
      <alignment horizontal="right" vertical="center"/>
      <protection/>
    </xf>
    <xf numFmtId="0" fontId="3" fillId="24" borderId="0" xfId="0" applyFont="1" applyFill="1" applyAlignment="1">
      <alignment horizontal="right" vertical="center"/>
    </xf>
    <xf numFmtId="0" fontId="3" fillId="24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24" applyFont="1" applyAlignment="1">
      <alignment vertical="center"/>
      <protection/>
    </xf>
    <xf numFmtId="0" fontId="2" fillId="24" borderId="0" xfId="24" applyFont="1" applyFill="1" applyAlignment="1">
      <alignment vertical="center" wrapText="1"/>
      <protection/>
    </xf>
    <xf numFmtId="0" fontId="2" fillId="0" borderId="0" xfId="24" applyFont="1" applyAlignment="1">
      <alignment vertical="center"/>
      <protection/>
    </xf>
    <xf numFmtId="0" fontId="3" fillId="0" borderId="0" xfId="0" applyFont="1" applyAlignment="1">
      <alignment vertical="center"/>
    </xf>
    <xf numFmtId="49" fontId="4" fillId="0" borderId="0" xfId="24" applyNumberFormat="1" applyFont="1" applyFill="1" applyAlignment="1" applyProtection="1">
      <alignment vertical="center"/>
      <protection/>
    </xf>
    <xf numFmtId="176" fontId="4" fillId="0" borderId="0" xfId="24" applyNumberFormat="1" applyFont="1" applyAlignment="1">
      <alignment vertical="center"/>
      <protection/>
    </xf>
    <xf numFmtId="0" fontId="4" fillId="0" borderId="0" xfId="24" applyFont="1">
      <alignment/>
      <protection/>
    </xf>
    <xf numFmtId="2" fontId="1" fillId="0" borderId="0" xfId="24" applyNumberFormat="1" applyFont="1" applyFill="1" applyAlignment="1" applyProtection="1">
      <alignment horizontal="centerContinuous" vertical="center"/>
      <protection/>
    </xf>
    <xf numFmtId="2" fontId="5" fillId="0" borderId="0" xfId="24" applyNumberFormat="1" applyFont="1" applyFill="1" applyAlignment="1" applyProtection="1">
      <alignment horizontal="centerContinuous" vertical="center"/>
      <protection/>
    </xf>
    <xf numFmtId="2" fontId="4" fillId="0" borderId="0" xfId="24" applyNumberFormat="1" applyFont="1" applyFill="1" applyAlignment="1" applyProtection="1">
      <alignment horizontal="center" vertical="center"/>
      <protection/>
    </xf>
    <xf numFmtId="2" fontId="2" fillId="0" borderId="0" xfId="24" applyNumberFormat="1" applyFont="1" applyFill="1" applyAlignment="1" applyProtection="1">
      <alignment horizontal="right" vertical="center"/>
      <protection/>
    </xf>
    <xf numFmtId="0" fontId="2" fillId="0" borderId="10" xfId="136" applyFont="1" applyFill="1" applyBorder="1" applyAlignment="1">
      <alignment horizontal="left" vertical="center"/>
      <protection/>
    </xf>
    <xf numFmtId="176" fontId="4" fillId="0" borderId="0" xfId="24" applyNumberFormat="1" applyFont="1" applyFill="1" applyAlignment="1">
      <alignment horizontal="center" vertical="center"/>
      <protection/>
    </xf>
    <xf numFmtId="176" fontId="2" fillId="0" borderId="10" xfId="24" applyNumberFormat="1" applyFont="1" applyFill="1" applyBorder="1" applyAlignment="1" applyProtection="1">
      <alignment horizontal="right" vertical="center"/>
      <protection/>
    </xf>
    <xf numFmtId="49" fontId="2" fillId="0" borderId="12" xfId="24" applyNumberFormat="1" applyFont="1" applyFill="1" applyBorder="1" applyAlignment="1" applyProtection="1">
      <alignment horizontal="center" vertical="center" wrapText="1"/>
      <protection/>
    </xf>
    <xf numFmtId="176" fontId="2" fillId="0" borderId="12" xfId="24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177" fontId="2" fillId="0" borderId="15" xfId="0" applyNumberFormat="1" applyFont="1" applyFill="1" applyBorder="1" applyAlignment="1" applyProtection="1">
      <alignment horizontal="center" vertical="center" wrapText="1"/>
      <protection/>
    </xf>
    <xf numFmtId="178" fontId="2" fillId="0" borderId="12" xfId="24" applyNumberFormat="1" applyFont="1" applyFill="1" applyBorder="1" applyAlignment="1" applyProtection="1">
      <alignment horizontal="right" vertical="center" wrapText="1"/>
      <protection/>
    </xf>
    <xf numFmtId="0" fontId="2" fillId="0" borderId="0" xfId="24" applyFont="1">
      <alignment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49" fontId="7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179" fontId="7" fillId="0" borderId="19" xfId="0" applyNumberFormat="1" applyFont="1" applyBorder="1" applyAlignment="1">
      <alignment horizontal="right" vertical="center" wrapText="1"/>
    </xf>
    <xf numFmtId="49" fontId="8" fillId="0" borderId="0" xfId="24" applyNumberFormat="1" applyFont="1" applyFill="1" applyAlignment="1" applyProtection="1">
      <alignment vertical="center"/>
      <protection/>
    </xf>
    <xf numFmtId="176" fontId="4" fillId="0" borderId="0" xfId="24" applyNumberFormat="1" applyFont="1" applyFill="1" applyAlignment="1">
      <alignment vertical="center"/>
      <protection/>
    </xf>
    <xf numFmtId="180" fontId="9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10" xfId="136" applyFont="1" applyFill="1" applyBorder="1" applyAlignment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81" fontId="10" fillId="0" borderId="0" xfId="0" applyNumberFormat="1" applyFont="1" applyFill="1" applyAlignment="1" applyProtection="1">
      <alignment vertical="center" wrapText="1"/>
      <protection/>
    </xf>
    <xf numFmtId="182" fontId="10" fillId="0" borderId="0" xfId="0" applyNumberFormat="1" applyFont="1" applyFill="1" applyAlignment="1" applyProtection="1">
      <alignment vertical="center" wrapText="1"/>
      <protection/>
    </xf>
    <xf numFmtId="0" fontId="2" fillId="0" borderId="2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5" xfId="0" applyFont="1" applyBorder="1" applyAlignment="1">
      <alignment vertical="center"/>
    </xf>
    <xf numFmtId="178" fontId="11" fillId="0" borderId="19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24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7" fontId="4" fillId="0" borderId="12" xfId="0" applyNumberFormat="1" applyFont="1" applyFill="1" applyBorder="1" applyAlignment="1" applyProtection="1">
      <alignment vertical="center" wrapText="1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182" fontId="4" fillId="0" borderId="12" xfId="24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177" fontId="4" fillId="0" borderId="15" xfId="0" applyNumberFormat="1" applyFont="1" applyFill="1" applyBorder="1" applyAlignment="1" applyProtection="1">
      <alignment vertical="center" wrapText="1"/>
      <protection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183" fontId="4" fillId="0" borderId="12" xfId="0" applyNumberFormat="1" applyFont="1" applyFill="1" applyBorder="1" applyAlignment="1" applyProtection="1">
      <alignment horizontal="right" vertical="center"/>
      <protection/>
    </xf>
    <xf numFmtId="182" fontId="4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vertical="center"/>
    </xf>
    <xf numFmtId="0" fontId="5" fillId="0" borderId="0" xfId="24" applyNumberFormat="1" applyFont="1" applyFill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82" fontId="2" fillId="0" borderId="12" xfId="24" applyNumberFormat="1" applyFont="1" applyFill="1" applyBorder="1" applyAlignment="1" applyProtection="1">
      <alignment horizontal="right" vertical="center" wrapText="1"/>
      <protection/>
    </xf>
    <xf numFmtId="49" fontId="12" fillId="0" borderId="19" xfId="0" applyNumberFormat="1" applyFont="1" applyBorder="1" applyAlignment="1">
      <alignment vertical="center" wrapText="1"/>
    </xf>
    <xf numFmtId="0" fontId="13" fillId="0" borderId="0" xfId="0" applyFont="1" applyAlignment="1">
      <alignment horizontal="justify" vertical="center"/>
    </xf>
    <xf numFmtId="4" fontId="12" fillId="0" borderId="19" xfId="0" applyNumberFormat="1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177" fontId="2" fillId="0" borderId="12" xfId="0" applyNumberFormat="1" applyFont="1" applyFill="1" applyBorder="1" applyAlignment="1" applyProtection="1">
      <alignment horizontal="center" vertical="center" wrapText="1"/>
      <protection/>
    </xf>
    <xf numFmtId="182" fontId="2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right" vertical="center" wrapText="1"/>
      <protection/>
    </xf>
    <xf numFmtId="49" fontId="11" fillId="0" borderId="19" xfId="0" applyNumberFormat="1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179" fontId="11" fillId="0" borderId="19" xfId="0" applyNumberFormat="1" applyFont="1" applyBorder="1" applyAlignment="1">
      <alignment horizontal="right" vertical="center" wrapText="1"/>
    </xf>
    <xf numFmtId="49" fontId="4" fillId="0" borderId="12" xfId="136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24" applyNumberFormat="1" applyFont="1" applyFill="1" applyAlignment="1" applyProtection="1">
      <alignment horizontal="centerContinuous" vertical="center"/>
      <protection/>
    </xf>
    <xf numFmtId="0" fontId="4" fillId="0" borderId="0" xfId="24" applyNumberFormat="1" applyFont="1" applyFill="1" applyAlignment="1" applyProtection="1">
      <alignment horizontal="centerContinuous" vertical="center"/>
      <protection/>
    </xf>
    <xf numFmtId="0" fontId="2" fillId="0" borderId="0" xfId="24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2" fillId="0" borderId="0" xfId="136" applyFont="1" applyFill="1" applyBorder="1" applyAlignment="1">
      <alignment horizontal="left" vertical="center"/>
      <protection/>
    </xf>
    <xf numFmtId="49" fontId="2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179" fontId="11" fillId="0" borderId="19" xfId="0" applyNumberFormat="1" applyFont="1" applyFill="1" applyBorder="1" applyAlignment="1">
      <alignment horizontal="right" vertical="center" wrapText="1"/>
    </xf>
    <xf numFmtId="178" fontId="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>
      <alignment horizontal="left" vertical="center"/>
    </xf>
    <xf numFmtId="178" fontId="2" fillId="0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 indent="1"/>
    </xf>
    <xf numFmtId="0" fontId="4" fillId="0" borderId="12" xfId="0" applyFont="1" applyFill="1" applyBorder="1" applyAlignment="1">
      <alignment horizontal="left" vertical="center" indent="1"/>
    </xf>
    <xf numFmtId="49" fontId="9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vertical="center" wrapText="1"/>
    </xf>
    <xf numFmtId="179" fontId="16" fillId="0" borderId="19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177" fontId="2" fillId="0" borderId="12" xfId="0" applyNumberFormat="1" applyFont="1" applyFill="1" applyBorder="1" applyAlignment="1" applyProtection="1">
      <alignment vertical="center" wrapText="1"/>
      <protection/>
    </xf>
    <xf numFmtId="178" fontId="18" fillId="0" borderId="19" xfId="0" applyNumberFormat="1" applyFont="1" applyBorder="1" applyAlignment="1">
      <alignment horizontal="right" vertical="center" wrapText="1"/>
    </xf>
    <xf numFmtId="0" fontId="11" fillId="0" borderId="19" xfId="0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178" fontId="11" fillId="0" borderId="12" xfId="0" applyNumberFormat="1" applyFont="1" applyBorder="1" applyAlignment="1">
      <alignment horizontal="right" vertical="center" wrapText="1"/>
    </xf>
    <xf numFmtId="49" fontId="4" fillId="0" borderId="15" xfId="136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178" fontId="18" fillId="0" borderId="23" xfId="0" applyNumberFormat="1" applyFont="1" applyBorder="1" applyAlignment="1">
      <alignment horizontal="right" vertical="center" wrapText="1"/>
    </xf>
    <xf numFmtId="49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 wrapText="1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178" fontId="2" fillId="0" borderId="14" xfId="0" applyNumberFormat="1" applyFont="1" applyFill="1" applyBorder="1" applyAlignment="1">
      <alignment horizontal="right" vertical="center" wrapText="1"/>
    </xf>
    <xf numFmtId="182" fontId="2" fillId="0" borderId="14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 wrapText="1"/>
    </xf>
    <xf numFmtId="179" fontId="0" fillId="0" borderId="12" xfId="0" applyNumberFormat="1" applyFont="1" applyFill="1" applyBorder="1" applyAlignment="1">
      <alignment horizontal="right" vertical="center"/>
    </xf>
    <xf numFmtId="179" fontId="12" fillId="0" borderId="19" xfId="0" applyNumberFormat="1" applyFont="1" applyBorder="1" applyAlignment="1">
      <alignment vertical="center" wrapText="1"/>
    </xf>
    <xf numFmtId="178" fontId="4" fillId="0" borderId="12" xfId="0" applyNumberFormat="1" applyFont="1" applyFill="1" applyBorder="1" applyAlignment="1">
      <alignment horizontal="right" vertical="center"/>
    </xf>
    <xf numFmtId="49" fontId="4" fillId="0" borderId="15" xfId="136" applyNumberFormat="1" applyFont="1" applyFill="1" applyBorder="1" applyAlignment="1" applyProtection="1">
      <alignment vertical="center" wrapText="1"/>
      <protection/>
    </xf>
    <xf numFmtId="178" fontId="4" fillId="0" borderId="12" xfId="0" applyNumberFormat="1" applyFont="1" applyFill="1" applyBorder="1" applyAlignment="1">
      <alignment vertical="center"/>
    </xf>
    <xf numFmtId="0" fontId="9" fillId="0" borderId="0" xfId="137" applyFont="1" applyAlignment="1">
      <alignment/>
      <protection/>
    </xf>
    <xf numFmtId="0" fontId="2" fillId="0" borderId="17" xfId="0" applyFont="1" applyBorder="1" applyAlignment="1">
      <alignment horizontal="centerContinuous" vertical="center"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182" fontId="0" fillId="0" borderId="12" xfId="0" applyNumberFormat="1" applyFont="1" applyFill="1" applyBorder="1" applyAlignment="1" applyProtection="1">
      <alignment vertical="center"/>
      <protection/>
    </xf>
    <xf numFmtId="184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24" applyNumberFormat="1" applyFont="1" applyFill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5" fillId="0" borderId="0" xfId="24" applyNumberFormat="1" applyFont="1" applyFill="1" applyAlignment="1" applyProtection="1">
      <alignment horizontal="centerContinuous"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vertical="center"/>
    </xf>
    <xf numFmtId="179" fontId="4" fillId="0" borderId="1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49" fontId="9" fillId="0" borderId="0" xfId="136" applyNumberFormat="1" applyFont="1" applyFill="1" applyAlignment="1" applyProtection="1">
      <alignment horizontal="left" vertical="center"/>
      <protection/>
    </xf>
    <xf numFmtId="182" fontId="4" fillId="0" borderId="0" xfId="0" applyNumberFormat="1" applyFont="1" applyFill="1" applyBorder="1" applyAlignment="1" applyProtection="1">
      <alignment horizontal="right" vertical="center"/>
      <protection/>
    </xf>
    <xf numFmtId="0" fontId="2" fillId="24" borderId="11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179" fontId="11" fillId="0" borderId="19" xfId="0" applyNumberFormat="1" applyFont="1" applyBorder="1" applyAlignment="1">
      <alignment vertical="center" wrapText="1"/>
    </xf>
    <xf numFmtId="178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8" fontId="3" fillId="0" borderId="12" xfId="0" applyNumberFormat="1" applyFont="1" applyFill="1" applyBorder="1" applyAlignment="1" applyProtection="1">
      <alignment vertical="center"/>
      <protection/>
    </xf>
    <xf numFmtId="4" fontId="11" fillId="0" borderId="19" xfId="0" applyNumberFormat="1" applyFont="1" applyBorder="1" applyAlignment="1">
      <alignment vertical="center" wrapText="1"/>
    </xf>
    <xf numFmtId="178" fontId="0" fillId="0" borderId="12" xfId="0" applyNumberFormat="1" applyFill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2" fillId="0" borderId="14" xfId="0" applyNumberFormat="1" applyFont="1" applyFill="1" applyBorder="1" applyAlignment="1">
      <alignment vertical="center" wrapText="1"/>
    </xf>
    <xf numFmtId="178" fontId="4" fillId="0" borderId="12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vertical="center"/>
    </xf>
    <xf numFmtId="0" fontId="9" fillId="0" borderId="0" xfId="137" applyFont="1">
      <alignment/>
      <protection/>
    </xf>
    <xf numFmtId="0" fontId="8" fillId="0" borderId="0" xfId="137">
      <alignment/>
      <protection/>
    </xf>
    <xf numFmtId="0" fontId="5" fillId="0" borderId="0" xfId="136" applyNumberFormat="1" applyFont="1" applyFill="1" applyAlignment="1" applyProtection="1">
      <alignment horizontal="center" vertical="center"/>
      <protection/>
    </xf>
    <xf numFmtId="0" fontId="4" fillId="0" borderId="0" xfId="136" applyFont="1" applyFill="1" applyAlignment="1">
      <alignment vertical="center"/>
      <protection/>
    </xf>
    <xf numFmtId="0" fontId="4" fillId="0" borderId="0" xfId="136" applyFont="1" applyFill="1" applyAlignment="1">
      <alignment horizontal="center" vertical="center"/>
      <protection/>
    </xf>
    <xf numFmtId="176" fontId="2" fillId="0" borderId="0" xfId="136" applyNumberFormat="1" applyFont="1" applyFill="1" applyAlignment="1" applyProtection="1">
      <alignment horizontal="right" vertical="center"/>
      <protection/>
    </xf>
    <xf numFmtId="0" fontId="6" fillId="0" borderId="0" xfId="136" applyFont="1" applyFill="1" applyAlignment="1">
      <alignment vertical="center"/>
      <protection/>
    </xf>
    <xf numFmtId="176" fontId="4" fillId="0" borderId="10" xfId="136" applyNumberFormat="1" applyFont="1" applyFill="1" applyBorder="1" applyAlignment="1">
      <alignment horizontal="center" vertical="center"/>
      <protection/>
    </xf>
    <xf numFmtId="0" fontId="4" fillId="0" borderId="10" xfId="136" applyFont="1" applyFill="1" applyBorder="1" applyAlignment="1">
      <alignment horizontal="center" vertical="center"/>
      <protection/>
    </xf>
    <xf numFmtId="0" fontId="6" fillId="0" borderId="0" xfId="136" applyFont="1" applyFill="1" applyBorder="1" applyAlignment="1">
      <alignment vertical="center"/>
      <protection/>
    </xf>
    <xf numFmtId="0" fontId="2" fillId="0" borderId="12" xfId="136" applyNumberFormat="1" applyFont="1" applyFill="1" applyBorder="1" applyAlignment="1" applyProtection="1">
      <alignment horizontal="centerContinuous" vertical="center"/>
      <protection/>
    </xf>
    <xf numFmtId="0" fontId="2" fillId="0" borderId="12" xfId="136" applyNumberFormat="1" applyFont="1" applyFill="1" applyBorder="1" applyAlignment="1" applyProtection="1">
      <alignment horizontal="center" vertical="center"/>
      <protection/>
    </xf>
    <xf numFmtId="176" fontId="2" fillId="0" borderId="11" xfId="136" applyNumberFormat="1" applyFont="1" applyFill="1" applyBorder="1" applyAlignment="1" applyProtection="1">
      <alignment horizontal="center" vertical="center"/>
      <protection/>
    </xf>
    <xf numFmtId="176" fontId="2" fillId="0" borderId="12" xfId="136" applyNumberFormat="1" applyFont="1" applyFill="1" applyBorder="1" applyAlignment="1" applyProtection="1">
      <alignment horizontal="center" vertical="center"/>
      <protection/>
    </xf>
    <xf numFmtId="49" fontId="4" fillId="0" borderId="24" xfId="136" applyNumberFormat="1" applyFont="1" applyFill="1" applyBorder="1" applyAlignment="1" applyProtection="1">
      <alignment vertical="center"/>
      <protection/>
    </xf>
    <xf numFmtId="185" fontId="2" fillId="0" borderId="12" xfId="46" applyNumberFormat="1" applyFont="1" applyBorder="1">
      <alignment/>
      <protection/>
    </xf>
    <xf numFmtId="0" fontId="0" fillId="0" borderId="12" xfId="0" applyNumberFormat="1" applyFill="1" applyBorder="1" applyAlignment="1">
      <alignment vertical="center"/>
    </xf>
    <xf numFmtId="179" fontId="0" fillId="0" borderId="12" xfId="0" applyNumberFormat="1" applyFill="1" applyBorder="1" applyAlignment="1">
      <alignment horizontal="right" vertical="center"/>
    </xf>
    <xf numFmtId="49" fontId="4" fillId="0" borderId="24" xfId="136" applyNumberFormat="1" applyFont="1" applyFill="1" applyBorder="1" applyAlignment="1" applyProtection="1">
      <alignment horizontal="left" vertical="center" indent="1"/>
      <protection/>
    </xf>
    <xf numFmtId="185" fontId="2" fillId="0" borderId="12" xfId="136" applyNumberFormat="1" applyFont="1" applyFill="1" applyBorder="1" applyAlignment="1" applyProtection="1">
      <alignment horizontal="right" vertical="center" wrapText="1"/>
      <protection/>
    </xf>
    <xf numFmtId="179" fontId="3" fillId="0" borderId="12" xfId="0" applyNumberFormat="1" applyFont="1" applyFill="1" applyBorder="1" applyAlignment="1">
      <alignment horizontal="right" vertical="center"/>
    </xf>
    <xf numFmtId="185" fontId="2" fillId="0" borderId="25" xfId="136" applyNumberFormat="1" applyFont="1" applyFill="1" applyBorder="1" applyAlignment="1" applyProtection="1">
      <alignment horizontal="right" vertical="center" wrapText="1"/>
      <protection/>
    </xf>
    <xf numFmtId="49" fontId="4" fillId="0" borderId="24" xfId="136" applyNumberFormat="1" applyFont="1" applyFill="1" applyBorder="1" applyAlignment="1" applyProtection="1">
      <alignment horizontal="center" vertical="center"/>
      <protection/>
    </xf>
    <xf numFmtId="185" fontId="4" fillId="0" borderId="12" xfId="136" applyNumberFormat="1" applyFont="1" applyFill="1" applyBorder="1" applyAlignment="1" applyProtection="1">
      <alignment horizontal="center" vertical="center"/>
      <protection/>
    </xf>
    <xf numFmtId="0" fontId="9" fillId="0" borderId="0" xfId="137" applyFont="1" applyAlignment="1">
      <alignment horizontal="left"/>
      <protection/>
    </xf>
    <xf numFmtId="0" fontId="9" fillId="0" borderId="0" xfId="137" applyFont="1" applyAlignment="1">
      <alignment horizontal="left" vertical="center" wrapText="1"/>
      <protection/>
    </xf>
    <xf numFmtId="0" fontId="17" fillId="0" borderId="0" xfId="136" applyFont="1" applyFill="1" applyAlignment="1">
      <alignment vertical="center"/>
      <protection/>
    </xf>
    <xf numFmtId="0" fontId="6" fillId="0" borderId="0" xfId="136" applyFont="1" applyFill="1" applyAlignment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0" applyFont="1" applyFill="1" applyAlignment="1">
      <alignment horizontal="left" vertical="center"/>
    </xf>
    <xf numFmtId="0" fontId="1" fillId="0" borderId="0" xfId="0" applyNumberFormat="1" applyFont="1" applyFill="1" applyAlignment="1" applyProtection="1">
      <alignment horizontal="center"/>
      <protection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57" fontId="19" fillId="0" borderId="0" xfId="0" applyNumberFormat="1" applyFont="1" applyFill="1" applyAlignment="1" applyProtection="1">
      <alignment horizontal="center"/>
      <protection/>
    </xf>
    <xf numFmtId="0" fontId="19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31" fontId="1" fillId="0" borderId="0" xfId="0" applyNumberFormat="1" applyFont="1" applyFill="1" applyAlignment="1">
      <alignment horizontal="center"/>
    </xf>
    <xf numFmtId="181" fontId="0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>
      <alignment/>
    </xf>
    <xf numFmtId="49" fontId="19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>
      <alignment/>
    </xf>
  </cellXfs>
  <cellStyles count="141">
    <cellStyle name="Normal" xfId="0"/>
    <cellStyle name="Currency [0]" xfId="15"/>
    <cellStyle name="20% - 强调文字颜色 3_1部门收支总表" xfId="16"/>
    <cellStyle name="20% - 强调文字颜色 1 2" xfId="17"/>
    <cellStyle name="20% - 强调文字颜色 3" xfId="18"/>
    <cellStyle name="输入" xfId="19"/>
    <cellStyle name="60% - 着色 2" xfId="20"/>
    <cellStyle name="Currency" xfId="21"/>
    <cellStyle name="20% - 强调文字颜色 5_1部门收支总表" xfId="22"/>
    <cellStyle name="强调文字颜色 1_1部门收支总表" xfId="23"/>
    <cellStyle name="Comma [0]" xfId="24"/>
    <cellStyle name="计算 2" xfId="25"/>
    <cellStyle name="40% - 强调文字颜色 3" xfId="26"/>
    <cellStyle name="差" xfId="27"/>
    <cellStyle name="Comma" xfId="28"/>
    <cellStyle name="60% - 强调文字颜色 3" xfId="29"/>
    <cellStyle name="Hyperlink" xfId="30"/>
    <cellStyle name="Percent" xfId="31"/>
    <cellStyle name="好_StartUp" xfId="32"/>
    <cellStyle name="Followed Hyperlink" xfId="33"/>
    <cellStyle name="注释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常规_1部门收支总表" xfId="46"/>
    <cellStyle name="计算" xfId="47"/>
    <cellStyle name="40% - 强调文字颜色 4 2" xfId="48"/>
    <cellStyle name="检查单元格" xfId="49"/>
    <cellStyle name="20% - 强调文字颜色 6_1部门收支总表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着色 5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输出 2" xfId="62"/>
    <cellStyle name="20% - 强调文字颜色 2" xfId="63"/>
    <cellStyle name="20% - 强调文字颜色 2_1部门收支总表" xfId="64"/>
    <cellStyle name="40% - 强调文字颜色 2" xfId="65"/>
    <cellStyle name="强调文字颜色 3" xfId="66"/>
    <cellStyle name="强调文字颜色 4" xfId="67"/>
    <cellStyle name="20% - 强调文字颜色 4_1部门收支总表" xfId="68"/>
    <cellStyle name="20% - 强调文字颜色 4" xfId="69"/>
    <cellStyle name="40% - 强调文字颜色 4" xfId="70"/>
    <cellStyle name="20% - 着色 1" xfId="71"/>
    <cellStyle name="强调文字颜色 5" xfId="72"/>
    <cellStyle name="40% - 强调文字颜色 5" xfId="73"/>
    <cellStyle name="20% - 着色 2" xfId="74"/>
    <cellStyle name="60% - 强调文字颜色 5" xfId="75"/>
    <cellStyle name="强调文字颜色 6" xfId="76"/>
    <cellStyle name="适中 2" xfId="77"/>
    <cellStyle name="40% - 强调文字颜色 6" xfId="78"/>
    <cellStyle name="20% - 着色 3" xfId="79"/>
    <cellStyle name="60% - 强调文字颜色 6" xfId="80"/>
    <cellStyle name="20% - 强调文字颜色 1_1部门收支总表" xfId="81"/>
    <cellStyle name="20% - 强调文字颜色 2 2" xfId="82"/>
    <cellStyle name="着色 4" xfId="83"/>
    <cellStyle name="20% - 强调文字颜色 3 2" xfId="84"/>
    <cellStyle name="20% - 强调文字颜色 4 2" xfId="85"/>
    <cellStyle name="20% - 强调文字颜色 5 2" xfId="86"/>
    <cellStyle name="20% - 强调文字颜色 6 2" xfId="87"/>
    <cellStyle name="20% - 着色 4" xfId="88"/>
    <cellStyle name="着色 1" xfId="89"/>
    <cellStyle name="20% - 着色 5" xfId="90"/>
    <cellStyle name="着色 2" xfId="91"/>
    <cellStyle name="20% - 着色 6" xfId="92"/>
    <cellStyle name="40% - 强调文字颜色 1 2" xfId="93"/>
    <cellStyle name="40% - 强调文字颜色 1_1部门收支总表" xfId="94"/>
    <cellStyle name="40% - 强调文字颜色 2 2" xfId="95"/>
    <cellStyle name="40% - 强调文字颜色 2_1部门收支总表" xfId="96"/>
    <cellStyle name="40% - 强调文字颜色 3 2" xfId="97"/>
    <cellStyle name="40% - 强调文字颜色 3_1部门收支总表" xfId="98"/>
    <cellStyle name="40% - 强调文字颜色 4_1部门收支总表" xfId="99"/>
    <cellStyle name="40% - 强调文字颜色 5 2" xfId="100"/>
    <cellStyle name="40% - 强调文字颜色 5_1部门收支总表" xfId="101"/>
    <cellStyle name="40% - 强调文字颜色 6 2" xfId="102"/>
    <cellStyle name="40% - 强调文字颜色 6_1部门收支总表" xfId="103"/>
    <cellStyle name="40% - 着色 1" xfId="104"/>
    <cellStyle name="40% - 着色 2" xfId="105"/>
    <cellStyle name="40% - 着色 3" xfId="106"/>
    <cellStyle name="40% - 着色 4" xfId="107"/>
    <cellStyle name="40% - 着色 5" xfId="108"/>
    <cellStyle name="40% - 着色 6" xfId="109"/>
    <cellStyle name="着色 6" xfId="110"/>
    <cellStyle name="60% - 强调文字颜色 1 2" xfId="111"/>
    <cellStyle name="60% - 强调文字颜色 1_1部门收支总表" xfId="112"/>
    <cellStyle name="60% - 强调文字颜色 2 2" xfId="113"/>
    <cellStyle name="60% - 强调文字颜色 3 2" xfId="114"/>
    <cellStyle name="60% - 强调文字颜色 3_1部门收支总表" xfId="115"/>
    <cellStyle name="60% - 强调文字颜色 4 2" xfId="116"/>
    <cellStyle name="60% - 强调文字颜色 4_1部门收支总表" xfId="117"/>
    <cellStyle name="计算_1部门收支总表" xfId="118"/>
    <cellStyle name="60% - 强调文字颜色 5 2" xfId="119"/>
    <cellStyle name="60% - 强调文字颜色 6 2" xfId="120"/>
    <cellStyle name="60% - 强调文字颜色 6_1部门收支总表" xfId="121"/>
    <cellStyle name="60% - 着色 1" xfId="122"/>
    <cellStyle name="60% - 着色 3" xfId="123"/>
    <cellStyle name="60% - 着色 4" xfId="124"/>
    <cellStyle name="60% - 着色 5" xfId="125"/>
    <cellStyle name="60% - 着色 6" xfId="126"/>
    <cellStyle name="常规 2" xfId="127"/>
    <cellStyle name="ColLevel_1" xfId="128"/>
    <cellStyle name="强调文字颜色 1 2" xfId="129"/>
    <cellStyle name="RowLevel_1" xfId="130"/>
    <cellStyle name="标题_1部门收支总表" xfId="131"/>
    <cellStyle name="差 2" xfId="132"/>
    <cellStyle name="差_（新增预算公开表20160201）2016年鞍山市市本级一般公共预算经济分类预算表" xfId="133"/>
    <cellStyle name="差_StartUp" xfId="134"/>
    <cellStyle name="差_填报模板 " xfId="135"/>
    <cellStyle name="常规_Sheet1" xfId="136"/>
    <cellStyle name="常规_附件1：2016年部门预算和“三公”经费预算公开表样" xfId="137"/>
    <cellStyle name="好 2" xfId="138"/>
    <cellStyle name="好_（新增预算公开表20160201）2016年鞍山市市本级一般公共预算经济分类预算表" xfId="139"/>
    <cellStyle name="好_填报模板 " xfId="140"/>
    <cellStyle name="检查单元格 2" xfId="141"/>
    <cellStyle name="检查单元格_1部门收支总表" xfId="142"/>
    <cellStyle name="强调文字颜色 2 2" xfId="143"/>
    <cellStyle name="强调文字颜色 3 2" xfId="144"/>
    <cellStyle name="强调文字颜色 4 2" xfId="145"/>
    <cellStyle name="强调文字颜色 4_1部门收支总表" xfId="146"/>
    <cellStyle name="强调文字颜色 5 2" xfId="147"/>
    <cellStyle name="强调文字颜色 6 2" xfId="148"/>
    <cellStyle name="输出_1部门收支总表" xfId="149"/>
    <cellStyle name="输入 2" xfId="150"/>
    <cellStyle name="输入_1部门收支总表" xfId="151"/>
    <cellStyle name="注释 2" xfId="152"/>
    <cellStyle name="注释_1部门收支总表" xfId="153"/>
    <cellStyle name="着色 3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1">
      <selection activeCell="O35" sqref="O35"/>
    </sheetView>
  </sheetViews>
  <sheetFormatPr defaultColWidth="7" defaultRowHeight="11.25"/>
  <cols>
    <col min="1" max="5" width="8.83203125" style="264" customWidth="1"/>
    <col min="6" max="6" width="8.83203125" style="261" customWidth="1"/>
    <col min="7" max="16" width="8.83203125" style="264" customWidth="1"/>
    <col min="17" max="19" width="7" style="264" customWidth="1"/>
    <col min="20" max="20" width="50.83203125" style="264" customWidth="1"/>
    <col min="21" max="16384" width="7" style="264" customWidth="1"/>
  </cols>
  <sheetData>
    <row r="1" spans="1:26" ht="15" customHeight="1">
      <c r="A1" s="265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61"/>
      <c r="Y4"/>
      <c r="Z4"/>
    </row>
    <row r="5" spans="1:26" s="261" customFormat="1" ht="36" customHeight="1">
      <c r="A5" s="266" t="s">
        <v>0</v>
      </c>
      <c r="W5" s="274"/>
      <c r="X5" s="230"/>
      <c r="Y5" s="230"/>
      <c r="Z5" s="230"/>
    </row>
    <row r="6" spans="4:26" ht="10.5" customHeight="1">
      <c r="D6" s="261"/>
      <c r="U6" s="261"/>
      <c r="V6" s="261"/>
      <c r="W6" s="261"/>
      <c r="X6" s="261"/>
      <c r="Y6"/>
      <c r="Z6"/>
    </row>
    <row r="7" spans="4:26" ht="10.5" customHeight="1">
      <c r="D7" s="261"/>
      <c r="N7" s="261"/>
      <c r="O7" s="261"/>
      <c r="U7" s="261"/>
      <c r="V7" s="261"/>
      <c r="W7" s="261"/>
      <c r="X7" s="261"/>
      <c r="Y7"/>
      <c r="Z7"/>
    </row>
    <row r="8" spans="1:26" s="262" customFormat="1" ht="66.75" customHeight="1">
      <c r="A8" s="267" t="s">
        <v>1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75"/>
      <c r="R8" s="275"/>
      <c r="S8" s="275"/>
      <c r="T8" s="276"/>
      <c r="U8" s="275"/>
      <c r="V8" s="275"/>
      <c r="W8" s="275"/>
      <c r="X8" s="275"/>
      <c r="Y8"/>
      <c r="Z8"/>
    </row>
    <row r="9" spans="1:26" ht="19.5" customHeight="1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1"/>
      <c r="T9" s="277"/>
      <c r="U9" s="261"/>
      <c r="V9" s="261"/>
      <c r="W9" s="261"/>
      <c r="X9" s="261"/>
      <c r="Y9"/>
      <c r="Z9"/>
    </row>
    <row r="10" spans="1:26" ht="10.5" customHeight="1">
      <c r="A10" s="261"/>
      <c r="B10" s="261"/>
      <c r="D10" s="261"/>
      <c r="E10" s="261"/>
      <c r="H10" s="261"/>
      <c r="N10" s="261"/>
      <c r="O10" s="261"/>
      <c r="U10" s="261"/>
      <c r="V10" s="261"/>
      <c r="X10" s="261"/>
      <c r="Y10"/>
      <c r="Z10"/>
    </row>
    <row r="11" spans="1:26" ht="77.25" customHeight="1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U11" s="261"/>
      <c r="V11" s="261"/>
      <c r="X11" s="261"/>
      <c r="Y11"/>
      <c r="Z11"/>
    </row>
    <row r="12" spans="1:26" ht="56.25" customHeight="1">
      <c r="A12" s="270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S12" s="261"/>
      <c r="T12" s="261"/>
      <c r="U12" s="261"/>
      <c r="V12" s="261"/>
      <c r="W12" s="261"/>
      <c r="X12" s="261"/>
      <c r="Y12"/>
      <c r="Z12"/>
    </row>
    <row r="13" spans="8:26" ht="10.5" customHeight="1">
      <c r="H13" s="261"/>
      <c r="R13" s="261"/>
      <c r="S13" s="261"/>
      <c r="U13" s="261"/>
      <c r="V13" s="261"/>
      <c r="W13" s="261"/>
      <c r="X13" s="261"/>
      <c r="Y13"/>
      <c r="Z13"/>
    </row>
    <row r="14" spans="1:26" s="263" customFormat="1" ht="25.5" customHeight="1">
      <c r="A14" s="272"/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R14" s="278"/>
      <c r="S14" s="278"/>
      <c r="U14" s="278"/>
      <c r="V14" s="278"/>
      <c r="W14" s="278"/>
      <c r="X14" s="278"/>
      <c r="Y14" s="278"/>
      <c r="Z14" s="278"/>
    </row>
    <row r="15" spans="1:26" s="263" customFormat="1" ht="25.5" customHeight="1">
      <c r="A15" s="273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S15" s="278"/>
      <c r="T15" s="278"/>
      <c r="U15" s="278"/>
      <c r="V15" s="278"/>
      <c r="W15" s="278"/>
      <c r="X15"/>
      <c r="Y15"/>
      <c r="Z15" s="278"/>
    </row>
    <row r="16" spans="15:26" ht="11.25">
      <c r="O16" s="261"/>
      <c r="V16"/>
      <c r="W16"/>
      <c r="X16"/>
      <c r="Y16"/>
      <c r="Z16" s="261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61"/>
    </row>
    <row r="21" ht="11.25">
      <c r="M21" s="261"/>
    </row>
    <row r="22" ht="11.25">
      <c r="B22" s="264" t="s">
        <v>2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21" sqref="A1:A21"/>
    </sheetView>
  </sheetViews>
  <sheetFormatPr defaultColWidth="9.33203125" defaultRowHeight="11.25"/>
  <cols>
    <col min="1" max="1" width="128.83203125" style="0" customWidth="1"/>
  </cols>
  <sheetData>
    <row r="1" ht="33" customHeight="1">
      <c r="A1" s="80" t="s">
        <v>3</v>
      </c>
    </row>
    <row r="2" s="259" customFormat="1" ht="21.75" customHeight="1">
      <c r="A2" s="260" t="s">
        <v>4</v>
      </c>
    </row>
    <row r="3" s="259" customFormat="1" ht="21.75" customHeight="1">
      <c r="A3" s="260" t="s">
        <v>5</v>
      </c>
    </row>
    <row r="4" s="259" customFormat="1" ht="21.75" customHeight="1">
      <c r="A4" s="260" t="s">
        <v>6</v>
      </c>
    </row>
    <row r="5" s="259" customFormat="1" ht="21.75" customHeight="1">
      <c r="A5" s="260" t="s">
        <v>7</v>
      </c>
    </row>
    <row r="6" s="259" customFormat="1" ht="21.75" customHeight="1">
      <c r="A6" s="260" t="s">
        <v>8</v>
      </c>
    </row>
    <row r="7" s="259" customFormat="1" ht="21.75" customHeight="1">
      <c r="A7" s="260" t="s">
        <v>9</v>
      </c>
    </row>
    <row r="8" s="259" customFormat="1" ht="21.75" customHeight="1">
      <c r="A8" s="260" t="s">
        <v>10</v>
      </c>
    </row>
    <row r="9" s="259" customFormat="1" ht="21.75" customHeight="1">
      <c r="A9" s="260" t="s">
        <v>11</v>
      </c>
    </row>
    <row r="10" s="259" customFormat="1" ht="21.75" customHeight="1">
      <c r="A10" s="260" t="s">
        <v>12</v>
      </c>
    </row>
    <row r="11" s="259" customFormat="1" ht="21.75" customHeight="1">
      <c r="A11" s="260" t="s">
        <v>13</v>
      </c>
    </row>
    <row r="12" s="259" customFormat="1" ht="21.75" customHeight="1">
      <c r="A12" s="260" t="s">
        <v>14</v>
      </c>
    </row>
    <row r="13" s="259" customFormat="1" ht="21.75" customHeight="1">
      <c r="A13" s="260" t="s">
        <v>15</v>
      </c>
    </row>
    <row r="14" s="259" customFormat="1" ht="21.75" customHeight="1">
      <c r="A14" s="260" t="s">
        <v>16</v>
      </c>
    </row>
    <row r="15" s="259" customFormat="1" ht="21.75" customHeight="1">
      <c r="A15" s="260" t="s">
        <v>17</v>
      </c>
    </row>
    <row r="16" s="259" customFormat="1" ht="21.75" customHeight="1">
      <c r="A16" s="260" t="s">
        <v>18</v>
      </c>
    </row>
    <row r="17" s="259" customFormat="1" ht="21.75" customHeight="1">
      <c r="A17" s="260" t="s">
        <v>19</v>
      </c>
    </row>
    <row r="18" s="259" customFormat="1" ht="21.75" customHeight="1">
      <c r="A18" s="260" t="s">
        <v>20</v>
      </c>
    </row>
    <row r="19" s="259" customFormat="1" ht="21.75" customHeight="1">
      <c r="A19" s="260" t="s">
        <v>21</v>
      </c>
    </row>
    <row r="20" s="259" customFormat="1" ht="21.75" customHeight="1">
      <c r="A20" s="260" t="s">
        <v>22</v>
      </c>
    </row>
    <row r="21" s="259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26"/>
  <sheetViews>
    <sheetView workbookViewId="0" topLeftCell="A1">
      <selection activeCell="D23" sqref="A1:D23"/>
    </sheetView>
  </sheetViews>
  <sheetFormatPr defaultColWidth="12" defaultRowHeight="11.25"/>
  <cols>
    <col min="1" max="1" width="52.66015625" style="232" customWidth="1"/>
    <col min="2" max="2" width="21.5" style="232" customWidth="1"/>
    <col min="3" max="3" width="48.66015625" style="232" customWidth="1"/>
    <col min="4" max="4" width="22.16015625" style="232" customWidth="1"/>
    <col min="5" max="16384" width="12" style="232" customWidth="1"/>
  </cols>
  <sheetData>
    <row r="1" spans="1:22" ht="27">
      <c r="A1" s="233" t="s">
        <v>23</v>
      </c>
      <c r="B1" s="233"/>
      <c r="C1" s="233"/>
      <c r="D1" s="233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</row>
    <row r="2" spans="1:22" ht="13.5">
      <c r="A2" s="235"/>
      <c r="B2" s="235"/>
      <c r="C2" s="235"/>
      <c r="D2" s="236" t="s">
        <v>24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</row>
    <row r="3" spans="1:22" ht="17.25" customHeight="1">
      <c r="A3" s="40" t="s">
        <v>25</v>
      </c>
      <c r="B3" s="238"/>
      <c r="C3" s="239"/>
      <c r="D3" s="236" t="s">
        <v>26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</row>
    <row r="4" spans="1:22" ht="18" customHeight="1">
      <c r="A4" s="241" t="s">
        <v>27</v>
      </c>
      <c r="B4" s="241"/>
      <c r="C4" s="241" t="s">
        <v>28</v>
      </c>
      <c r="D4" s="241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</row>
    <row r="5" spans="1:22" ht="18" customHeight="1">
      <c r="A5" s="242" t="s">
        <v>29</v>
      </c>
      <c r="B5" s="243" t="s">
        <v>30</v>
      </c>
      <c r="C5" s="242" t="s">
        <v>29</v>
      </c>
      <c r="D5" s="244" t="s">
        <v>30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</row>
    <row r="6" spans="1:22" ht="18" customHeight="1">
      <c r="A6" s="245" t="s">
        <v>31</v>
      </c>
      <c r="B6" s="246">
        <v>1168.34</v>
      </c>
      <c r="C6" s="247" t="s">
        <v>32</v>
      </c>
      <c r="D6" s="248">
        <v>973.78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</row>
    <row r="7" spans="1:22" ht="18" customHeight="1">
      <c r="A7" s="249" t="s">
        <v>33</v>
      </c>
      <c r="B7" s="250"/>
      <c r="C7" s="247" t="s">
        <v>34</v>
      </c>
      <c r="D7" s="248">
        <v>973.78</v>
      </c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</row>
    <row r="8" spans="1:22" ht="18" customHeight="1">
      <c r="A8" s="245" t="s">
        <v>35</v>
      </c>
      <c r="B8" s="251">
        <v>104.02</v>
      </c>
      <c r="C8" s="247" t="s">
        <v>36</v>
      </c>
      <c r="D8" s="248">
        <v>721.28</v>
      </c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</row>
    <row r="9" spans="1:22" ht="18" customHeight="1">
      <c r="A9" s="245" t="s">
        <v>37</v>
      </c>
      <c r="B9" s="252"/>
      <c r="C9" s="247" t="s">
        <v>38</v>
      </c>
      <c r="D9" s="248">
        <v>87</v>
      </c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</row>
    <row r="10" spans="1:22" ht="18" customHeight="1">
      <c r="A10" s="245" t="s">
        <v>39</v>
      </c>
      <c r="B10" s="252"/>
      <c r="C10" s="247" t="s">
        <v>40</v>
      </c>
      <c r="D10" s="248">
        <v>96</v>
      </c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</row>
    <row r="11" spans="1:22" ht="18" customHeight="1">
      <c r="A11" s="245" t="s">
        <v>41</v>
      </c>
      <c r="B11" s="252"/>
      <c r="C11" s="247" t="s">
        <v>42</v>
      </c>
      <c r="D11" s="248">
        <v>69.5</v>
      </c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</row>
    <row r="12" spans="1:22" ht="18" customHeight="1">
      <c r="A12" s="245" t="s">
        <v>43</v>
      </c>
      <c r="B12" s="252"/>
      <c r="C12" s="247" t="s">
        <v>44</v>
      </c>
      <c r="D12" s="248">
        <v>188.56</v>
      </c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</row>
    <row r="13" spans="1:22" ht="18" customHeight="1">
      <c r="A13" s="245" t="s">
        <v>45</v>
      </c>
      <c r="B13" s="252"/>
      <c r="C13" s="247" t="s">
        <v>46</v>
      </c>
      <c r="D13" s="248">
        <v>188.56</v>
      </c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</row>
    <row r="14" spans="1:22" ht="18" customHeight="1">
      <c r="A14" s="245" t="s">
        <v>47</v>
      </c>
      <c r="B14" s="252"/>
      <c r="C14" s="247" t="s">
        <v>48</v>
      </c>
      <c r="D14" s="248">
        <v>91.9</v>
      </c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</row>
    <row r="15" spans="1:22" ht="18" customHeight="1">
      <c r="A15" s="245" t="s">
        <v>49</v>
      </c>
      <c r="B15" s="252"/>
      <c r="C15" s="247" t="s">
        <v>50</v>
      </c>
      <c r="D15" s="248">
        <v>96.66</v>
      </c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</row>
    <row r="16" spans="1:22" ht="18" customHeight="1">
      <c r="A16" s="245"/>
      <c r="B16" s="252"/>
      <c r="C16" s="247" t="s">
        <v>51</v>
      </c>
      <c r="D16" s="248">
        <v>52.11</v>
      </c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</row>
    <row r="17" spans="1:22" ht="18" customHeight="1">
      <c r="A17" s="245"/>
      <c r="B17" s="252"/>
      <c r="C17" s="247" t="s">
        <v>52</v>
      </c>
      <c r="D17" s="248">
        <v>52.11</v>
      </c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</row>
    <row r="18" spans="1:22" ht="18" customHeight="1">
      <c r="A18" s="253"/>
      <c r="B18" s="250"/>
      <c r="C18" s="247" t="s">
        <v>53</v>
      </c>
      <c r="D18" s="248">
        <v>49.6</v>
      </c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</row>
    <row r="19" spans="1:22" ht="18" customHeight="1">
      <c r="A19" s="245"/>
      <c r="B19" s="250"/>
      <c r="C19" s="247" t="s">
        <v>54</v>
      </c>
      <c r="D19" s="248">
        <v>2.51</v>
      </c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</row>
    <row r="20" spans="1:22" ht="18" customHeight="1">
      <c r="A20" s="245"/>
      <c r="B20" s="250"/>
      <c r="C20" s="247" t="s">
        <v>55</v>
      </c>
      <c r="D20" s="248">
        <v>57.35</v>
      </c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</row>
    <row r="21" spans="1:22" ht="18" customHeight="1">
      <c r="A21" s="245"/>
      <c r="B21" s="250"/>
      <c r="C21" s="247" t="s">
        <v>56</v>
      </c>
      <c r="D21" s="248">
        <v>57.35</v>
      </c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</row>
    <row r="22" spans="1:22" ht="18" customHeight="1">
      <c r="A22" s="245"/>
      <c r="B22" s="250"/>
      <c r="C22" s="247" t="s">
        <v>57</v>
      </c>
      <c r="D22" s="248">
        <v>57.35</v>
      </c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</row>
    <row r="23" spans="1:22" ht="18" customHeight="1">
      <c r="A23" s="253" t="s">
        <v>58</v>
      </c>
      <c r="B23" s="250">
        <f>B6+B8</f>
        <v>1272.36</v>
      </c>
      <c r="C23" s="254" t="s">
        <v>59</v>
      </c>
      <c r="D23" s="250">
        <f>D6+D12+D16+D20</f>
        <v>1271.7999999999997</v>
      </c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</row>
    <row r="24" spans="1:22" ht="18" customHeight="1">
      <c r="A24" s="255"/>
      <c r="B24" s="255"/>
      <c r="C24" s="256"/>
      <c r="D24" s="256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</row>
    <row r="25" spans="3:22" ht="18" customHeight="1">
      <c r="C25" s="256"/>
      <c r="D25" s="256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58"/>
    </row>
    <row r="26" spans="1:22" s="231" customFormat="1" ht="18" customHeight="1">
      <c r="A26" s="232"/>
      <c r="B26" s="232"/>
      <c r="C26" s="232"/>
      <c r="D26" s="232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</row>
  </sheetData>
  <sheetProtection/>
  <mergeCells count="2">
    <mergeCell ref="A1:D1"/>
    <mergeCell ref="C24:D25"/>
  </mergeCells>
  <printOptions horizontalCentered="1" verticalCentered="1"/>
  <pageMargins left="0.75" right="0.75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showGridLines="0" showZeros="0" workbookViewId="0" topLeftCell="A1">
      <selection activeCell="P14" sqref="A1:P14"/>
    </sheetView>
  </sheetViews>
  <sheetFormatPr defaultColWidth="9.33203125" defaultRowHeight="11.25"/>
  <cols>
    <col min="1" max="1" width="18.33203125" style="59" customWidth="1"/>
    <col min="2" max="2" width="13.83203125" style="59" customWidth="1"/>
    <col min="3" max="3" width="14" style="59" customWidth="1"/>
    <col min="4" max="4" width="10.33203125" style="59" customWidth="1"/>
    <col min="5" max="5" width="7.83203125" style="59" customWidth="1"/>
    <col min="6" max="6" width="7.66015625" style="59" customWidth="1"/>
    <col min="7" max="7" width="11.5" style="59" bestFit="1" customWidth="1"/>
    <col min="8" max="8" width="6.33203125" style="59" customWidth="1"/>
    <col min="9" max="9" width="4.66015625" style="59" customWidth="1"/>
    <col min="10" max="10" width="8" style="59" customWidth="1"/>
    <col min="11" max="11" width="6.83203125" style="0" customWidth="1"/>
    <col min="12" max="12" width="13.5" style="59" customWidth="1"/>
    <col min="13" max="13" width="14.33203125" style="59" customWidth="1"/>
    <col min="14" max="14" width="14.16015625" style="59" customWidth="1"/>
    <col min="15" max="15" width="12.66015625" style="59" customWidth="1"/>
    <col min="16" max="16" width="11.83203125" style="59" customWidth="1"/>
    <col min="17" max="254" width="9.16015625" style="59" customWidth="1"/>
  </cols>
  <sheetData>
    <row r="1" spans="1:17" ht="25.5" customHeight="1">
      <c r="A1" s="208" t="s">
        <v>60</v>
      </c>
      <c r="B1" s="208"/>
      <c r="C1" s="208"/>
      <c r="D1" s="208"/>
      <c r="E1" s="208"/>
      <c r="F1" s="208"/>
      <c r="G1" s="208"/>
      <c r="H1" s="208"/>
      <c r="I1" s="208"/>
      <c r="J1" s="208"/>
      <c r="K1" s="229"/>
      <c r="L1" s="208"/>
      <c r="M1" s="208"/>
      <c r="N1" s="208"/>
      <c r="O1" s="208"/>
      <c r="P1" s="208"/>
      <c r="Q1" s="212"/>
    </row>
    <row r="2" spans="15:18" ht="17.25" customHeight="1">
      <c r="O2" s="134" t="s">
        <v>61</v>
      </c>
      <c r="P2" s="134"/>
      <c r="Q2"/>
      <c r="R2"/>
    </row>
    <row r="3" spans="1:18" ht="17.25" customHeight="1">
      <c r="A3" s="40" t="s">
        <v>25</v>
      </c>
      <c r="O3" s="134" t="s">
        <v>26</v>
      </c>
      <c r="P3" s="135"/>
      <c r="Q3"/>
      <c r="R3"/>
    </row>
    <row r="4" spans="1:17" s="189" customFormat="1" ht="12">
      <c r="A4" s="45" t="s">
        <v>62</v>
      </c>
      <c r="B4" s="190" t="s">
        <v>63</v>
      </c>
      <c r="C4" s="191"/>
      <c r="D4" s="191"/>
      <c r="E4" s="191"/>
      <c r="F4" s="191"/>
      <c r="G4" s="191"/>
      <c r="H4" s="191"/>
      <c r="I4" s="191"/>
      <c r="J4" s="191"/>
      <c r="K4" s="201"/>
      <c r="L4" s="190" t="s">
        <v>64</v>
      </c>
      <c r="M4" s="191"/>
      <c r="N4" s="191"/>
      <c r="O4" s="191"/>
      <c r="P4" s="202"/>
      <c r="Q4" s="32"/>
    </row>
    <row r="5" spans="1:17" s="189" customFormat="1" ht="40.5" customHeight="1">
      <c r="A5" s="45"/>
      <c r="B5" s="107" t="s">
        <v>65</v>
      </c>
      <c r="C5" s="8" t="s">
        <v>31</v>
      </c>
      <c r="D5" s="8"/>
      <c r="E5" s="8" t="s">
        <v>66</v>
      </c>
      <c r="F5" s="8" t="s">
        <v>67</v>
      </c>
      <c r="G5" s="8" t="s">
        <v>68</v>
      </c>
      <c r="H5" s="8" t="s">
        <v>69</v>
      </c>
      <c r="I5" s="8" t="s">
        <v>70</v>
      </c>
      <c r="J5" s="8"/>
      <c r="K5" s="8" t="s">
        <v>71</v>
      </c>
      <c r="L5" s="108" t="s">
        <v>65</v>
      </c>
      <c r="M5" s="182" t="s">
        <v>72</v>
      </c>
      <c r="N5" s="183"/>
      <c r="O5" s="188"/>
      <c r="P5" s="108" t="s">
        <v>73</v>
      </c>
      <c r="Q5" s="32"/>
    </row>
    <row r="6" spans="1:17" s="189" customFormat="1" ht="62.25" customHeight="1">
      <c r="A6" s="45"/>
      <c r="B6" s="111"/>
      <c r="C6" s="10" t="s">
        <v>74</v>
      </c>
      <c r="D6" s="8" t="s">
        <v>75</v>
      </c>
      <c r="E6" s="8"/>
      <c r="F6" s="8"/>
      <c r="G6" s="8"/>
      <c r="H6" s="8"/>
      <c r="I6" s="10" t="s">
        <v>74</v>
      </c>
      <c r="J6" s="10" t="s">
        <v>75</v>
      </c>
      <c r="K6" s="8"/>
      <c r="L6" s="112"/>
      <c r="M6" s="112" t="s">
        <v>76</v>
      </c>
      <c r="N6" s="112" t="s">
        <v>77</v>
      </c>
      <c r="O6" s="112" t="s">
        <v>78</v>
      </c>
      <c r="P6" s="112"/>
      <c r="Q6" s="32"/>
    </row>
    <row r="7" spans="1:17" s="180" customFormat="1" ht="36" customHeight="1">
      <c r="A7" s="45" t="s">
        <v>65</v>
      </c>
      <c r="B7" s="192">
        <f>B8</f>
        <v>1272.3600000000001</v>
      </c>
      <c r="C7" s="192">
        <f>C8</f>
        <v>1168.3400000000001</v>
      </c>
      <c r="D7" s="192">
        <f>SUM(D8:D14)</f>
        <v>0</v>
      </c>
      <c r="E7" s="192">
        <f>SUM(E8:E14)</f>
        <v>0</v>
      </c>
      <c r="F7" s="192">
        <f>SUM(F8:F14)</f>
        <v>0</v>
      </c>
      <c r="G7" s="227">
        <v>104.02</v>
      </c>
      <c r="H7" s="192"/>
      <c r="I7" s="192"/>
      <c r="J7" s="192"/>
      <c r="K7" s="192">
        <f>SUM(K8:K14)</f>
        <v>0</v>
      </c>
      <c r="L7" s="192">
        <f>L8</f>
        <v>1271.8</v>
      </c>
      <c r="M7" s="192">
        <f>M8</f>
        <v>736.25</v>
      </c>
      <c r="N7" s="192">
        <f>N8</f>
        <v>201.32</v>
      </c>
      <c r="O7" s="192">
        <f>O8</f>
        <v>81.73</v>
      </c>
      <c r="P7" s="192">
        <f>P8</f>
        <v>252.5</v>
      </c>
      <c r="Q7"/>
    </row>
    <row r="8" spans="1:16" ht="31.5" customHeight="1">
      <c r="A8" s="90" t="s">
        <v>79</v>
      </c>
      <c r="B8" s="152">
        <f>B9+B10</f>
        <v>1272.3600000000001</v>
      </c>
      <c r="C8" s="211">
        <f>C10+C9</f>
        <v>1168.3400000000001</v>
      </c>
      <c r="D8" s="152">
        <v>0</v>
      </c>
      <c r="E8" s="152">
        <v>0</v>
      </c>
      <c r="F8" s="152">
        <v>0</v>
      </c>
      <c r="G8" s="228">
        <v>104.02</v>
      </c>
      <c r="H8" s="152"/>
      <c r="I8" s="152"/>
      <c r="J8" s="152"/>
      <c r="K8" s="152">
        <v>0</v>
      </c>
      <c r="L8" s="152">
        <f>L10+L9</f>
        <v>1271.8</v>
      </c>
      <c r="M8" s="152">
        <f>M10+M9</f>
        <v>736.25</v>
      </c>
      <c r="N8" s="152">
        <f>N10+N9</f>
        <v>201.32</v>
      </c>
      <c r="O8" s="152">
        <f>O10+O9</f>
        <v>81.73</v>
      </c>
      <c r="P8" s="152">
        <f>P10+P9</f>
        <v>252.5</v>
      </c>
    </row>
    <row r="9" spans="1:16" ht="31.5" customHeight="1">
      <c r="A9" s="90" t="s">
        <v>80</v>
      </c>
      <c r="B9" s="152">
        <f>SUM(C9:K9)</f>
        <v>1237.66</v>
      </c>
      <c r="C9" s="218">
        <v>1133.64</v>
      </c>
      <c r="D9" s="197"/>
      <c r="E9" s="197"/>
      <c r="F9" s="197"/>
      <c r="G9" s="224">
        <v>104.02</v>
      </c>
      <c r="H9" s="197"/>
      <c r="I9" s="197"/>
      <c r="J9" s="197"/>
      <c r="K9" s="197"/>
      <c r="L9" s="152">
        <f aca="true" t="shared" si="0" ref="L9:L14">SUM(M9:P9)</f>
        <v>1237.1</v>
      </c>
      <c r="M9" s="218">
        <v>706.65</v>
      </c>
      <c r="N9" s="218">
        <v>196.5</v>
      </c>
      <c r="O9" s="218">
        <v>81.45</v>
      </c>
      <c r="P9" s="218">
        <v>252.5</v>
      </c>
    </row>
    <row r="10" spans="1:16" ht="31.5" customHeight="1">
      <c r="A10" s="198" t="s">
        <v>81</v>
      </c>
      <c r="B10" s="152">
        <f>C10</f>
        <v>34.7</v>
      </c>
      <c r="C10" s="218">
        <v>34.7</v>
      </c>
      <c r="D10" s="199"/>
      <c r="E10" s="199"/>
      <c r="F10" s="199"/>
      <c r="G10" s="199"/>
      <c r="H10" s="199"/>
      <c r="I10" s="199"/>
      <c r="J10" s="199"/>
      <c r="K10" s="199"/>
      <c r="L10" s="152">
        <f t="shared" si="0"/>
        <v>34.7</v>
      </c>
      <c r="M10" s="218">
        <v>29.6</v>
      </c>
      <c r="N10" s="218">
        <v>4.82</v>
      </c>
      <c r="O10" s="218">
        <v>0.28</v>
      </c>
      <c r="P10" s="219"/>
    </row>
    <row r="11" spans="1:16" ht="31.5" customHeight="1">
      <c r="A11" s="90"/>
      <c r="B11" s="152">
        <f>SUM(C11:K11)</f>
        <v>0</v>
      </c>
      <c r="C11" s="199"/>
      <c r="D11" s="199"/>
      <c r="E11" s="199"/>
      <c r="F11" s="219"/>
      <c r="G11" s="219"/>
      <c r="H11" s="219"/>
      <c r="I11" s="219"/>
      <c r="J11" s="219"/>
      <c r="K11" s="225"/>
      <c r="L11" s="152">
        <f t="shared" si="0"/>
        <v>0</v>
      </c>
      <c r="M11" s="152"/>
      <c r="N11" s="152"/>
      <c r="O11" s="152"/>
      <c r="P11" s="219"/>
    </row>
    <row r="12" spans="1:16" ht="31.5" customHeight="1">
      <c r="A12" s="179"/>
      <c r="B12" s="152">
        <f>SUM(C12:K12)</f>
        <v>0</v>
      </c>
      <c r="C12" s="199"/>
      <c r="D12" s="199"/>
      <c r="E12" s="199"/>
      <c r="F12" s="219"/>
      <c r="G12" s="219"/>
      <c r="H12" s="219"/>
      <c r="I12" s="219"/>
      <c r="J12" s="219"/>
      <c r="K12" s="225"/>
      <c r="L12" s="152">
        <f t="shared" si="0"/>
        <v>0</v>
      </c>
      <c r="M12" s="152"/>
      <c r="N12" s="152"/>
      <c r="O12" s="152"/>
      <c r="P12" s="219"/>
    </row>
    <row r="13" spans="1:16" ht="31.5" customHeight="1">
      <c r="A13" s="90"/>
      <c r="B13" s="152">
        <f>SUM(C13:K13)</f>
        <v>0</v>
      </c>
      <c r="C13" s="199"/>
      <c r="D13" s="199"/>
      <c r="E13" s="199"/>
      <c r="F13" s="199"/>
      <c r="G13" s="199"/>
      <c r="H13" s="199"/>
      <c r="I13" s="199"/>
      <c r="J13" s="199"/>
      <c r="K13" s="225"/>
      <c r="L13" s="152">
        <f t="shared" si="0"/>
        <v>0</v>
      </c>
      <c r="M13" s="152"/>
      <c r="N13" s="152"/>
      <c r="O13" s="152"/>
      <c r="P13" s="219"/>
    </row>
    <row r="14" spans="1:16" ht="31.5" customHeight="1">
      <c r="A14" s="90"/>
      <c r="B14" s="152">
        <f>SUM(C14:K14)</f>
        <v>0</v>
      </c>
      <c r="C14" s="199"/>
      <c r="D14" s="199"/>
      <c r="E14" s="199"/>
      <c r="F14" s="199"/>
      <c r="G14" s="199"/>
      <c r="H14" s="199"/>
      <c r="I14" s="199"/>
      <c r="J14" s="199"/>
      <c r="K14" s="225"/>
      <c r="L14" s="152">
        <f t="shared" si="0"/>
        <v>0</v>
      </c>
      <c r="M14" s="152"/>
      <c r="N14" s="152"/>
      <c r="O14" s="152"/>
      <c r="P14" s="219"/>
    </row>
    <row r="15" spans="1:16" ht="36.7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</row>
    <row r="16" spans="6:11" ht="10.5" customHeight="1">
      <c r="F16" s="75"/>
      <c r="G16" s="75"/>
      <c r="H16" s="75"/>
      <c r="I16" s="75"/>
      <c r="J16" s="75"/>
      <c r="K16" s="230"/>
    </row>
    <row r="17" ht="10.5" customHeight="1">
      <c r="C17" s="75"/>
    </row>
  </sheetData>
  <sheetProtection/>
  <mergeCells count="15">
    <mergeCell ref="O2:P2"/>
    <mergeCell ref="O3:P3"/>
    <mergeCell ref="C5:D5"/>
    <mergeCell ref="I5:J5"/>
    <mergeCell ref="M5:O5"/>
    <mergeCell ref="A15:P15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2"/>
  <sheetViews>
    <sheetView showGridLines="0" showZeros="0" workbookViewId="0" topLeftCell="A4">
      <selection activeCell="O21" sqref="A1:O21"/>
    </sheetView>
  </sheetViews>
  <sheetFormatPr defaultColWidth="9.16015625" defaultRowHeight="11.25"/>
  <cols>
    <col min="1" max="1" width="33.66015625" style="59" customWidth="1"/>
    <col min="2" max="4" width="4.33203125" style="59" customWidth="1"/>
    <col min="5" max="5" width="9.33203125" style="59" customWidth="1"/>
    <col min="6" max="6" width="13.66015625" style="59" customWidth="1"/>
    <col min="7" max="7" width="14" style="59" customWidth="1"/>
    <col min="8" max="11" width="9.33203125" style="59" customWidth="1"/>
    <col min="12" max="12" width="9.33203125" style="0" customWidth="1"/>
    <col min="13" max="14" width="9.33203125" style="59" customWidth="1"/>
    <col min="15" max="15" width="11.33203125" style="59" customWidth="1"/>
    <col min="16" max="16" width="9.33203125" style="59" customWidth="1"/>
    <col min="17" max="249" width="9.16015625" style="59" customWidth="1"/>
  </cols>
  <sheetData>
    <row r="1" spans="1:15" ht="28.5" customHeight="1">
      <c r="A1" s="106" t="s">
        <v>82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3:15" ht="10.5" customHeight="1">
      <c r="M2"/>
      <c r="N2" s="220"/>
      <c r="O2" s="221" t="s">
        <v>83</v>
      </c>
    </row>
    <row r="3" spans="1:15" ht="17.25" customHeight="1">
      <c r="A3" s="40" t="s">
        <v>25</v>
      </c>
      <c r="B3" s="121"/>
      <c r="C3" s="121"/>
      <c r="D3" s="121"/>
      <c r="E3" s="121"/>
      <c r="M3"/>
      <c r="N3" s="222" t="s">
        <v>26</v>
      </c>
      <c r="O3" s="222"/>
    </row>
    <row r="4" spans="1:15" s="189" customFormat="1" ht="12">
      <c r="A4" s="107" t="s">
        <v>62</v>
      </c>
      <c r="B4" s="68" t="s">
        <v>84</v>
      </c>
      <c r="C4" s="68"/>
      <c r="D4" s="68"/>
      <c r="E4" s="160" t="s">
        <v>85</v>
      </c>
      <c r="F4" s="63" t="s">
        <v>63</v>
      </c>
      <c r="G4" s="63"/>
      <c r="H4" s="63"/>
      <c r="I4" s="63"/>
      <c r="J4" s="63"/>
      <c r="K4" s="63"/>
      <c r="L4" s="63"/>
      <c r="M4" s="63"/>
      <c r="N4" s="63"/>
      <c r="O4" s="63"/>
    </row>
    <row r="5" spans="1:15" s="189" customFormat="1" ht="63" customHeight="1">
      <c r="A5" s="109"/>
      <c r="B5" s="216" t="s">
        <v>86</v>
      </c>
      <c r="C5" s="216" t="s">
        <v>87</v>
      </c>
      <c r="D5" s="216" t="s">
        <v>88</v>
      </c>
      <c r="E5" s="162"/>
      <c r="F5" s="107" t="s">
        <v>65</v>
      </c>
      <c r="G5" s="8" t="s">
        <v>31</v>
      </c>
      <c r="H5" s="8"/>
      <c r="I5" s="8" t="s">
        <v>66</v>
      </c>
      <c r="J5" s="8" t="s">
        <v>67</v>
      </c>
      <c r="K5" s="8" t="s">
        <v>68</v>
      </c>
      <c r="L5" s="8" t="s">
        <v>69</v>
      </c>
      <c r="M5" s="8" t="s">
        <v>70</v>
      </c>
      <c r="N5" s="8"/>
      <c r="O5" s="8" t="s">
        <v>71</v>
      </c>
    </row>
    <row r="6" spans="1:15" s="189" customFormat="1" ht="51.75" customHeight="1">
      <c r="A6" s="111"/>
      <c r="B6" s="217"/>
      <c r="C6" s="217"/>
      <c r="D6" s="217"/>
      <c r="E6" s="164"/>
      <c r="F6" s="111"/>
      <c r="G6" s="10" t="s">
        <v>74</v>
      </c>
      <c r="H6" s="8" t="s">
        <v>75</v>
      </c>
      <c r="I6" s="8"/>
      <c r="J6" s="8"/>
      <c r="K6" s="8"/>
      <c r="L6" s="8"/>
      <c r="M6" s="10" t="s">
        <v>74</v>
      </c>
      <c r="N6" s="10" t="s">
        <v>75</v>
      </c>
      <c r="O6" s="8"/>
    </row>
    <row r="7" spans="1:249" s="32" customFormat="1" ht="24" customHeight="1">
      <c r="A7" s="122"/>
      <c r="B7" s="123"/>
      <c r="C7" s="123"/>
      <c r="D7" s="123"/>
      <c r="E7" s="124" t="s">
        <v>65</v>
      </c>
      <c r="F7" s="148">
        <f>F8</f>
        <v>1272.3600000000001</v>
      </c>
      <c r="G7" s="148">
        <f>G8</f>
        <v>1168.3400000000001</v>
      </c>
      <c r="H7" s="148">
        <v>0</v>
      </c>
      <c r="I7" s="148">
        <v>0</v>
      </c>
      <c r="J7" s="148">
        <v>0</v>
      </c>
      <c r="K7" s="148"/>
      <c r="L7" s="223">
        <v>0</v>
      </c>
      <c r="M7" s="136"/>
      <c r="N7" s="136"/>
      <c r="O7" s="136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</row>
    <row r="8" spans="1:15" ht="21" customHeight="1">
      <c r="A8" s="101" t="s">
        <v>79</v>
      </c>
      <c r="B8" s="78"/>
      <c r="C8" s="78"/>
      <c r="D8" s="126"/>
      <c r="E8" s="89"/>
      <c r="F8" s="152">
        <f>F9+F10</f>
        <v>1272.3600000000001</v>
      </c>
      <c r="G8" s="211">
        <f>G10+G9</f>
        <v>1168.3400000000001</v>
      </c>
      <c r="H8" s="199"/>
      <c r="I8" s="199"/>
      <c r="J8" s="199"/>
      <c r="K8" s="199"/>
      <c r="L8" s="199"/>
      <c r="M8" s="78"/>
      <c r="N8" s="78"/>
      <c r="O8" s="78"/>
    </row>
    <row r="9" spans="1:15" ht="21" customHeight="1">
      <c r="A9" s="101" t="s">
        <v>89</v>
      </c>
      <c r="B9" s="149">
        <v>103</v>
      </c>
      <c r="C9" s="149" t="s">
        <v>90</v>
      </c>
      <c r="D9" s="126" t="s">
        <v>91</v>
      </c>
      <c r="E9" s="89">
        <v>3</v>
      </c>
      <c r="F9" s="152">
        <f>SUM(G9:K9)</f>
        <v>1237.66</v>
      </c>
      <c r="G9" s="218">
        <v>1133.64</v>
      </c>
      <c r="H9" s="199"/>
      <c r="I9" s="199"/>
      <c r="J9" s="219"/>
      <c r="K9" s="224">
        <v>104.02</v>
      </c>
      <c r="L9" s="199"/>
      <c r="M9" s="78"/>
      <c r="N9" s="78"/>
      <c r="O9" s="78"/>
    </row>
    <row r="10" spans="1:15" ht="21" customHeight="1">
      <c r="A10" s="198" t="s">
        <v>92</v>
      </c>
      <c r="B10" s="78"/>
      <c r="C10" s="78"/>
      <c r="D10" s="126"/>
      <c r="E10" s="89"/>
      <c r="F10" s="152">
        <f>G10</f>
        <v>34.7</v>
      </c>
      <c r="G10" s="218">
        <v>34.7</v>
      </c>
      <c r="H10" s="199"/>
      <c r="I10" s="199"/>
      <c r="J10" s="199"/>
      <c r="K10" s="199"/>
      <c r="L10" s="199"/>
      <c r="M10" s="78"/>
      <c r="N10" s="78"/>
      <c r="O10" s="78"/>
    </row>
    <row r="11" spans="1:15" ht="21" customHeight="1">
      <c r="A11" s="90"/>
      <c r="B11" s="126"/>
      <c r="C11" s="126"/>
      <c r="D11" s="126"/>
      <c r="E11" s="89"/>
      <c r="F11" s="152">
        <f aca="true" t="shared" si="0" ref="F11:F21">SUM(G11:L11)</f>
        <v>0</v>
      </c>
      <c r="G11" s="219"/>
      <c r="H11" s="199"/>
      <c r="I11" s="199"/>
      <c r="J11" s="199"/>
      <c r="K11" s="199"/>
      <c r="L11" s="225"/>
      <c r="M11" s="78"/>
      <c r="N11" s="78"/>
      <c r="O11" s="78"/>
    </row>
    <row r="12" spans="1:15" ht="21" customHeight="1">
      <c r="A12" s="90"/>
      <c r="B12" s="126"/>
      <c r="C12" s="126"/>
      <c r="D12" s="126"/>
      <c r="E12" s="89"/>
      <c r="F12" s="152">
        <f t="shared" si="0"/>
        <v>0</v>
      </c>
      <c r="G12" s="219"/>
      <c r="H12" s="199"/>
      <c r="I12" s="199"/>
      <c r="J12" s="199"/>
      <c r="K12" s="199"/>
      <c r="L12" s="225"/>
      <c r="M12" s="78"/>
      <c r="N12" s="78"/>
      <c r="O12" s="78"/>
    </row>
    <row r="13" spans="1:15" ht="21" customHeight="1" hidden="1">
      <c r="A13" s="90"/>
      <c r="B13" s="126"/>
      <c r="C13" s="126"/>
      <c r="D13" s="126"/>
      <c r="E13" s="89"/>
      <c r="F13" s="152">
        <f t="shared" si="0"/>
        <v>0</v>
      </c>
      <c r="G13" s="219"/>
      <c r="H13" s="219"/>
      <c r="I13" s="199"/>
      <c r="J13" s="199"/>
      <c r="K13" s="199"/>
      <c r="L13" s="225"/>
      <c r="M13" s="78"/>
      <c r="N13" s="78"/>
      <c r="O13" s="78"/>
    </row>
    <row r="14" spans="1:15" ht="21" customHeight="1" hidden="1">
      <c r="A14" s="90"/>
      <c r="B14" s="126"/>
      <c r="C14" s="126"/>
      <c r="D14" s="126"/>
      <c r="E14" s="89"/>
      <c r="F14" s="152">
        <f t="shared" si="0"/>
        <v>0</v>
      </c>
      <c r="G14" s="219"/>
      <c r="H14" s="219"/>
      <c r="I14" s="219"/>
      <c r="J14" s="199"/>
      <c r="K14" s="199"/>
      <c r="L14" s="225"/>
      <c r="M14" s="78"/>
      <c r="N14" s="78"/>
      <c r="O14" s="78"/>
    </row>
    <row r="15" spans="1:15" ht="21" customHeight="1" hidden="1">
      <c r="A15" s="90"/>
      <c r="B15" s="126"/>
      <c r="C15" s="126"/>
      <c r="D15" s="126"/>
      <c r="E15" s="89"/>
      <c r="F15" s="152">
        <f t="shared" si="0"/>
        <v>0</v>
      </c>
      <c r="G15" s="219"/>
      <c r="H15" s="219"/>
      <c r="I15" s="219"/>
      <c r="J15" s="219"/>
      <c r="K15" s="219"/>
      <c r="L15" s="226"/>
      <c r="M15" s="78"/>
      <c r="N15" s="78"/>
      <c r="O15" s="78"/>
    </row>
    <row r="16" spans="1:15" ht="21" customHeight="1" hidden="1">
      <c r="A16" s="90"/>
      <c r="B16" s="126"/>
      <c r="C16" s="126"/>
      <c r="D16" s="126"/>
      <c r="E16" s="89"/>
      <c r="F16" s="152">
        <f t="shared" si="0"/>
        <v>0</v>
      </c>
      <c r="G16" s="219"/>
      <c r="H16" s="219"/>
      <c r="I16" s="219"/>
      <c r="J16" s="219"/>
      <c r="K16" s="219"/>
      <c r="L16" s="226"/>
      <c r="M16" s="78"/>
      <c r="N16" s="78"/>
      <c r="O16" s="78"/>
    </row>
    <row r="17" spans="1:15" ht="21" customHeight="1" hidden="1">
      <c r="A17" s="90"/>
      <c r="B17" s="126"/>
      <c r="C17" s="126"/>
      <c r="D17" s="126"/>
      <c r="E17" s="89"/>
      <c r="F17" s="152">
        <f t="shared" si="0"/>
        <v>0</v>
      </c>
      <c r="G17" s="219"/>
      <c r="H17" s="219"/>
      <c r="I17" s="219"/>
      <c r="J17" s="219"/>
      <c r="K17" s="219"/>
      <c r="L17" s="226"/>
      <c r="M17" s="78"/>
      <c r="N17" s="78"/>
      <c r="O17" s="78"/>
    </row>
    <row r="18" spans="1:15" ht="21" customHeight="1" hidden="1">
      <c r="A18" s="90"/>
      <c r="B18" s="126"/>
      <c r="C18" s="126"/>
      <c r="D18" s="126"/>
      <c r="E18" s="89"/>
      <c r="F18" s="152">
        <f t="shared" si="0"/>
        <v>0</v>
      </c>
      <c r="G18" s="219"/>
      <c r="H18" s="219"/>
      <c r="I18" s="219"/>
      <c r="J18" s="219"/>
      <c r="K18" s="219"/>
      <c r="L18" s="226"/>
      <c r="M18" s="78"/>
      <c r="N18" s="78"/>
      <c r="O18" s="78"/>
    </row>
    <row r="19" spans="1:15" ht="21" customHeight="1" hidden="1">
      <c r="A19" s="90"/>
      <c r="B19" s="126"/>
      <c r="C19" s="126"/>
      <c r="D19" s="126"/>
      <c r="E19" s="89"/>
      <c r="F19" s="152">
        <f t="shared" si="0"/>
        <v>0</v>
      </c>
      <c r="G19" s="219"/>
      <c r="H19" s="219"/>
      <c r="I19" s="219"/>
      <c r="J19" s="219"/>
      <c r="K19" s="219"/>
      <c r="L19" s="226"/>
      <c r="M19" s="78"/>
      <c r="N19" s="78"/>
      <c r="O19" s="78"/>
    </row>
    <row r="20" spans="1:15" ht="21" customHeight="1">
      <c r="A20" s="90"/>
      <c r="B20" s="126"/>
      <c r="C20" s="126"/>
      <c r="D20" s="126"/>
      <c r="E20" s="89"/>
      <c r="F20" s="152">
        <f t="shared" si="0"/>
        <v>0</v>
      </c>
      <c r="G20" s="219"/>
      <c r="H20" s="219"/>
      <c r="I20" s="219"/>
      <c r="J20" s="219"/>
      <c r="K20" s="219"/>
      <c r="L20" s="226"/>
      <c r="M20" s="78"/>
      <c r="N20" s="78"/>
      <c r="O20" s="78"/>
    </row>
    <row r="21" spans="1:15" ht="21" customHeight="1">
      <c r="A21" s="90"/>
      <c r="B21" s="126"/>
      <c r="C21" s="126"/>
      <c r="D21" s="126"/>
      <c r="E21" s="89"/>
      <c r="F21" s="152">
        <f t="shared" si="0"/>
        <v>0</v>
      </c>
      <c r="G21" s="219"/>
      <c r="H21" s="219"/>
      <c r="I21" s="219"/>
      <c r="J21" s="219"/>
      <c r="K21" s="219"/>
      <c r="L21" s="226"/>
      <c r="M21" s="78"/>
      <c r="N21" s="78"/>
      <c r="O21" s="78"/>
    </row>
    <row r="22" spans="1:15" ht="14.2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</row>
  </sheetData>
  <sheetProtection/>
  <mergeCells count="18">
    <mergeCell ref="A1:O1"/>
    <mergeCell ref="N3:O3"/>
    <mergeCell ref="B4:D4"/>
    <mergeCell ref="F4:O4"/>
    <mergeCell ref="G5:H5"/>
    <mergeCell ref="M5:N5"/>
    <mergeCell ref="A22:O22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O103"/>
  <sheetViews>
    <sheetView showGridLines="0" showZeros="0" workbookViewId="0" topLeftCell="A79">
      <selection activeCell="J101" sqref="A1:J101"/>
    </sheetView>
  </sheetViews>
  <sheetFormatPr defaultColWidth="9.16015625" defaultRowHeight="11.25"/>
  <cols>
    <col min="1" max="1" width="28.5" style="59" customWidth="1"/>
    <col min="2" max="4" width="7.5" style="59" customWidth="1"/>
    <col min="5" max="5" width="42" style="59" bestFit="1" customWidth="1"/>
    <col min="6" max="10" width="13.16015625" style="59" customWidth="1"/>
    <col min="11" max="248" width="9.16015625" style="59" customWidth="1"/>
  </cols>
  <sheetData>
    <row r="1" spans="1:11" ht="27">
      <c r="A1" s="208" t="s">
        <v>93</v>
      </c>
      <c r="B1" s="208"/>
      <c r="C1" s="208"/>
      <c r="D1" s="208"/>
      <c r="E1" s="208"/>
      <c r="F1" s="208"/>
      <c r="G1" s="208"/>
      <c r="H1" s="208"/>
      <c r="I1" s="208"/>
      <c r="J1" s="208"/>
      <c r="K1" s="212"/>
    </row>
    <row r="2" spans="9:12" ht="12">
      <c r="I2" s="134" t="s">
        <v>94</v>
      </c>
      <c r="J2" s="134"/>
      <c r="K2"/>
      <c r="L2"/>
    </row>
    <row r="3" spans="1:12" ht="17.25" customHeight="1">
      <c r="A3" s="40" t="s">
        <v>25</v>
      </c>
      <c r="B3" s="121"/>
      <c r="C3" s="121"/>
      <c r="D3" s="121"/>
      <c r="E3" s="121"/>
      <c r="I3" s="134" t="s">
        <v>26</v>
      </c>
      <c r="J3" s="135"/>
      <c r="K3"/>
      <c r="L3"/>
    </row>
    <row r="4" spans="1:11" s="189" customFormat="1" ht="12">
      <c r="A4" s="45" t="s">
        <v>62</v>
      </c>
      <c r="B4" s="68" t="s">
        <v>84</v>
      </c>
      <c r="C4" s="68"/>
      <c r="D4" s="68"/>
      <c r="E4" s="67" t="s">
        <v>85</v>
      </c>
      <c r="F4" s="190" t="s">
        <v>64</v>
      </c>
      <c r="G4" s="191"/>
      <c r="H4" s="191"/>
      <c r="I4" s="191"/>
      <c r="J4" s="202"/>
      <c r="K4" s="32"/>
    </row>
    <row r="5" spans="1:11" s="189" customFormat="1" ht="12">
      <c r="A5" s="45"/>
      <c r="B5" s="161" t="s">
        <v>86</v>
      </c>
      <c r="C5" s="161" t="s">
        <v>87</v>
      </c>
      <c r="D5" s="161" t="s">
        <v>88</v>
      </c>
      <c r="E5" s="67"/>
      <c r="F5" s="108" t="s">
        <v>65</v>
      </c>
      <c r="G5" s="182" t="s">
        <v>72</v>
      </c>
      <c r="H5" s="183"/>
      <c r="I5" s="188"/>
      <c r="J5" s="108" t="s">
        <v>73</v>
      </c>
      <c r="K5" s="32"/>
    </row>
    <row r="6" spans="1:11" s="189" customFormat="1" ht="24">
      <c r="A6" s="45"/>
      <c r="B6" s="163"/>
      <c r="C6" s="163"/>
      <c r="D6" s="163"/>
      <c r="E6" s="67"/>
      <c r="F6" s="112"/>
      <c r="G6" s="112" t="s">
        <v>76</v>
      </c>
      <c r="H6" s="112" t="s">
        <v>77</v>
      </c>
      <c r="I6" s="112" t="s">
        <v>78</v>
      </c>
      <c r="J6" s="112"/>
      <c r="K6" s="32"/>
    </row>
    <row r="7" spans="1:248" s="32" customFormat="1" ht="13.5" customHeight="1">
      <c r="A7" s="122"/>
      <c r="B7" s="123"/>
      <c r="C7" s="123"/>
      <c r="D7" s="123"/>
      <c r="E7" s="124" t="s">
        <v>65</v>
      </c>
      <c r="F7" s="125">
        <v>1271.8</v>
      </c>
      <c r="G7" s="125">
        <v>736.25</v>
      </c>
      <c r="H7" s="125">
        <v>201.32</v>
      </c>
      <c r="I7" s="125">
        <v>81.73</v>
      </c>
      <c r="J7" s="125">
        <v>252.5</v>
      </c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</row>
    <row r="8" spans="1:10" ht="13.5" customHeight="1">
      <c r="A8" s="209" t="s">
        <v>79</v>
      </c>
      <c r="B8" s="126"/>
      <c r="C8" s="126"/>
      <c r="D8" s="126"/>
      <c r="E8" s="89"/>
      <c r="F8" s="125">
        <f>SUM(G8:J8)</f>
        <v>1271.8</v>
      </c>
      <c r="G8" s="125">
        <f>G73+G91</f>
        <v>736.25</v>
      </c>
      <c r="H8" s="125">
        <f>H73+H91</f>
        <v>201.32</v>
      </c>
      <c r="I8" s="125">
        <f>I73+I91</f>
        <v>81.73</v>
      </c>
      <c r="J8" s="125">
        <f>J73</f>
        <v>252.5</v>
      </c>
    </row>
    <row r="9" spans="1:10" ht="18.75" customHeight="1" hidden="1">
      <c r="A9" s="210"/>
      <c r="B9" s="176"/>
      <c r="C9" s="176"/>
      <c r="D9" s="176"/>
      <c r="E9" s="177"/>
      <c r="F9" s="103"/>
      <c r="G9" s="211"/>
      <c r="H9" s="103"/>
      <c r="I9" s="103"/>
      <c r="J9" s="103"/>
    </row>
    <row r="10" spans="1:10" ht="18.75" customHeight="1" hidden="1">
      <c r="A10" s="209"/>
      <c r="B10" s="176"/>
      <c r="C10" s="176"/>
      <c r="D10" s="176"/>
      <c r="E10" s="177"/>
      <c r="F10" s="103"/>
      <c r="G10" s="211"/>
      <c r="H10" s="103"/>
      <c r="I10" s="103"/>
      <c r="J10" s="103"/>
    </row>
    <row r="11" spans="1:10" ht="18.75" customHeight="1" hidden="1">
      <c r="A11" s="209"/>
      <c r="B11" s="176"/>
      <c r="C11" s="176"/>
      <c r="D11" s="176"/>
      <c r="E11" s="177"/>
      <c r="F11" s="103"/>
      <c r="G11" s="211"/>
      <c r="H11" s="103"/>
      <c r="I11" s="103"/>
      <c r="J11" s="103"/>
    </row>
    <row r="12" spans="1:10" ht="18.75" customHeight="1" hidden="1">
      <c r="A12" s="209"/>
      <c r="B12" s="176"/>
      <c r="C12" s="176"/>
      <c r="D12" s="176"/>
      <c r="E12" s="177"/>
      <c r="F12" s="103"/>
      <c r="G12" s="211"/>
      <c r="H12" s="103"/>
      <c r="I12" s="103"/>
      <c r="J12" s="103"/>
    </row>
    <row r="13" spans="1:10" ht="18.75" customHeight="1" hidden="1">
      <c r="A13" s="209"/>
      <c r="B13" s="176"/>
      <c r="C13" s="176"/>
      <c r="D13" s="176"/>
      <c r="E13" s="177"/>
      <c r="F13" s="103"/>
      <c r="G13" s="211"/>
      <c r="H13" s="103"/>
      <c r="I13" s="103"/>
      <c r="J13" s="103"/>
    </row>
    <row r="14" spans="1:10" ht="18.75" customHeight="1" hidden="1">
      <c r="A14" s="209"/>
      <c r="B14" s="176"/>
      <c r="C14" s="176"/>
      <c r="D14" s="176"/>
      <c r="E14" s="177"/>
      <c r="F14" s="103"/>
      <c r="G14" s="211"/>
      <c r="H14" s="103"/>
      <c r="I14" s="103"/>
      <c r="J14" s="103"/>
    </row>
    <row r="15" spans="1:10" ht="18.75" customHeight="1" hidden="1">
      <c r="A15" s="209"/>
      <c r="B15" s="176"/>
      <c r="C15" s="176"/>
      <c r="D15" s="176"/>
      <c r="E15" s="177"/>
      <c r="F15" s="103"/>
      <c r="G15" s="211"/>
      <c r="H15" s="103"/>
      <c r="I15" s="103"/>
      <c r="J15" s="103"/>
    </row>
    <row r="16" spans="1:10" ht="18.75" customHeight="1" hidden="1">
      <c r="A16" s="209"/>
      <c r="B16" s="176"/>
      <c r="C16" s="176"/>
      <c r="D16" s="176"/>
      <c r="E16" s="177"/>
      <c r="F16" s="103"/>
      <c r="G16" s="211"/>
      <c r="H16" s="103"/>
      <c r="I16" s="103"/>
      <c r="J16" s="103"/>
    </row>
    <row r="17" spans="1:10" ht="18.75" customHeight="1" hidden="1">
      <c r="A17" s="209"/>
      <c r="B17" s="176"/>
      <c r="C17" s="176"/>
      <c r="D17" s="176"/>
      <c r="E17" s="177"/>
      <c r="F17" s="103"/>
      <c r="G17" s="211"/>
      <c r="H17" s="103"/>
      <c r="I17" s="103"/>
      <c r="J17" s="103"/>
    </row>
    <row r="18" spans="1:10" ht="18.75" customHeight="1" hidden="1">
      <c r="A18" s="209"/>
      <c r="B18" s="176"/>
      <c r="C18" s="176"/>
      <c r="D18" s="176"/>
      <c r="E18" s="177"/>
      <c r="F18" s="103"/>
      <c r="G18" s="211"/>
      <c r="H18" s="103"/>
      <c r="I18" s="103"/>
      <c r="J18" s="103"/>
    </row>
    <row r="19" spans="1:10" ht="18.75" customHeight="1" hidden="1">
      <c r="A19" s="209"/>
      <c r="B19" s="176"/>
      <c r="C19" s="176"/>
      <c r="D19" s="176"/>
      <c r="E19" s="177"/>
      <c r="F19" s="103"/>
      <c r="G19" s="211"/>
      <c r="H19" s="103"/>
      <c r="I19" s="103"/>
      <c r="J19" s="103"/>
    </row>
    <row r="20" spans="1:10" ht="18.75" customHeight="1" hidden="1">
      <c r="A20" s="209"/>
      <c r="B20" s="176"/>
      <c r="C20" s="176"/>
      <c r="D20" s="176"/>
      <c r="E20" s="177"/>
      <c r="F20" s="103"/>
      <c r="G20" s="211"/>
      <c r="H20" s="103"/>
      <c r="I20" s="103"/>
      <c r="J20" s="103"/>
    </row>
    <row r="21" spans="1:10" ht="18.75" customHeight="1" hidden="1">
      <c r="A21" s="209"/>
      <c r="B21" s="176"/>
      <c r="C21" s="176"/>
      <c r="D21" s="176"/>
      <c r="E21" s="177"/>
      <c r="F21" s="103"/>
      <c r="G21" s="211"/>
      <c r="H21" s="103"/>
      <c r="I21" s="103"/>
      <c r="J21" s="103"/>
    </row>
    <row r="22" spans="1:10" ht="18.75" customHeight="1" hidden="1">
      <c r="A22" s="209"/>
      <c r="B22" s="176"/>
      <c r="C22" s="176"/>
      <c r="D22" s="176"/>
      <c r="E22" s="177"/>
      <c r="F22" s="103"/>
      <c r="G22" s="211"/>
      <c r="H22" s="103"/>
      <c r="I22" s="103"/>
      <c r="J22" s="103"/>
    </row>
    <row r="23" spans="1:10" ht="18.75" customHeight="1" hidden="1">
      <c r="A23" s="209"/>
      <c r="B23" s="176"/>
      <c r="C23" s="176"/>
      <c r="D23" s="176"/>
      <c r="E23" s="177"/>
      <c r="F23" s="103"/>
      <c r="G23" s="211"/>
      <c r="H23" s="103"/>
      <c r="I23" s="103"/>
      <c r="J23" s="103"/>
    </row>
    <row r="24" spans="1:10" ht="18.75" customHeight="1" hidden="1">
      <c r="A24" s="209"/>
      <c r="B24" s="176"/>
      <c r="C24" s="176"/>
      <c r="D24" s="176"/>
      <c r="E24" s="177"/>
      <c r="F24" s="103"/>
      <c r="G24" s="211"/>
      <c r="H24" s="103"/>
      <c r="I24" s="103"/>
      <c r="J24" s="103"/>
    </row>
    <row r="25" spans="1:10" ht="18.75" customHeight="1" hidden="1">
      <c r="A25" s="209"/>
      <c r="B25" s="176"/>
      <c r="C25" s="176"/>
      <c r="D25" s="176"/>
      <c r="E25" s="177"/>
      <c r="F25" s="103"/>
      <c r="G25" s="103"/>
      <c r="H25" s="211"/>
      <c r="I25" s="103"/>
      <c r="J25" s="103"/>
    </row>
    <row r="26" spans="1:10" ht="18.75" customHeight="1" hidden="1">
      <c r="A26" s="209"/>
      <c r="B26" s="176"/>
      <c r="C26" s="176"/>
      <c r="D26" s="176"/>
      <c r="E26" s="177"/>
      <c r="F26" s="103"/>
      <c r="G26" s="103"/>
      <c r="H26" s="211"/>
      <c r="I26" s="103"/>
      <c r="J26" s="103"/>
    </row>
    <row r="27" spans="1:10" ht="18.75" customHeight="1" hidden="1">
      <c r="A27" s="209"/>
      <c r="B27" s="176"/>
      <c r="C27" s="176"/>
      <c r="D27" s="176"/>
      <c r="E27" s="177"/>
      <c r="F27" s="103"/>
      <c r="G27" s="103"/>
      <c r="H27" s="211"/>
      <c r="I27" s="103"/>
      <c r="J27" s="103"/>
    </row>
    <row r="28" spans="1:10" ht="18.75" customHeight="1" hidden="1">
      <c r="A28" s="209"/>
      <c r="B28" s="176"/>
      <c r="C28" s="176"/>
      <c r="D28" s="176"/>
      <c r="E28" s="177"/>
      <c r="F28" s="103"/>
      <c r="G28" s="103"/>
      <c r="H28" s="211"/>
      <c r="I28" s="103"/>
      <c r="J28" s="103"/>
    </row>
    <row r="29" spans="1:10" ht="18.75" customHeight="1" hidden="1">
      <c r="A29" s="209"/>
      <c r="B29" s="176"/>
      <c r="C29" s="176"/>
      <c r="D29" s="176"/>
      <c r="E29" s="177"/>
      <c r="F29" s="103"/>
      <c r="G29" s="103"/>
      <c r="H29" s="211"/>
      <c r="I29" s="103"/>
      <c r="J29" s="103"/>
    </row>
    <row r="30" spans="1:10" ht="18.75" customHeight="1" hidden="1">
      <c r="A30" s="209"/>
      <c r="B30" s="176"/>
      <c r="C30" s="176"/>
      <c r="D30" s="176"/>
      <c r="E30" s="177"/>
      <c r="F30" s="103"/>
      <c r="G30" s="103"/>
      <c r="H30" s="211"/>
      <c r="I30" s="103"/>
      <c r="J30" s="103"/>
    </row>
    <row r="31" spans="1:10" ht="18.75" customHeight="1" hidden="1">
      <c r="A31" s="209"/>
      <c r="B31" s="176"/>
      <c r="C31" s="176"/>
      <c r="D31" s="176"/>
      <c r="E31" s="177"/>
      <c r="F31" s="103"/>
      <c r="G31" s="103"/>
      <c r="H31" s="211"/>
      <c r="I31" s="103"/>
      <c r="J31" s="103"/>
    </row>
    <row r="32" spans="1:10" ht="18.75" customHeight="1" hidden="1">
      <c r="A32" s="209"/>
      <c r="B32" s="176"/>
      <c r="C32" s="176"/>
      <c r="D32" s="176"/>
      <c r="E32" s="177"/>
      <c r="F32" s="103"/>
      <c r="G32" s="103"/>
      <c r="H32" s="211"/>
      <c r="I32" s="103"/>
      <c r="J32" s="103"/>
    </row>
    <row r="33" spans="1:10" ht="18.75" customHeight="1" hidden="1">
      <c r="A33" s="209"/>
      <c r="B33" s="176"/>
      <c r="C33" s="176"/>
      <c r="D33" s="176"/>
      <c r="E33" s="177"/>
      <c r="F33" s="103"/>
      <c r="G33" s="103"/>
      <c r="H33" s="211"/>
      <c r="I33" s="103"/>
      <c r="J33" s="103"/>
    </row>
    <row r="34" spans="1:10" ht="18.75" customHeight="1" hidden="1">
      <c r="A34" s="209"/>
      <c r="B34" s="176"/>
      <c r="C34" s="176"/>
      <c r="D34" s="176"/>
      <c r="E34" s="177"/>
      <c r="F34" s="103"/>
      <c r="G34" s="103"/>
      <c r="H34" s="211"/>
      <c r="I34" s="103"/>
      <c r="J34" s="103"/>
    </row>
    <row r="35" spans="1:10" ht="18.75" customHeight="1" hidden="1">
      <c r="A35" s="209"/>
      <c r="B35" s="176"/>
      <c r="C35" s="176"/>
      <c r="D35" s="176"/>
      <c r="E35" s="177"/>
      <c r="F35" s="103"/>
      <c r="G35" s="103"/>
      <c r="H35" s="211"/>
      <c r="I35" s="103"/>
      <c r="J35" s="103"/>
    </row>
    <row r="36" spans="1:10" ht="18.75" customHeight="1" hidden="1">
      <c r="A36" s="209"/>
      <c r="B36" s="176"/>
      <c r="C36" s="176"/>
      <c r="D36" s="176"/>
      <c r="E36" s="177"/>
      <c r="F36" s="103"/>
      <c r="G36" s="103"/>
      <c r="H36" s="211"/>
      <c r="I36" s="103"/>
      <c r="J36" s="103"/>
    </row>
    <row r="37" spans="1:10" ht="18.75" customHeight="1" hidden="1">
      <c r="A37" s="209"/>
      <c r="B37" s="176"/>
      <c r="C37" s="176"/>
      <c r="D37" s="176"/>
      <c r="E37" s="177"/>
      <c r="F37" s="103"/>
      <c r="G37" s="103"/>
      <c r="H37" s="211"/>
      <c r="I37" s="103"/>
      <c r="J37" s="103"/>
    </row>
    <row r="38" spans="1:10" ht="18.75" customHeight="1" hidden="1">
      <c r="A38" s="209"/>
      <c r="B38" s="176"/>
      <c r="C38" s="176"/>
      <c r="D38" s="176"/>
      <c r="E38" s="177"/>
      <c r="F38" s="103"/>
      <c r="G38" s="103"/>
      <c r="H38" s="211"/>
      <c r="I38" s="103"/>
      <c r="J38" s="103"/>
    </row>
    <row r="39" spans="1:10" ht="18.75" customHeight="1" hidden="1">
      <c r="A39" s="209"/>
      <c r="B39" s="176"/>
      <c r="C39" s="176"/>
      <c r="D39" s="176"/>
      <c r="E39" s="177"/>
      <c r="F39" s="103"/>
      <c r="G39" s="103"/>
      <c r="H39" s="211"/>
      <c r="I39" s="103"/>
      <c r="J39" s="103"/>
    </row>
    <row r="40" spans="1:10" ht="18.75" customHeight="1" hidden="1">
      <c r="A40" s="209"/>
      <c r="B40" s="176"/>
      <c r="C40" s="176"/>
      <c r="D40" s="176"/>
      <c r="E40" s="177"/>
      <c r="F40" s="103"/>
      <c r="G40" s="103"/>
      <c r="H40" s="211"/>
      <c r="I40" s="103"/>
      <c r="J40" s="103"/>
    </row>
    <row r="41" spans="1:10" ht="18.75" customHeight="1" hidden="1">
      <c r="A41" s="209"/>
      <c r="B41" s="176"/>
      <c r="C41" s="176"/>
      <c r="D41" s="176"/>
      <c r="E41" s="177"/>
      <c r="F41" s="103"/>
      <c r="G41" s="103"/>
      <c r="H41" s="211"/>
      <c r="I41" s="103"/>
      <c r="J41" s="103"/>
    </row>
    <row r="42" spans="1:10" ht="18.75" customHeight="1" hidden="1">
      <c r="A42" s="209"/>
      <c r="B42" s="176"/>
      <c r="C42" s="176"/>
      <c r="D42" s="176"/>
      <c r="E42" s="177"/>
      <c r="F42" s="103"/>
      <c r="G42" s="103"/>
      <c r="H42" s="211"/>
      <c r="I42" s="103"/>
      <c r="J42" s="103"/>
    </row>
    <row r="43" spans="1:10" ht="18.75" customHeight="1" hidden="1">
      <c r="A43" s="209"/>
      <c r="B43" s="176"/>
      <c r="C43" s="176"/>
      <c r="D43" s="176"/>
      <c r="E43" s="177"/>
      <c r="F43" s="103"/>
      <c r="G43" s="103"/>
      <c r="H43" s="211"/>
      <c r="I43" s="103"/>
      <c r="J43" s="103"/>
    </row>
    <row r="44" spans="1:10" ht="18.75" customHeight="1" hidden="1">
      <c r="A44" s="209"/>
      <c r="B44" s="176"/>
      <c r="C44" s="176"/>
      <c r="D44" s="176"/>
      <c r="E44" s="177"/>
      <c r="F44" s="103"/>
      <c r="G44" s="103"/>
      <c r="H44" s="211"/>
      <c r="I44" s="103"/>
      <c r="J44" s="103"/>
    </row>
    <row r="45" spans="1:10" ht="18.75" customHeight="1" hidden="1">
      <c r="A45" s="209"/>
      <c r="B45" s="176"/>
      <c r="C45" s="176"/>
      <c r="D45" s="176"/>
      <c r="E45" s="177"/>
      <c r="F45" s="103"/>
      <c r="G45" s="103"/>
      <c r="H45" s="103"/>
      <c r="I45" s="211"/>
      <c r="J45" s="103"/>
    </row>
    <row r="46" spans="1:10" ht="18.75" customHeight="1" hidden="1">
      <c r="A46" s="209"/>
      <c r="B46" s="176"/>
      <c r="C46" s="176"/>
      <c r="D46" s="176"/>
      <c r="E46" s="177"/>
      <c r="F46" s="103"/>
      <c r="G46" s="103"/>
      <c r="H46" s="103"/>
      <c r="I46" s="211"/>
      <c r="J46" s="103"/>
    </row>
    <row r="47" spans="1:10" ht="18.75" customHeight="1" hidden="1">
      <c r="A47" s="209"/>
      <c r="B47" s="176"/>
      <c r="C47" s="176"/>
      <c r="D47" s="176"/>
      <c r="E47" s="177"/>
      <c r="F47" s="103"/>
      <c r="G47" s="103"/>
      <c r="H47" s="103"/>
      <c r="I47" s="211"/>
      <c r="J47" s="103"/>
    </row>
    <row r="48" spans="1:10" ht="18.75" customHeight="1" hidden="1">
      <c r="A48" s="209"/>
      <c r="B48" s="176"/>
      <c r="C48" s="176"/>
      <c r="D48" s="176"/>
      <c r="E48" s="177"/>
      <c r="F48" s="103"/>
      <c r="G48" s="103"/>
      <c r="H48" s="103"/>
      <c r="I48" s="211"/>
      <c r="J48" s="103"/>
    </row>
    <row r="49" spans="1:10" ht="18.75" customHeight="1" hidden="1">
      <c r="A49" s="209"/>
      <c r="B49" s="176"/>
      <c r="C49" s="176"/>
      <c r="D49" s="176"/>
      <c r="E49" s="177"/>
      <c r="F49" s="103"/>
      <c r="G49" s="103"/>
      <c r="H49" s="103"/>
      <c r="I49" s="211"/>
      <c r="J49" s="103"/>
    </row>
    <row r="50" spans="1:10" ht="18.75" customHeight="1" hidden="1">
      <c r="A50" s="209"/>
      <c r="B50" s="176"/>
      <c r="C50" s="176"/>
      <c r="D50" s="176"/>
      <c r="E50" s="177"/>
      <c r="F50" s="103"/>
      <c r="G50" s="103"/>
      <c r="H50" s="103"/>
      <c r="I50" s="211"/>
      <c r="J50" s="211"/>
    </row>
    <row r="51" spans="1:10" ht="18.75" customHeight="1" hidden="1">
      <c r="A51" s="209"/>
      <c r="B51" s="176"/>
      <c r="C51" s="176"/>
      <c r="D51" s="176"/>
      <c r="E51" s="177"/>
      <c r="F51" s="103"/>
      <c r="G51" s="103"/>
      <c r="H51" s="103"/>
      <c r="I51" s="211"/>
      <c r="J51" s="211"/>
    </row>
    <row r="52" spans="1:10" ht="18.75" customHeight="1" hidden="1">
      <c r="A52" s="209"/>
      <c r="B52" s="176"/>
      <c r="C52" s="176"/>
      <c r="D52" s="176"/>
      <c r="E52" s="177"/>
      <c r="F52" s="103"/>
      <c r="G52" s="103"/>
      <c r="H52" s="103"/>
      <c r="I52" s="211"/>
      <c r="J52" s="211"/>
    </row>
    <row r="53" spans="1:10" ht="18.75" customHeight="1" hidden="1">
      <c r="A53" s="209"/>
      <c r="B53" s="176"/>
      <c r="C53" s="176"/>
      <c r="D53" s="176"/>
      <c r="E53" s="177"/>
      <c r="F53" s="103"/>
      <c r="G53" s="103"/>
      <c r="H53" s="103"/>
      <c r="I53" s="211"/>
      <c r="J53" s="211"/>
    </row>
    <row r="54" spans="1:10" ht="18.75" customHeight="1" hidden="1">
      <c r="A54" s="209"/>
      <c r="B54" s="176"/>
      <c r="C54" s="176"/>
      <c r="D54" s="176"/>
      <c r="E54" s="177"/>
      <c r="F54" s="103"/>
      <c r="G54" s="103"/>
      <c r="H54" s="103"/>
      <c r="I54" s="211"/>
      <c r="J54" s="211"/>
    </row>
    <row r="55" spans="1:10" ht="18.75" customHeight="1" hidden="1">
      <c r="A55" s="209"/>
      <c r="B55" s="176"/>
      <c r="C55" s="176"/>
      <c r="D55" s="176"/>
      <c r="E55" s="177"/>
      <c r="F55" s="103"/>
      <c r="G55" s="103"/>
      <c r="H55" s="103"/>
      <c r="I55" s="211"/>
      <c r="J55" s="211"/>
    </row>
    <row r="56" spans="1:10" ht="18.75" customHeight="1" hidden="1">
      <c r="A56" s="209"/>
      <c r="B56" s="176"/>
      <c r="C56" s="176"/>
      <c r="D56" s="176"/>
      <c r="E56" s="177"/>
      <c r="F56" s="103"/>
      <c r="G56" s="103"/>
      <c r="H56" s="103"/>
      <c r="I56" s="211"/>
      <c r="J56" s="211"/>
    </row>
    <row r="57" spans="1:10" ht="18.75" customHeight="1" hidden="1">
      <c r="A57" s="209"/>
      <c r="B57" s="176"/>
      <c r="C57" s="176"/>
      <c r="D57" s="176"/>
      <c r="E57" s="177"/>
      <c r="F57" s="103"/>
      <c r="G57" s="103"/>
      <c r="H57" s="103"/>
      <c r="I57" s="211"/>
      <c r="J57" s="211"/>
    </row>
    <row r="58" spans="1:10" ht="18.75" customHeight="1" hidden="1">
      <c r="A58" s="209"/>
      <c r="B58" s="176"/>
      <c r="C58" s="176"/>
      <c r="D58" s="176"/>
      <c r="E58" s="177"/>
      <c r="F58" s="103"/>
      <c r="G58" s="103"/>
      <c r="H58" s="103"/>
      <c r="I58" s="211"/>
      <c r="J58" s="211"/>
    </row>
    <row r="59" spans="1:10" ht="18.75" customHeight="1" hidden="1">
      <c r="A59" s="209"/>
      <c r="B59" s="176"/>
      <c r="C59" s="176"/>
      <c r="D59" s="176"/>
      <c r="E59" s="177"/>
      <c r="F59" s="103"/>
      <c r="G59" s="103"/>
      <c r="H59" s="103"/>
      <c r="I59" s="211"/>
      <c r="J59" s="211"/>
    </row>
    <row r="60" spans="1:10" ht="18.75" customHeight="1" hidden="1">
      <c r="A60" s="209"/>
      <c r="B60" s="176"/>
      <c r="C60" s="176"/>
      <c r="D60" s="176"/>
      <c r="E60" s="177"/>
      <c r="F60" s="103"/>
      <c r="G60" s="103"/>
      <c r="H60" s="103"/>
      <c r="I60" s="211"/>
      <c r="J60" s="211"/>
    </row>
    <row r="61" spans="1:10" ht="18.75" customHeight="1" hidden="1">
      <c r="A61" s="209"/>
      <c r="B61" s="176"/>
      <c r="C61" s="176"/>
      <c r="D61" s="176"/>
      <c r="E61" s="177"/>
      <c r="F61" s="103"/>
      <c r="G61" s="103"/>
      <c r="H61" s="103"/>
      <c r="I61" s="211"/>
      <c r="J61" s="211"/>
    </row>
    <row r="62" spans="1:10" ht="18.75" customHeight="1" hidden="1">
      <c r="A62" s="209"/>
      <c r="B62" s="176"/>
      <c r="C62" s="176"/>
      <c r="D62" s="176"/>
      <c r="E62" s="177"/>
      <c r="F62" s="103"/>
      <c r="G62" s="103"/>
      <c r="H62" s="103"/>
      <c r="I62" s="211"/>
      <c r="J62" s="211"/>
    </row>
    <row r="63" spans="1:10" ht="18.75" customHeight="1" hidden="1">
      <c r="A63" s="209"/>
      <c r="B63" s="176"/>
      <c r="C63" s="176"/>
      <c r="D63" s="176"/>
      <c r="E63" s="177"/>
      <c r="F63" s="103"/>
      <c r="G63" s="103"/>
      <c r="H63" s="103"/>
      <c r="I63" s="211"/>
      <c r="J63" s="211"/>
    </row>
    <row r="64" spans="1:10" ht="18.75" customHeight="1" hidden="1">
      <c r="A64" s="209"/>
      <c r="B64" s="176"/>
      <c r="C64" s="176"/>
      <c r="D64" s="176"/>
      <c r="E64" s="177"/>
      <c r="F64" s="103"/>
      <c r="G64" s="103"/>
      <c r="H64" s="103"/>
      <c r="I64" s="211"/>
      <c r="J64" s="211"/>
    </row>
    <row r="65" spans="1:10" ht="18.75" customHeight="1" hidden="1">
      <c r="A65" s="209"/>
      <c r="B65" s="176"/>
      <c r="C65" s="176"/>
      <c r="D65" s="176"/>
      <c r="E65" s="177"/>
      <c r="F65" s="103"/>
      <c r="G65" s="103"/>
      <c r="H65" s="103"/>
      <c r="I65" s="211"/>
      <c r="J65" s="211"/>
    </row>
    <row r="66" spans="1:10" ht="18.75" customHeight="1" hidden="1">
      <c r="A66" s="209"/>
      <c r="B66" s="176"/>
      <c r="C66" s="176"/>
      <c r="D66" s="176"/>
      <c r="E66" s="177"/>
      <c r="F66" s="103"/>
      <c r="G66" s="103"/>
      <c r="H66" s="103"/>
      <c r="I66" s="211"/>
      <c r="J66" s="211"/>
    </row>
    <row r="67" spans="1:10" ht="18.75" customHeight="1" hidden="1">
      <c r="A67" s="209"/>
      <c r="B67" s="176"/>
      <c r="C67" s="176"/>
      <c r="D67" s="176"/>
      <c r="E67" s="177"/>
      <c r="F67" s="103"/>
      <c r="G67" s="103"/>
      <c r="H67" s="103"/>
      <c r="I67" s="211"/>
      <c r="J67" s="211"/>
    </row>
    <row r="68" spans="1:10" ht="18.75" customHeight="1" hidden="1">
      <c r="A68" s="209"/>
      <c r="B68" s="176"/>
      <c r="C68" s="176"/>
      <c r="D68" s="176"/>
      <c r="E68" s="177"/>
      <c r="F68" s="103"/>
      <c r="G68" s="103"/>
      <c r="H68" s="103"/>
      <c r="I68" s="211"/>
      <c r="J68" s="211"/>
    </row>
    <row r="69" spans="1:10" ht="18.75" customHeight="1" hidden="1">
      <c r="A69" s="209"/>
      <c r="B69" s="176"/>
      <c r="C69" s="176"/>
      <c r="D69" s="176"/>
      <c r="E69" s="177"/>
      <c r="F69" s="103"/>
      <c r="G69" s="103"/>
      <c r="H69" s="103"/>
      <c r="I69" s="211"/>
      <c r="J69" s="211"/>
    </row>
    <row r="70" spans="1:10" ht="18.75" customHeight="1" hidden="1">
      <c r="A70" s="209"/>
      <c r="B70" s="176"/>
      <c r="C70" s="176"/>
      <c r="D70" s="176"/>
      <c r="E70" s="177"/>
      <c r="F70" s="103"/>
      <c r="G70" s="103"/>
      <c r="H70" s="103"/>
      <c r="I70" s="211"/>
      <c r="J70" s="211"/>
    </row>
    <row r="71" spans="1:10" ht="18.75" customHeight="1" hidden="1">
      <c r="A71" s="209"/>
      <c r="B71" s="176"/>
      <c r="C71" s="176"/>
      <c r="D71" s="176"/>
      <c r="E71" s="177"/>
      <c r="F71" s="103"/>
      <c r="G71" s="103"/>
      <c r="H71" s="103"/>
      <c r="I71" s="211"/>
      <c r="J71" s="211"/>
    </row>
    <row r="72" spans="1:10" ht="18.75" customHeight="1" hidden="1">
      <c r="A72" s="209"/>
      <c r="B72" s="176"/>
      <c r="C72" s="176"/>
      <c r="D72" s="176"/>
      <c r="E72" s="177"/>
      <c r="F72" s="103"/>
      <c r="G72" s="103"/>
      <c r="H72" s="103"/>
      <c r="I72" s="211"/>
      <c r="J72" s="211"/>
    </row>
    <row r="73" spans="1:10" ht="15.75" customHeight="1">
      <c r="A73" s="209" t="s">
        <v>80</v>
      </c>
      <c r="B73" s="126"/>
      <c r="C73" s="126"/>
      <c r="D73" s="126"/>
      <c r="E73" s="89"/>
      <c r="F73" s="173">
        <f>G73+H73+I73+J73</f>
        <v>1237.1</v>
      </c>
      <c r="G73" s="173">
        <v>706.65</v>
      </c>
      <c r="H73" s="173">
        <v>196.5</v>
      </c>
      <c r="I73" s="173">
        <v>81.45</v>
      </c>
      <c r="J73" s="173">
        <v>252.5</v>
      </c>
    </row>
    <row r="74" spans="1:10" ht="12.75" customHeight="1">
      <c r="A74" s="90"/>
      <c r="B74" s="174">
        <v>201</v>
      </c>
      <c r="C74" s="174"/>
      <c r="D74" s="174"/>
      <c r="E74" s="129" t="s">
        <v>95</v>
      </c>
      <c r="F74" s="77">
        <v>946.12</v>
      </c>
      <c r="G74" s="77">
        <v>507.28</v>
      </c>
      <c r="H74" s="77">
        <v>182.79</v>
      </c>
      <c r="I74" s="77">
        <v>3.55</v>
      </c>
      <c r="J74" s="77">
        <v>252.5</v>
      </c>
    </row>
    <row r="75" spans="1:10" ht="12.75" customHeight="1">
      <c r="A75" s="90"/>
      <c r="B75" s="174"/>
      <c r="C75" s="175" t="s">
        <v>96</v>
      </c>
      <c r="D75" s="175"/>
      <c r="E75" s="129" t="s">
        <v>34</v>
      </c>
      <c r="F75" s="77">
        <v>946.12</v>
      </c>
      <c r="G75" s="77">
        <v>507.28</v>
      </c>
      <c r="H75" s="77">
        <v>182.79</v>
      </c>
      <c r="I75" s="77">
        <v>3.55</v>
      </c>
      <c r="J75" s="77">
        <v>252.5</v>
      </c>
    </row>
    <row r="76" spans="1:10" ht="12.75" customHeight="1">
      <c r="A76" s="90"/>
      <c r="B76" s="174">
        <v>201</v>
      </c>
      <c r="C76" s="175" t="s">
        <v>96</v>
      </c>
      <c r="D76" s="175" t="s">
        <v>97</v>
      </c>
      <c r="E76" s="129" t="s">
        <v>36</v>
      </c>
      <c r="F76" s="77">
        <v>693.62</v>
      </c>
      <c r="G76" s="77">
        <v>507.28</v>
      </c>
      <c r="H76" s="77">
        <v>182.79</v>
      </c>
      <c r="I76" s="77">
        <v>3.55</v>
      </c>
      <c r="J76" s="77"/>
    </row>
    <row r="77" spans="1:10" ht="12.75" customHeight="1">
      <c r="A77" s="90"/>
      <c r="B77" s="174">
        <v>201</v>
      </c>
      <c r="C77" s="175" t="s">
        <v>96</v>
      </c>
      <c r="D77" s="175" t="s">
        <v>96</v>
      </c>
      <c r="E77" s="129" t="s">
        <v>38</v>
      </c>
      <c r="F77" s="77">
        <v>87</v>
      </c>
      <c r="G77" s="77"/>
      <c r="H77" s="77"/>
      <c r="I77" s="77"/>
      <c r="J77" s="77">
        <v>87</v>
      </c>
    </row>
    <row r="78" spans="1:10" ht="12.75" customHeight="1">
      <c r="A78" s="90"/>
      <c r="B78" s="174">
        <v>201</v>
      </c>
      <c r="C78" s="175" t="s">
        <v>96</v>
      </c>
      <c r="D78" s="175" t="s">
        <v>98</v>
      </c>
      <c r="E78" s="129" t="s">
        <v>40</v>
      </c>
      <c r="F78" s="77">
        <v>96</v>
      </c>
      <c r="G78" s="77"/>
      <c r="H78" s="77"/>
      <c r="I78" s="77"/>
      <c r="J78" s="77">
        <v>96</v>
      </c>
    </row>
    <row r="79" spans="1:10" ht="12.75" customHeight="1">
      <c r="A79" s="90"/>
      <c r="B79" s="174">
        <v>201</v>
      </c>
      <c r="C79" s="175" t="s">
        <v>96</v>
      </c>
      <c r="D79" s="175" t="s">
        <v>99</v>
      </c>
      <c r="E79" s="129" t="s">
        <v>42</v>
      </c>
      <c r="F79" s="77">
        <v>69.5</v>
      </c>
      <c r="G79" s="77"/>
      <c r="H79" s="77"/>
      <c r="I79" s="77"/>
      <c r="J79" s="77">
        <v>69.5</v>
      </c>
    </row>
    <row r="80" spans="1:10" ht="12.75" customHeight="1">
      <c r="A80" s="90"/>
      <c r="B80" s="174">
        <v>208</v>
      </c>
      <c r="C80" s="175"/>
      <c r="D80" s="175"/>
      <c r="E80" s="129" t="s">
        <v>100</v>
      </c>
      <c r="F80" s="77">
        <v>184.04</v>
      </c>
      <c r="G80" s="77">
        <v>92.43</v>
      </c>
      <c r="H80" s="77">
        <v>13.71</v>
      </c>
      <c r="I80" s="77">
        <v>77.9</v>
      </c>
      <c r="J80" s="77"/>
    </row>
    <row r="81" spans="1:10" ht="12.75" customHeight="1">
      <c r="A81" s="90"/>
      <c r="B81" s="174"/>
      <c r="C81" s="175" t="s">
        <v>99</v>
      </c>
      <c r="D81" s="175"/>
      <c r="E81" s="129" t="s">
        <v>46</v>
      </c>
      <c r="F81" s="77">
        <v>184.04</v>
      </c>
      <c r="G81" s="77">
        <v>92.43</v>
      </c>
      <c r="H81" s="77">
        <v>13.71</v>
      </c>
      <c r="I81" s="77">
        <v>77.9</v>
      </c>
      <c r="J81" s="77"/>
    </row>
    <row r="82" spans="1:10" ht="12.75" customHeight="1">
      <c r="A82" s="90"/>
      <c r="B82" s="174">
        <v>208</v>
      </c>
      <c r="C82" s="175" t="s">
        <v>99</v>
      </c>
      <c r="D82" s="175" t="s">
        <v>97</v>
      </c>
      <c r="E82" s="129" t="s">
        <v>48</v>
      </c>
      <c r="F82" s="77">
        <v>91.61</v>
      </c>
      <c r="G82" s="77"/>
      <c r="H82" s="77">
        <v>13.71</v>
      </c>
      <c r="I82" s="77">
        <v>77.9</v>
      </c>
      <c r="J82" s="77"/>
    </row>
    <row r="83" spans="1:10" ht="12.75" customHeight="1">
      <c r="A83" s="90"/>
      <c r="B83" s="174">
        <v>208</v>
      </c>
      <c r="C83" s="175" t="s">
        <v>99</v>
      </c>
      <c r="D83" s="175" t="s">
        <v>99</v>
      </c>
      <c r="E83" s="129" t="s">
        <v>50</v>
      </c>
      <c r="F83" s="77">
        <v>92.43</v>
      </c>
      <c r="G83" s="77">
        <v>92.43</v>
      </c>
      <c r="H83" s="77"/>
      <c r="I83" s="77"/>
      <c r="J83" s="77"/>
    </row>
    <row r="84" spans="1:10" ht="12.75" customHeight="1">
      <c r="A84" s="90"/>
      <c r="B84" s="174">
        <v>210</v>
      </c>
      <c r="C84" s="175"/>
      <c r="D84" s="175"/>
      <c r="E84" s="129" t="s">
        <v>101</v>
      </c>
      <c r="F84" s="77">
        <v>52.11</v>
      </c>
      <c r="G84" s="77">
        <v>52.11</v>
      </c>
      <c r="H84" s="77"/>
      <c r="I84" s="77"/>
      <c r="J84" s="77"/>
    </row>
    <row r="85" spans="1:10" ht="12.75" customHeight="1">
      <c r="A85" s="90"/>
      <c r="B85" s="174"/>
      <c r="C85" s="175">
        <v>11</v>
      </c>
      <c r="D85" s="175"/>
      <c r="E85" s="129" t="s">
        <v>52</v>
      </c>
      <c r="F85" s="77">
        <v>52.11</v>
      </c>
      <c r="G85" s="77">
        <v>52.11</v>
      </c>
      <c r="H85" s="77"/>
      <c r="I85" s="77"/>
      <c r="J85" s="77"/>
    </row>
    <row r="86" spans="1:10" ht="12.75" customHeight="1">
      <c r="A86" s="90"/>
      <c r="B86" s="174">
        <v>210</v>
      </c>
      <c r="C86" s="175">
        <v>11</v>
      </c>
      <c r="D86" s="175" t="s">
        <v>97</v>
      </c>
      <c r="E86" s="129" t="s">
        <v>53</v>
      </c>
      <c r="F86" s="77">
        <v>49.6</v>
      </c>
      <c r="G86" s="77">
        <v>49.6</v>
      </c>
      <c r="H86" s="77"/>
      <c r="I86" s="77"/>
      <c r="J86" s="77"/>
    </row>
    <row r="87" spans="1:10" ht="12.75" customHeight="1">
      <c r="A87" s="101"/>
      <c r="B87" s="174">
        <v>210</v>
      </c>
      <c r="C87" s="175">
        <v>11</v>
      </c>
      <c r="D87" s="175" t="s">
        <v>96</v>
      </c>
      <c r="E87" s="129" t="s">
        <v>54</v>
      </c>
      <c r="F87" s="77">
        <v>2.51</v>
      </c>
      <c r="G87" s="77">
        <v>2.51</v>
      </c>
      <c r="H87" s="77"/>
      <c r="I87" s="77"/>
      <c r="J87" s="77"/>
    </row>
    <row r="88" spans="1:10" ht="12.75" customHeight="1">
      <c r="A88" s="101"/>
      <c r="B88" s="174">
        <v>221</v>
      </c>
      <c r="C88" s="175"/>
      <c r="D88" s="175"/>
      <c r="E88" s="129" t="s">
        <v>102</v>
      </c>
      <c r="F88" s="77">
        <v>54.83</v>
      </c>
      <c r="G88" s="77">
        <v>54.83</v>
      </c>
      <c r="H88" s="77"/>
      <c r="I88" s="77"/>
      <c r="J88" s="77"/>
    </row>
    <row r="89" spans="1:10" ht="12.75" customHeight="1">
      <c r="A89" s="101"/>
      <c r="B89" s="174"/>
      <c r="C89" s="175" t="s">
        <v>96</v>
      </c>
      <c r="D89" s="175"/>
      <c r="E89" s="129" t="s">
        <v>56</v>
      </c>
      <c r="F89" s="77">
        <v>54.83</v>
      </c>
      <c r="G89" s="77">
        <v>54.83</v>
      </c>
      <c r="H89" s="77"/>
      <c r="I89" s="77"/>
      <c r="J89" s="77"/>
    </row>
    <row r="90" spans="1:10" ht="12.75" customHeight="1">
      <c r="A90" s="101"/>
      <c r="B90" s="174">
        <v>221</v>
      </c>
      <c r="C90" s="175" t="s">
        <v>96</v>
      </c>
      <c r="D90" s="175" t="s">
        <v>97</v>
      </c>
      <c r="E90" s="129" t="s">
        <v>57</v>
      </c>
      <c r="F90" s="77">
        <v>54.83</v>
      </c>
      <c r="G90" s="77">
        <v>54.83</v>
      </c>
      <c r="H90" s="77"/>
      <c r="I90" s="77"/>
      <c r="J90" s="77"/>
    </row>
    <row r="91" spans="1:10" ht="13.5" customHeight="1">
      <c r="A91" s="213" t="s">
        <v>81</v>
      </c>
      <c r="B91" s="176"/>
      <c r="C91" s="176"/>
      <c r="D91" s="176"/>
      <c r="E91" s="177"/>
      <c r="F91" s="173">
        <v>34.7</v>
      </c>
      <c r="G91" s="173">
        <v>29.6</v>
      </c>
      <c r="H91" s="173">
        <v>4.82</v>
      </c>
      <c r="I91" s="173">
        <v>0.28</v>
      </c>
      <c r="J91" s="103"/>
    </row>
    <row r="92" spans="1:10" ht="12.75" customHeight="1">
      <c r="A92" s="101"/>
      <c r="B92" s="174">
        <v>201</v>
      </c>
      <c r="C92" s="175"/>
      <c r="D92" s="175"/>
      <c r="E92" s="129" t="s">
        <v>95</v>
      </c>
      <c r="F92" s="77">
        <v>27.66</v>
      </c>
      <c r="G92" s="178">
        <v>22.85</v>
      </c>
      <c r="H92" s="178">
        <v>4.8</v>
      </c>
      <c r="I92" s="178">
        <v>0.01</v>
      </c>
      <c r="J92" s="103"/>
    </row>
    <row r="93" spans="1:10" ht="12.75" customHeight="1">
      <c r="A93" s="101"/>
      <c r="B93" s="174"/>
      <c r="C93" s="175" t="s">
        <v>96</v>
      </c>
      <c r="D93" s="175"/>
      <c r="E93" s="129" t="s">
        <v>34</v>
      </c>
      <c r="F93" s="77">
        <v>27.66</v>
      </c>
      <c r="G93" s="178">
        <v>22.85</v>
      </c>
      <c r="H93" s="178">
        <v>4.8</v>
      </c>
      <c r="I93" s="178">
        <v>0.01</v>
      </c>
      <c r="J93" s="103"/>
    </row>
    <row r="94" spans="1:10" ht="12.75" customHeight="1">
      <c r="A94" s="101"/>
      <c r="B94" s="174">
        <v>201</v>
      </c>
      <c r="C94" s="175" t="s">
        <v>96</v>
      </c>
      <c r="D94" s="175" t="s">
        <v>97</v>
      </c>
      <c r="E94" s="129" t="s">
        <v>36</v>
      </c>
      <c r="F94" s="77">
        <v>27.66</v>
      </c>
      <c r="G94" s="178">
        <v>22.85</v>
      </c>
      <c r="H94" s="178">
        <v>4.8</v>
      </c>
      <c r="I94" s="178">
        <v>0.01</v>
      </c>
      <c r="J94" s="103"/>
    </row>
    <row r="95" spans="1:10" ht="12.75" customHeight="1">
      <c r="A95" s="101"/>
      <c r="B95" s="174">
        <v>208</v>
      </c>
      <c r="C95" s="175"/>
      <c r="D95" s="175"/>
      <c r="E95" s="129" t="s">
        <v>100</v>
      </c>
      <c r="F95" s="77">
        <v>4.52</v>
      </c>
      <c r="G95" s="178">
        <v>4.23</v>
      </c>
      <c r="H95" s="178">
        <v>0.02</v>
      </c>
      <c r="I95" s="178">
        <v>0.27</v>
      </c>
      <c r="J95" s="103"/>
    </row>
    <row r="96" spans="1:10" ht="12.75" customHeight="1">
      <c r="A96" s="101"/>
      <c r="B96" s="174"/>
      <c r="C96" s="175" t="s">
        <v>99</v>
      </c>
      <c r="D96" s="175"/>
      <c r="E96" s="129" t="s">
        <v>46</v>
      </c>
      <c r="F96" s="77">
        <v>4.52</v>
      </c>
      <c r="G96" s="178">
        <v>4.23</v>
      </c>
      <c r="H96" s="178">
        <v>0.02</v>
      </c>
      <c r="I96" s="178">
        <v>0.27</v>
      </c>
      <c r="J96" s="103"/>
    </row>
    <row r="97" spans="1:10" ht="12.75" customHeight="1">
      <c r="A97" s="101"/>
      <c r="B97" s="174">
        <v>208</v>
      </c>
      <c r="C97" s="175" t="s">
        <v>99</v>
      </c>
      <c r="D97" s="175" t="s">
        <v>97</v>
      </c>
      <c r="E97" s="129" t="s">
        <v>48</v>
      </c>
      <c r="F97" s="77">
        <v>0.29</v>
      </c>
      <c r="G97" s="178"/>
      <c r="H97" s="178">
        <v>0.02</v>
      </c>
      <c r="I97" s="178">
        <v>0.27</v>
      </c>
      <c r="J97" s="103"/>
    </row>
    <row r="98" spans="1:10" ht="12.75" customHeight="1">
      <c r="A98" s="101"/>
      <c r="B98" s="174">
        <v>208</v>
      </c>
      <c r="C98" s="175" t="s">
        <v>99</v>
      </c>
      <c r="D98" s="175" t="s">
        <v>99</v>
      </c>
      <c r="E98" s="129" t="s">
        <v>50</v>
      </c>
      <c r="F98" s="77">
        <v>4.23</v>
      </c>
      <c r="G98" s="178">
        <v>4.23</v>
      </c>
      <c r="H98" s="178"/>
      <c r="I98" s="178"/>
      <c r="J98" s="103"/>
    </row>
    <row r="99" spans="1:10" ht="12.75" customHeight="1">
      <c r="A99" s="101"/>
      <c r="B99" s="174">
        <v>221</v>
      </c>
      <c r="C99" s="175"/>
      <c r="D99" s="175"/>
      <c r="E99" s="129" t="s">
        <v>102</v>
      </c>
      <c r="F99" s="77">
        <v>2.52</v>
      </c>
      <c r="G99" s="178">
        <v>2.52</v>
      </c>
      <c r="H99" s="178"/>
      <c r="I99" s="178"/>
      <c r="J99" s="103"/>
    </row>
    <row r="100" spans="1:10" ht="12.75" customHeight="1">
      <c r="A100" s="101"/>
      <c r="B100" s="174"/>
      <c r="C100" s="175" t="s">
        <v>96</v>
      </c>
      <c r="D100" s="175"/>
      <c r="E100" s="129" t="s">
        <v>56</v>
      </c>
      <c r="F100" s="77">
        <v>2.52</v>
      </c>
      <c r="G100" s="178">
        <v>2.52</v>
      </c>
      <c r="H100" s="178"/>
      <c r="I100" s="178"/>
      <c r="J100" s="103"/>
    </row>
    <row r="101" spans="1:10" ht="12.75" customHeight="1">
      <c r="A101" s="179"/>
      <c r="B101" s="174">
        <v>221</v>
      </c>
      <c r="C101" s="175" t="s">
        <v>96</v>
      </c>
      <c r="D101" s="175" t="s">
        <v>97</v>
      </c>
      <c r="E101" s="129" t="s">
        <v>57</v>
      </c>
      <c r="F101" s="77">
        <v>2.52</v>
      </c>
      <c r="G101" s="178">
        <v>2.52</v>
      </c>
      <c r="H101" s="178"/>
      <c r="I101" s="178"/>
      <c r="J101" s="103"/>
    </row>
    <row r="102" spans="1:248" ht="18.75" customHeight="1">
      <c r="A102" s="214"/>
      <c r="B102" s="214"/>
      <c r="C102" s="214"/>
      <c r="D102" s="214"/>
      <c r="E102" s="214"/>
      <c r="F102" s="214"/>
      <c r="G102" s="214"/>
      <c r="H102" s="214"/>
      <c r="I102" s="214"/>
      <c r="J102" s="214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</row>
    <row r="103" spans="5:249" s="59" customFormat="1" ht="19.5" customHeight="1">
      <c r="E103" s="215"/>
      <c r="F103" s="215"/>
      <c r="G103" s="215"/>
      <c r="H103" s="215"/>
      <c r="I103" s="215"/>
      <c r="J103" s="215"/>
      <c r="IO103"/>
    </row>
  </sheetData>
  <sheetProtection/>
  <mergeCells count="12">
    <mergeCell ref="I2:J2"/>
    <mergeCell ref="I3:J3"/>
    <mergeCell ref="B4:D4"/>
    <mergeCell ref="G5:I5"/>
    <mergeCell ref="A102:J102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" right="0.35" top="0.54" bottom="0.29" header="0.51" footer="0.27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5"/>
  <sheetViews>
    <sheetView showGridLines="0" showZeros="0" workbookViewId="0" topLeftCell="A7">
      <selection activeCell="A25" sqref="A25:N25"/>
    </sheetView>
  </sheetViews>
  <sheetFormatPr defaultColWidth="9.16015625" defaultRowHeight="11.25"/>
  <cols>
    <col min="1" max="1" width="5.83203125" style="59" customWidth="1"/>
    <col min="2" max="3" width="4" style="59" customWidth="1"/>
    <col min="4" max="4" width="40.83203125" style="59" customWidth="1"/>
    <col min="5" max="5" width="13" style="59" customWidth="1"/>
    <col min="6" max="6" width="14.5" style="59" customWidth="1"/>
    <col min="7" max="7" width="17" style="59" customWidth="1"/>
    <col min="8" max="8" width="14" style="59" customWidth="1"/>
    <col min="9" max="9" width="13.16015625" style="59" customWidth="1"/>
    <col min="10" max="10" width="13.33203125" style="59" customWidth="1"/>
    <col min="11" max="11" width="17" style="59" customWidth="1"/>
    <col min="12" max="12" width="10.83203125" style="59" customWidth="1"/>
    <col min="13" max="13" width="9.16015625" style="59" customWidth="1"/>
    <col min="14" max="14" width="13.83203125" style="59" customWidth="1"/>
    <col min="15" max="247" width="9.16015625" style="59" customWidth="1"/>
  </cols>
  <sheetData>
    <row r="1" spans="1:14" ht="25.5" customHeight="1">
      <c r="A1" s="106" t="s">
        <v>103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7.2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L2"/>
      <c r="N2" s="140" t="s">
        <v>104</v>
      </c>
    </row>
    <row r="3" spans="1:14" ht="17.25" customHeight="1">
      <c r="A3" s="40" t="s">
        <v>25</v>
      </c>
      <c r="B3" s="121"/>
      <c r="C3" s="121"/>
      <c r="D3" s="121"/>
      <c r="I3" s="207"/>
      <c r="J3" s="207"/>
      <c r="L3"/>
      <c r="N3" s="170" t="s">
        <v>26</v>
      </c>
    </row>
    <row r="4" spans="1:14" s="189" customFormat="1" ht="12">
      <c r="A4" s="68" t="s">
        <v>84</v>
      </c>
      <c r="B4" s="68"/>
      <c r="C4" s="68"/>
      <c r="D4" s="160" t="s">
        <v>85</v>
      </c>
      <c r="E4" s="8" t="s">
        <v>105</v>
      </c>
      <c r="F4" s="8"/>
      <c r="G4" s="8"/>
      <c r="H4" s="8"/>
      <c r="I4" s="8"/>
      <c r="J4" s="8"/>
      <c r="K4" s="8"/>
      <c r="L4" s="8"/>
      <c r="M4" s="8"/>
      <c r="N4" s="8"/>
    </row>
    <row r="5" spans="1:14" s="189" customFormat="1" ht="25.5" customHeight="1">
      <c r="A5" s="161" t="s">
        <v>86</v>
      </c>
      <c r="B5" s="161" t="s">
        <v>87</v>
      </c>
      <c r="C5" s="161" t="s">
        <v>88</v>
      </c>
      <c r="D5" s="162"/>
      <c r="E5" s="8" t="s">
        <v>65</v>
      </c>
      <c r="F5" s="8" t="s">
        <v>31</v>
      </c>
      <c r="G5" s="8"/>
      <c r="H5" s="8" t="s">
        <v>66</v>
      </c>
      <c r="I5" s="8" t="s">
        <v>67</v>
      </c>
      <c r="J5" s="8" t="s">
        <v>68</v>
      </c>
      <c r="K5" s="8" t="s">
        <v>69</v>
      </c>
      <c r="L5" s="8" t="s">
        <v>70</v>
      </c>
      <c r="M5" s="8"/>
      <c r="N5" s="8" t="s">
        <v>71</v>
      </c>
    </row>
    <row r="6" spans="1:14" s="189" customFormat="1" ht="25.5" customHeight="1">
      <c r="A6" s="163"/>
      <c r="B6" s="163"/>
      <c r="C6" s="163"/>
      <c r="D6" s="164"/>
      <c r="E6" s="8"/>
      <c r="F6" s="10" t="s">
        <v>74</v>
      </c>
      <c r="G6" s="8" t="s">
        <v>75</v>
      </c>
      <c r="H6" s="8"/>
      <c r="I6" s="8"/>
      <c r="J6" s="8"/>
      <c r="K6" s="8"/>
      <c r="L6" s="10" t="s">
        <v>74</v>
      </c>
      <c r="M6" s="10" t="s">
        <v>75</v>
      </c>
      <c r="N6" s="8"/>
    </row>
    <row r="7" spans="1:247" s="32" customFormat="1" ht="18.75" customHeight="1">
      <c r="A7" s="123"/>
      <c r="B7" s="123"/>
      <c r="C7" s="123"/>
      <c r="D7" s="124" t="s">
        <v>65</v>
      </c>
      <c r="E7" s="130">
        <v>1271.8</v>
      </c>
      <c r="F7" s="130">
        <v>1168.34</v>
      </c>
      <c r="G7" s="125">
        <f>SUM(G8,G12,G16,G21)</f>
        <v>0</v>
      </c>
      <c r="H7" s="125">
        <f>SUM(H8,H12,H16,H21)</f>
        <v>0</v>
      </c>
      <c r="I7" s="125">
        <f>SUM(I8,I12,I16,I21)</f>
        <v>0</v>
      </c>
      <c r="J7" s="130">
        <v>103.46</v>
      </c>
      <c r="K7" s="125">
        <f>SUM(K8,K12,K16,K21)</f>
        <v>0</v>
      </c>
      <c r="L7" s="136"/>
      <c r="M7" s="136"/>
      <c r="N7" s="136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</row>
    <row r="8" spans="1:14" ht="18.75" customHeight="1">
      <c r="A8" s="128" t="s">
        <v>106</v>
      </c>
      <c r="B8" s="128"/>
      <c r="C8" s="128"/>
      <c r="D8" s="129" t="s">
        <v>95</v>
      </c>
      <c r="E8" s="130">
        <v>973.78</v>
      </c>
      <c r="F8" s="130">
        <v>883.3</v>
      </c>
      <c r="G8" s="103"/>
      <c r="H8" s="103"/>
      <c r="I8" s="103"/>
      <c r="J8" s="130">
        <v>90.48</v>
      </c>
      <c r="K8" s="78"/>
      <c r="L8" s="78"/>
      <c r="M8" s="78"/>
      <c r="N8" s="78"/>
    </row>
    <row r="9" spans="1:14" ht="18.75" customHeight="1">
      <c r="A9" s="128"/>
      <c r="B9" s="128" t="s">
        <v>96</v>
      </c>
      <c r="C9" s="128"/>
      <c r="D9" s="129" t="s">
        <v>34</v>
      </c>
      <c r="E9" s="130">
        <v>973.78</v>
      </c>
      <c r="F9" s="130">
        <v>883.3</v>
      </c>
      <c r="G9" s="103"/>
      <c r="H9" s="103"/>
      <c r="I9" s="103"/>
      <c r="J9" s="130">
        <v>90.48</v>
      </c>
      <c r="K9" s="78"/>
      <c r="L9" s="78"/>
      <c r="M9" s="78"/>
      <c r="N9" s="78"/>
    </row>
    <row r="10" spans="1:14" ht="18.75" customHeight="1">
      <c r="A10" s="128" t="s">
        <v>107</v>
      </c>
      <c r="B10" s="128" t="s">
        <v>107</v>
      </c>
      <c r="C10" s="128" t="s">
        <v>97</v>
      </c>
      <c r="D10" s="129" t="s">
        <v>36</v>
      </c>
      <c r="E10" s="130">
        <v>721.28</v>
      </c>
      <c r="F10" s="130">
        <v>630.8</v>
      </c>
      <c r="G10" s="103"/>
      <c r="H10" s="103"/>
      <c r="I10" s="103"/>
      <c r="J10" s="130">
        <v>90.48</v>
      </c>
      <c r="K10" s="78"/>
      <c r="L10" s="78"/>
      <c r="M10" s="78"/>
      <c r="N10" s="78"/>
    </row>
    <row r="11" spans="1:14" ht="18.75" customHeight="1">
      <c r="A11" s="128" t="s">
        <v>107</v>
      </c>
      <c r="B11" s="128" t="s">
        <v>107</v>
      </c>
      <c r="C11" s="128" t="s">
        <v>96</v>
      </c>
      <c r="D11" s="129" t="s">
        <v>38</v>
      </c>
      <c r="E11" s="130">
        <v>87</v>
      </c>
      <c r="F11" s="130">
        <v>87</v>
      </c>
      <c r="G11" s="103"/>
      <c r="H11" s="103"/>
      <c r="I11" s="103"/>
      <c r="J11" s="130"/>
      <c r="K11" s="78"/>
      <c r="L11" s="78"/>
      <c r="M11" s="78"/>
      <c r="N11" s="78"/>
    </row>
    <row r="12" spans="1:14" ht="18.75" customHeight="1">
      <c r="A12" s="128" t="s">
        <v>107</v>
      </c>
      <c r="B12" s="128" t="s">
        <v>107</v>
      </c>
      <c r="C12" s="128" t="s">
        <v>98</v>
      </c>
      <c r="D12" s="129" t="s">
        <v>40</v>
      </c>
      <c r="E12" s="130">
        <v>96</v>
      </c>
      <c r="F12" s="130">
        <v>96</v>
      </c>
      <c r="G12" s="103"/>
      <c r="H12" s="103"/>
      <c r="I12" s="103"/>
      <c r="J12" s="130"/>
      <c r="K12" s="78"/>
      <c r="L12" s="78"/>
      <c r="M12" s="78"/>
      <c r="N12" s="78"/>
    </row>
    <row r="13" spans="1:14" ht="18.75" customHeight="1">
      <c r="A13" s="128" t="s">
        <v>107</v>
      </c>
      <c r="B13" s="128" t="s">
        <v>107</v>
      </c>
      <c r="C13" s="128" t="s">
        <v>99</v>
      </c>
      <c r="D13" s="129" t="s">
        <v>42</v>
      </c>
      <c r="E13" s="130">
        <v>69.5</v>
      </c>
      <c r="F13" s="130">
        <v>69.5</v>
      </c>
      <c r="G13" s="103"/>
      <c r="H13" s="103"/>
      <c r="I13" s="103"/>
      <c r="J13" s="130"/>
      <c r="K13" s="78"/>
      <c r="L13" s="78"/>
      <c r="M13" s="78"/>
      <c r="N13" s="78"/>
    </row>
    <row r="14" spans="1:14" ht="18.75" customHeight="1">
      <c r="A14" s="128" t="s">
        <v>108</v>
      </c>
      <c r="B14" s="128"/>
      <c r="C14" s="128"/>
      <c r="D14" s="129" t="s">
        <v>100</v>
      </c>
      <c r="E14" s="130">
        <v>188.56</v>
      </c>
      <c r="F14" s="130">
        <v>182.15</v>
      </c>
      <c r="G14" s="103"/>
      <c r="H14" s="103"/>
      <c r="I14" s="103"/>
      <c r="J14" s="130">
        <v>6.41</v>
      </c>
      <c r="K14" s="78"/>
      <c r="L14" s="78"/>
      <c r="M14" s="78"/>
      <c r="N14" s="78"/>
    </row>
    <row r="15" spans="1:14" ht="18.75" customHeight="1">
      <c r="A15" s="128"/>
      <c r="B15" s="128" t="s">
        <v>99</v>
      </c>
      <c r="C15" s="128"/>
      <c r="D15" s="129" t="s">
        <v>46</v>
      </c>
      <c r="E15" s="130">
        <v>188.56</v>
      </c>
      <c r="F15" s="130">
        <v>182.15</v>
      </c>
      <c r="G15" s="103"/>
      <c r="H15" s="103"/>
      <c r="I15" s="103"/>
      <c r="J15" s="130">
        <v>6.41</v>
      </c>
      <c r="K15" s="78"/>
      <c r="L15" s="78"/>
      <c r="M15" s="78"/>
      <c r="N15" s="78"/>
    </row>
    <row r="16" spans="1:14" ht="18.75" customHeight="1">
      <c r="A16" s="128" t="s">
        <v>107</v>
      </c>
      <c r="B16" s="128" t="s">
        <v>107</v>
      </c>
      <c r="C16" s="128" t="s">
        <v>97</v>
      </c>
      <c r="D16" s="129" t="s">
        <v>48</v>
      </c>
      <c r="E16" s="130">
        <v>91.9</v>
      </c>
      <c r="F16" s="130">
        <v>91.9</v>
      </c>
      <c r="G16" s="103"/>
      <c r="H16" s="103"/>
      <c r="I16" s="103"/>
      <c r="J16" s="130"/>
      <c r="K16" s="78"/>
      <c r="L16" s="78"/>
      <c r="M16" s="78"/>
      <c r="N16" s="78"/>
    </row>
    <row r="17" spans="1:14" ht="18.75" customHeight="1">
      <c r="A17" s="128" t="s">
        <v>107</v>
      </c>
      <c r="B17" s="128" t="s">
        <v>107</v>
      </c>
      <c r="C17" s="128" t="s">
        <v>99</v>
      </c>
      <c r="D17" s="129" t="s">
        <v>50</v>
      </c>
      <c r="E17" s="130">
        <v>96.66</v>
      </c>
      <c r="F17" s="130">
        <v>90.25</v>
      </c>
      <c r="G17" s="103"/>
      <c r="H17" s="103"/>
      <c r="I17" s="103"/>
      <c r="J17" s="130">
        <v>6.41</v>
      </c>
      <c r="K17" s="78"/>
      <c r="L17" s="78"/>
      <c r="M17" s="78"/>
      <c r="N17" s="78"/>
    </row>
    <row r="18" spans="1:14" ht="18.75" customHeight="1">
      <c r="A18" s="128" t="s">
        <v>109</v>
      </c>
      <c r="B18" s="128"/>
      <c r="C18" s="128"/>
      <c r="D18" s="129" t="s">
        <v>101</v>
      </c>
      <c r="E18" s="130">
        <v>52.11</v>
      </c>
      <c r="F18" s="130">
        <v>49.6</v>
      </c>
      <c r="G18" s="103"/>
      <c r="H18" s="103"/>
      <c r="I18" s="103"/>
      <c r="J18" s="130">
        <v>2.51</v>
      </c>
      <c r="K18" s="78"/>
      <c r="L18" s="78"/>
      <c r="M18" s="78"/>
      <c r="N18" s="78"/>
    </row>
    <row r="19" spans="1:14" ht="18.75" customHeight="1">
      <c r="A19" s="128"/>
      <c r="B19" s="128" t="s">
        <v>110</v>
      </c>
      <c r="C19" s="128"/>
      <c r="D19" s="129" t="s">
        <v>52</v>
      </c>
      <c r="E19" s="130">
        <v>52.11</v>
      </c>
      <c r="F19" s="130">
        <v>49.6</v>
      </c>
      <c r="G19" s="103"/>
      <c r="H19" s="103"/>
      <c r="I19" s="103"/>
      <c r="J19" s="130">
        <v>2.51</v>
      </c>
      <c r="K19" s="78"/>
      <c r="L19" s="78"/>
      <c r="M19" s="78"/>
      <c r="N19" s="78"/>
    </row>
    <row r="20" spans="1:14" ht="18.75" customHeight="1">
      <c r="A20" s="128" t="s">
        <v>107</v>
      </c>
      <c r="B20" s="128" t="s">
        <v>107</v>
      </c>
      <c r="C20" s="128" t="s">
        <v>97</v>
      </c>
      <c r="D20" s="129" t="s">
        <v>53</v>
      </c>
      <c r="E20" s="130">
        <v>49.6</v>
      </c>
      <c r="F20" s="130">
        <v>49.6</v>
      </c>
      <c r="G20" s="103"/>
      <c r="H20" s="103"/>
      <c r="I20" s="103"/>
      <c r="J20" s="130"/>
      <c r="K20" s="78"/>
      <c r="L20" s="78"/>
      <c r="M20" s="78"/>
      <c r="N20" s="78"/>
    </row>
    <row r="21" spans="1:248" s="59" customFormat="1" ht="18.75" customHeight="1">
      <c r="A21" s="128" t="s">
        <v>107</v>
      </c>
      <c r="B21" s="128" t="s">
        <v>107</v>
      </c>
      <c r="C21" s="128" t="s">
        <v>96</v>
      </c>
      <c r="D21" s="129" t="s">
        <v>54</v>
      </c>
      <c r="E21" s="130">
        <v>2.51</v>
      </c>
      <c r="F21" s="130"/>
      <c r="G21" s="103"/>
      <c r="H21" s="103"/>
      <c r="I21" s="103"/>
      <c r="J21" s="130">
        <v>2.51</v>
      </c>
      <c r="K21" s="78"/>
      <c r="L21" s="78"/>
      <c r="M21" s="78"/>
      <c r="N21" s="78"/>
      <c r="IN21"/>
    </row>
    <row r="22" spans="1:248" s="59" customFormat="1" ht="18.75" customHeight="1">
      <c r="A22" s="128" t="s">
        <v>111</v>
      </c>
      <c r="B22" s="128"/>
      <c r="C22" s="128"/>
      <c r="D22" s="129" t="s">
        <v>102</v>
      </c>
      <c r="E22" s="130">
        <v>57.35</v>
      </c>
      <c r="F22" s="130">
        <v>53.29</v>
      </c>
      <c r="G22" s="103"/>
      <c r="H22" s="103"/>
      <c r="I22" s="103"/>
      <c r="J22" s="130">
        <v>4.06</v>
      </c>
      <c r="K22" s="78"/>
      <c r="L22" s="78"/>
      <c r="M22" s="78"/>
      <c r="N22" s="78"/>
      <c r="IN22"/>
    </row>
    <row r="23" spans="1:248" s="59" customFormat="1" ht="18.75" customHeight="1">
      <c r="A23" s="128"/>
      <c r="B23" s="128" t="s">
        <v>96</v>
      </c>
      <c r="C23" s="128"/>
      <c r="D23" s="129" t="s">
        <v>56</v>
      </c>
      <c r="E23" s="130">
        <v>57.35</v>
      </c>
      <c r="F23" s="130">
        <v>53.29</v>
      </c>
      <c r="G23" s="103"/>
      <c r="H23" s="103"/>
      <c r="I23" s="103"/>
      <c r="J23" s="130">
        <v>4.06</v>
      </c>
      <c r="K23" s="78"/>
      <c r="L23" s="78"/>
      <c r="M23" s="78"/>
      <c r="N23" s="78"/>
      <c r="IN23"/>
    </row>
    <row r="24" spans="1:248" s="59" customFormat="1" ht="18.75" customHeight="1">
      <c r="A24" s="128" t="s">
        <v>107</v>
      </c>
      <c r="B24" s="128" t="s">
        <v>107</v>
      </c>
      <c r="C24" s="128" t="s">
        <v>97</v>
      </c>
      <c r="D24" s="129" t="s">
        <v>57</v>
      </c>
      <c r="E24" s="130">
        <v>57.35</v>
      </c>
      <c r="F24" s="130">
        <v>53.29</v>
      </c>
      <c r="G24" s="103"/>
      <c r="H24" s="103"/>
      <c r="I24" s="103"/>
      <c r="J24" s="130">
        <v>4.06</v>
      </c>
      <c r="K24" s="78"/>
      <c r="L24" s="78"/>
      <c r="M24" s="78"/>
      <c r="N24" s="78"/>
      <c r="IN24"/>
    </row>
    <row r="25" spans="1:14" ht="14.2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</row>
  </sheetData>
  <sheetProtection/>
  <mergeCells count="16">
    <mergeCell ref="A1:N1"/>
    <mergeCell ref="A4:C4"/>
    <mergeCell ref="E4:N4"/>
    <mergeCell ref="F5:G5"/>
    <mergeCell ref="L5:M5"/>
    <mergeCell ref="A25:N2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</mergeCells>
  <printOptions horizontalCentered="1" verticalCentered="1"/>
  <pageMargins left="0" right="0" top="0" bottom="0" header="0.5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20"/>
  <sheetViews>
    <sheetView showGridLines="0" showZeros="0" workbookViewId="0" topLeftCell="A1">
      <selection activeCell="A15" sqref="A15"/>
    </sheetView>
  </sheetViews>
  <sheetFormatPr defaultColWidth="9.16015625" defaultRowHeight="11.25"/>
  <cols>
    <col min="1" max="1" width="30.5" style="59" customWidth="1"/>
    <col min="2" max="2" width="13.66015625" style="59" customWidth="1"/>
    <col min="3" max="3" width="13.33203125" style="59" customWidth="1"/>
    <col min="4" max="4" width="11" style="59" customWidth="1"/>
    <col min="5" max="5" width="11.5" style="59" customWidth="1"/>
    <col min="6" max="6" width="12" style="59" customWidth="1"/>
    <col min="7" max="7" width="10.5" style="59" customWidth="1"/>
    <col min="8" max="9" width="7" style="59" customWidth="1"/>
    <col min="10" max="10" width="12.16015625" style="59" customWidth="1"/>
    <col min="11" max="11" width="12.5" style="59" customWidth="1"/>
    <col min="12" max="13" width="11" style="59" customWidth="1"/>
    <col min="14" max="14" width="13.5" style="59" customWidth="1"/>
    <col min="15" max="15" width="11.5" style="59" customWidth="1"/>
    <col min="16" max="16384" width="9.16015625" style="59" customWidth="1"/>
  </cols>
  <sheetData>
    <row r="1" spans="1:15" ht="36.75" customHeight="1">
      <c r="A1" s="120" t="s">
        <v>112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4:15" ht="15.75" customHeight="1">
      <c r="N2" s="134" t="s">
        <v>113</v>
      </c>
      <c r="O2" s="134"/>
    </row>
    <row r="3" spans="1:15" ht="18" customHeight="1">
      <c r="A3" s="40" t="s">
        <v>25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N3" s="135" t="s">
        <v>26</v>
      </c>
      <c r="O3" s="135"/>
    </row>
    <row r="4" spans="1:16" s="189" customFormat="1" ht="21" customHeight="1">
      <c r="A4" s="107" t="s">
        <v>62</v>
      </c>
      <c r="B4" s="190" t="s">
        <v>114</v>
      </c>
      <c r="C4" s="191"/>
      <c r="D4" s="191"/>
      <c r="E4" s="191"/>
      <c r="F4" s="191"/>
      <c r="G4" s="191"/>
      <c r="H4" s="191"/>
      <c r="I4" s="201"/>
      <c r="J4" s="201"/>
      <c r="K4" s="190" t="s">
        <v>115</v>
      </c>
      <c r="L4" s="191"/>
      <c r="M4" s="191"/>
      <c r="N4" s="191"/>
      <c r="O4" s="202"/>
      <c r="P4" s="32"/>
    </row>
    <row r="5" spans="1:16" s="189" customFormat="1" ht="12" customHeight="1">
      <c r="A5" s="109"/>
      <c r="B5" s="107" t="s">
        <v>65</v>
      </c>
      <c r="C5" s="8" t="s">
        <v>31</v>
      </c>
      <c r="D5" s="8"/>
      <c r="E5" s="8" t="s">
        <v>66</v>
      </c>
      <c r="F5" s="8" t="s">
        <v>67</v>
      </c>
      <c r="G5" s="8" t="s">
        <v>68</v>
      </c>
      <c r="H5" s="8" t="s">
        <v>69</v>
      </c>
      <c r="I5" s="8" t="s">
        <v>70</v>
      </c>
      <c r="J5" s="8"/>
      <c r="K5" s="108" t="s">
        <v>65</v>
      </c>
      <c r="L5" s="182" t="s">
        <v>72</v>
      </c>
      <c r="M5" s="183"/>
      <c r="N5" s="188"/>
      <c r="O5" s="108" t="s">
        <v>73</v>
      </c>
      <c r="P5" s="32"/>
    </row>
    <row r="6" spans="1:16" s="189" customFormat="1" ht="36">
      <c r="A6" s="111"/>
      <c r="B6" s="111"/>
      <c r="C6" s="10" t="s">
        <v>74</v>
      </c>
      <c r="D6" s="8" t="s">
        <v>75</v>
      </c>
      <c r="E6" s="8"/>
      <c r="F6" s="8"/>
      <c r="G6" s="8"/>
      <c r="H6" s="8"/>
      <c r="I6" s="10" t="s">
        <v>74</v>
      </c>
      <c r="J6" s="10" t="s">
        <v>75</v>
      </c>
      <c r="K6" s="112"/>
      <c r="L6" s="112" t="s">
        <v>76</v>
      </c>
      <c r="M6" s="112" t="s">
        <v>77</v>
      </c>
      <c r="N6" s="112" t="s">
        <v>78</v>
      </c>
      <c r="O6" s="112"/>
      <c r="P6" s="32"/>
    </row>
    <row r="7" spans="1:16" s="180" customFormat="1" ht="27" customHeight="1">
      <c r="A7" s="45" t="s">
        <v>65</v>
      </c>
      <c r="B7" s="192">
        <f>B8</f>
        <v>1271.8000000000002</v>
      </c>
      <c r="C7" s="192">
        <f>C8</f>
        <v>1168.3400000000001</v>
      </c>
      <c r="D7" s="193">
        <f aca="true" t="shared" si="0" ref="D7:O7">SUM(D8:D14)</f>
        <v>0</v>
      </c>
      <c r="E7" s="193">
        <f t="shared" si="0"/>
        <v>0</v>
      </c>
      <c r="F7" s="193"/>
      <c r="G7" s="194">
        <v>103.46</v>
      </c>
      <c r="H7" s="193"/>
      <c r="I7" s="193"/>
      <c r="J7" s="193"/>
      <c r="K7" s="193">
        <f t="shared" si="0"/>
        <v>1271.8</v>
      </c>
      <c r="L7" s="193">
        <f t="shared" si="0"/>
        <v>736.25</v>
      </c>
      <c r="M7" s="193">
        <f t="shared" si="0"/>
        <v>201.32</v>
      </c>
      <c r="N7" s="193">
        <f t="shared" si="0"/>
        <v>81.73</v>
      </c>
      <c r="O7" s="193">
        <f t="shared" si="0"/>
        <v>252.5</v>
      </c>
      <c r="P7"/>
    </row>
    <row r="8" spans="1:15" ht="27" customHeight="1">
      <c r="A8" s="90" t="s">
        <v>79</v>
      </c>
      <c r="B8" s="152">
        <f>B9+B10</f>
        <v>1271.8000000000002</v>
      </c>
      <c r="C8" s="195">
        <f>C10+C9</f>
        <v>1168.3400000000001</v>
      </c>
      <c r="D8" s="152">
        <v>0</v>
      </c>
      <c r="E8" s="152">
        <v>0</v>
      </c>
      <c r="F8" s="152">
        <v>0</v>
      </c>
      <c r="G8" s="152">
        <f>G9</f>
        <v>103.46</v>
      </c>
      <c r="H8" s="103"/>
      <c r="I8" s="203"/>
      <c r="J8" s="203"/>
      <c r="K8" s="103">
        <f aca="true" t="shared" si="1" ref="K8:K14">SUM(L8:O8)</f>
        <v>0</v>
      </c>
      <c r="L8" s="103"/>
      <c r="M8" s="103"/>
      <c r="N8" s="103"/>
      <c r="O8" s="103"/>
    </row>
    <row r="9" spans="1:15" ht="27" customHeight="1">
      <c r="A9" s="90" t="s">
        <v>80</v>
      </c>
      <c r="B9" s="152">
        <f>C9+G9</f>
        <v>1237.1000000000001</v>
      </c>
      <c r="C9" s="196">
        <v>1133.64</v>
      </c>
      <c r="D9" s="197"/>
      <c r="E9" s="197"/>
      <c r="F9" s="197"/>
      <c r="G9" s="116">
        <v>103.46</v>
      </c>
      <c r="H9" s="74"/>
      <c r="I9" s="74"/>
      <c r="J9" s="74"/>
      <c r="K9" s="103">
        <f t="shared" si="1"/>
        <v>1237.1</v>
      </c>
      <c r="L9" s="196">
        <v>706.65</v>
      </c>
      <c r="M9" s="196">
        <v>196.5</v>
      </c>
      <c r="N9" s="196">
        <v>81.45</v>
      </c>
      <c r="O9" s="196">
        <v>252.5</v>
      </c>
    </row>
    <row r="10" spans="1:15" ht="27" customHeight="1">
      <c r="A10" s="198" t="s">
        <v>81</v>
      </c>
      <c r="B10" s="152">
        <f>C10</f>
        <v>34.7</v>
      </c>
      <c r="C10" s="196">
        <v>34.7</v>
      </c>
      <c r="D10" s="199"/>
      <c r="E10" s="199"/>
      <c r="F10" s="199"/>
      <c r="G10" s="199"/>
      <c r="H10" s="78"/>
      <c r="I10" s="78"/>
      <c r="J10" s="78"/>
      <c r="K10" s="152">
        <f t="shared" si="1"/>
        <v>34.7</v>
      </c>
      <c r="L10" s="196">
        <v>29.6</v>
      </c>
      <c r="M10" s="196">
        <v>4.82</v>
      </c>
      <c r="N10" s="196">
        <v>0.28</v>
      </c>
      <c r="O10" s="204"/>
    </row>
    <row r="11" spans="1:15" ht="27" customHeight="1">
      <c r="A11" s="131"/>
      <c r="B11" s="103">
        <f>SUM(C11:H11)</f>
        <v>0</v>
      </c>
      <c r="C11" s="74"/>
      <c r="D11" s="78"/>
      <c r="E11" s="78"/>
      <c r="F11" s="78"/>
      <c r="G11" s="78"/>
      <c r="H11" s="78"/>
      <c r="I11" s="78"/>
      <c r="J11" s="78"/>
      <c r="K11" s="103">
        <f t="shared" si="1"/>
        <v>0</v>
      </c>
      <c r="L11" s="103"/>
      <c r="M11" s="103"/>
      <c r="N11" s="103"/>
      <c r="O11" s="204"/>
    </row>
    <row r="12" spans="1:15" ht="27" customHeight="1">
      <c r="A12" s="179"/>
      <c r="B12" s="103">
        <f>SUM(C12:H12)</f>
        <v>0</v>
      </c>
      <c r="C12" s="74"/>
      <c r="D12" s="78"/>
      <c r="E12" s="74"/>
      <c r="F12" s="74"/>
      <c r="G12" s="74"/>
      <c r="H12" s="74"/>
      <c r="I12" s="78"/>
      <c r="J12" s="78"/>
      <c r="K12" s="103">
        <f t="shared" si="1"/>
        <v>0</v>
      </c>
      <c r="L12" s="103"/>
      <c r="M12" s="103"/>
      <c r="N12" s="103"/>
      <c r="O12" s="204"/>
    </row>
    <row r="13" spans="1:15" ht="27" customHeight="1">
      <c r="A13" s="179"/>
      <c r="B13" s="103">
        <f>SUM(C13:H13)</f>
        <v>0</v>
      </c>
      <c r="C13" s="74"/>
      <c r="D13" s="78"/>
      <c r="E13" s="78"/>
      <c r="F13" s="78"/>
      <c r="G13" s="78"/>
      <c r="H13" s="78"/>
      <c r="I13" s="78"/>
      <c r="J13" s="78"/>
      <c r="K13" s="103">
        <f t="shared" si="1"/>
        <v>0</v>
      </c>
      <c r="L13" s="103"/>
      <c r="M13" s="103"/>
      <c r="N13" s="103"/>
      <c r="O13" s="78"/>
    </row>
    <row r="14" spans="1:15" ht="27" customHeight="1">
      <c r="A14" s="90"/>
      <c r="B14" s="103">
        <f>SUM(C14:H14)</f>
        <v>0</v>
      </c>
      <c r="C14" s="78"/>
      <c r="D14" s="78"/>
      <c r="E14" s="78"/>
      <c r="F14" s="78"/>
      <c r="G14" s="78"/>
      <c r="H14" s="78"/>
      <c r="I14" s="78"/>
      <c r="J14" s="78"/>
      <c r="K14" s="103">
        <f t="shared" si="1"/>
        <v>0</v>
      </c>
      <c r="L14" s="103"/>
      <c r="M14" s="103"/>
      <c r="N14" s="103"/>
      <c r="O14" s="78"/>
    </row>
    <row r="15" spans="1:15" ht="36" customHeight="1">
      <c r="A15" s="200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5"/>
      <c r="M15" s="205"/>
      <c r="N15" s="205"/>
      <c r="O15" s="205"/>
    </row>
    <row r="16" ht="12">
      <c r="D16" s="75"/>
    </row>
    <row r="20" ht="12">
      <c r="A20" s="75"/>
    </row>
  </sheetData>
  <sheetProtection/>
  <mergeCells count="14">
    <mergeCell ref="A1:O1"/>
    <mergeCell ref="N2:O2"/>
    <mergeCell ref="N3:O3"/>
    <mergeCell ref="C5:D5"/>
    <mergeCell ref="I5:J5"/>
    <mergeCell ref="L5:N5"/>
    <mergeCell ref="A4:A6"/>
    <mergeCell ref="B5:B6"/>
    <mergeCell ref="E5:E6"/>
    <mergeCell ref="F5:F6"/>
    <mergeCell ref="G5:G6"/>
    <mergeCell ref="H5:H6"/>
    <mergeCell ref="K5:K6"/>
    <mergeCell ref="O5:O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37"/>
  <sheetViews>
    <sheetView showGridLines="0" showZeros="0" workbookViewId="0" topLeftCell="A7">
      <selection activeCell="J37" sqref="A1:J37"/>
    </sheetView>
  </sheetViews>
  <sheetFormatPr defaultColWidth="9.16015625" defaultRowHeight="11.25"/>
  <cols>
    <col min="1" max="1" width="31.5" style="59" customWidth="1"/>
    <col min="2" max="2" width="7.5" style="59" customWidth="1"/>
    <col min="3" max="3" width="4.83203125" style="59" customWidth="1"/>
    <col min="4" max="4" width="4.5" style="59" customWidth="1"/>
    <col min="5" max="5" width="46.5" style="59" customWidth="1"/>
    <col min="6" max="6" width="18.16015625" style="59" customWidth="1"/>
    <col min="7" max="10" width="14.83203125" style="59" customWidth="1"/>
    <col min="11" max="16384" width="9.16015625" style="59" customWidth="1"/>
  </cols>
  <sheetData>
    <row r="1" spans="1:10" ht="33" customHeight="1">
      <c r="A1" s="120" t="s">
        <v>116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9:10" ht="15.75" customHeight="1">
      <c r="I2" s="134" t="s">
        <v>117</v>
      </c>
      <c r="J2" s="134"/>
    </row>
    <row r="3" spans="1:10" ht="18" customHeight="1">
      <c r="A3" s="40" t="s">
        <v>25</v>
      </c>
      <c r="B3" s="121"/>
      <c r="C3" s="121"/>
      <c r="D3" s="121"/>
      <c r="E3" s="121"/>
      <c r="F3" s="121"/>
      <c r="G3" s="121"/>
      <c r="H3" s="121"/>
      <c r="I3" s="135" t="s">
        <v>26</v>
      </c>
      <c r="J3" s="135"/>
    </row>
    <row r="4" spans="1:10" s="58" customFormat="1" ht="18" customHeight="1">
      <c r="A4" s="161" t="s">
        <v>62</v>
      </c>
      <c r="B4" s="68" t="s">
        <v>84</v>
      </c>
      <c r="C4" s="68"/>
      <c r="D4" s="68"/>
      <c r="E4" s="160" t="s">
        <v>85</v>
      </c>
      <c r="F4" s="144" t="s">
        <v>118</v>
      </c>
      <c r="G4" s="145"/>
      <c r="H4" s="145"/>
      <c r="I4" s="145"/>
      <c r="J4" s="146"/>
    </row>
    <row r="5" spans="1:10" s="58" customFormat="1" ht="12">
      <c r="A5" s="181"/>
      <c r="B5" s="161" t="s">
        <v>86</v>
      </c>
      <c r="C5" s="161" t="s">
        <v>87</v>
      </c>
      <c r="D5" s="161" t="s">
        <v>88</v>
      </c>
      <c r="E5" s="162"/>
      <c r="F5" s="108" t="s">
        <v>65</v>
      </c>
      <c r="G5" s="182" t="s">
        <v>72</v>
      </c>
      <c r="H5" s="183"/>
      <c r="I5" s="188"/>
      <c r="J5" s="108" t="s">
        <v>73</v>
      </c>
    </row>
    <row r="6" spans="1:12" s="58" customFormat="1" ht="24">
      <c r="A6" s="163"/>
      <c r="B6" s="163"/>
      <c r="C6" s="163"/>
      <c r="D6" s="163"/>
      <c r="E6" s="164"/>
      <c r="F6" s="112"/>
      <c r="G6" s="112" t="s">
        <v>76</v>
      </c>
      <c r="H6" s="112" t="s">
        <v>77</v>
      </c>
      <c r="I6" s="112" t="s">
        <v>78</v>
      </c>
      <c r="J6" s="112"/>
      <c r="K6" s="66"/>
      <c r="L6" s="66"/>
    </row>
    <row r="7" spans="1:12" s="58" customFormat="1" ht="12">
      <c r="A7" s="171" t="s">
        <v>65</v>
      </c>
      <c r="B7" s="163"/>
      <c r="C7" s="163"/>
      <c r="D7" s="163"/>
      <c r="E7" s="164"/>
      <c r="F7" s="112">
        <v>1271.8</v>
      </c>
      <c r="G7" s="112">
        <v>736.25</v>
      </c>
      <c r="H7" s="112">
        <v>201.32</v>
      </c>
      <c r="I7" s="112">
        <v>81.73</v>
      </c>
      <c r="J7" s="112">
        <v>252.5</v>
      </c>
      <c r="K7" s="66"/>
      <c r="L7" s="66"/>
    </row>
    <row r="8" spans="1:12" s="58" customFormat="1" ht="13.5" customHeight="1">
      <c r="A8" s="184" t="s">
        <v>79</v>
      </c>
      <c r="B8" s="163"/>
      <c r="C8" s="163"/>
      <c r="D8" s="163"/>
      <c r="E8" s="164"/>
      <c r="F8" s="8">
        <v>1271.8</v>
      </c>
      <c r="G8" s="8">
        <v>736.25</v>
      </c>
      <c r="H8" s="8">
        <v>201.32</v>
      </c>
      <c r="I8" s="8">
        <v>81.73</v>
      </c>
      <c r="J8" s="8">
        <v>252.5</v>
      </c>
      <c r="K8" s="66"/>
      <c r="L8" s="66"/>
    </row>
    <row r="9" spans="1:12" s="58" customFormat="1" ht="12">
      <c r="A9" s="185" t="s">
        <v>80</v>
      </c>
      <c r="B9" s="126"/>
      <c r="C9" s="126"/>
      <c r="D9" s="126"/>
      <c r="E9" s="89"/>
      <c r="F9" s="186">
        <f>G9+H9+I9+J9</f>
        <v>1237.1</v>
      </c>
      <c r="G9" s="186">
        <v>706.65</v>
      </c>
      <c r="H9" s="186">
        <v>196.5</v>
      </c>
      <c r="I9" s="186">
        <v>81.45</v>
      </c>
      <c r="J9" s="186">
        <v>252.5</v>
      </c>
      <c r="K9" s="66"/>
      <c r="L9" s="66"/>
    </row>
    <row r="10" spans="1:12" s="58" customFormat="1" ht="12" customHeight="1">
      <c r="A10" s="90"/>
      <c r="B10" s="174">
        <v>201</v>
      </c>
      <c r="C10" s="174"/>
      <c r="D10" s="174"/>
      <c r="E10" s="129" t="s">
        <v>95</v>
      </c>
      <c r="F10" s="77">
        <v>946.12</v>
      </c>
      <c r="G10" s="77">
        <v>507.28</v>
      </c>
      <c r="H10" s="77">
        <v>182.79</v>
      </c>
      <c r="I10" s="77">
        <v>3.55</v>
      </c>
      <c r="J10" s="77">
        <v>252.5</v>
      </c>
      <c r="K10" s="66"/>
      <c r="L10" s="66"/>
    </row>
    <row r="11" spans="1:12" s="58" customFormat="1" ht="12" customHeight="1">
      <c r="A11" s="90"/>
      <c r="B11" s="174"/>
      <c r="C11" s="175" t="s">
        <v>96</v>
      </c>
      <c r="D11" s="175"/>
      <c r="E11" s="129" t="s">
        <v>34</v>
      </c>
      <c r="F11" s="77">
        <v>946.12</v>
      </c>
      <c r="G11" s="77">
        <v>507.28</v>
      </c>
      <c r="H11" s="77">
        <v>182.79</v>
      </c>
      <c r="I11" s="77">
        <v>3.55</v>
      </c>
      <c r="J11" s="77">
        <v>252.5</v>
      </c>
      <c r="K11" s="66"/>
      <c r="L11" s="66"/>
    </row>
    <row r="12" spans="1:12" s="58" customFormat="1" ht="12" customHeight="1">
      <c r="A12" s="90"/>
      <c r="B12" s="174">
        <v>201</v>
      </c>
      <c r="C12" s="175" t="s">
        <v>96</v>
      </c>
      <c r="D12" s="175" t="s">
        <v>97</v>
      </c>
      <c r="E12" s="129" t="s">
        <v>36</v>
      </c>
      <c r="F12" s="77">
        <v>693.62</v>
      </c>
      <c r="G12" s="77">
        <v>507.28</v>
      </c>
      <c r="H12" s="77">
        <v>182.79</v>
      </c>
      <c r="I12" s="77">
        <v>3.55</v>
      </c>
      <c r="J12" s="77"/>
      <c r="K12" s="66"/>
      <c r="L12" s="66"/>
    </row>
    <row r="13" spans="1:12" s="58" customFormat="1" ht="12" customHeight="1">
      <c r="A13" s="90"/>
      <c r="B13" s="174">
        <v>201</v>
      </c>
      <c r="C13" s="175" t="s">
        <v>96</v>
      </c>
      <c r="D13" s="175" t="s">
        <v>96</v>
      </c>
      <c r="E13" s="129" t="s">
        <v>38</v>
      </c>
      <c r="F13" s="77">
        <v>87</v>
      </c>
      <c r="G13" s="77"/>
      <c r="H13" s="77"/>
      <c r="I13" s="77"/>
      <c r="J13" s="77">
        <v>87</v>
      </c>
      <c r="K13" s="66"/>
      <c r="L13" s="66"/>
    </row>
    <row r="14" spans="1:12" s="58" customFormat="1" ht="12" customHeight="1">
      <c r="A14" s="90"/>
      <c r="B14" s="174">
        <v>201</v>
      </c>
      <c r="C14" s="175" t="s">
        <v>96</v>
      </c>
      <c r="D14" s="175" t="s">
        <v>98</v>
      </c>
      <c r="E14" s="129" t="s">
        <v>40</v>
      </c>
      <c r="F14" s="77">
        <v>96</v>
      </c>
      <c r="G14" s="77"/>
      <c r="H14" s="77"/>
      <c r="I14" s="77"/>
      <c r="J14" s="77">
        <v>96</v>
      </c>
      <c r="K14" s="66"/>
      <c r="L14" s="66"/>
    </row>
    <row r="15" spans="1:12" s="58" customFormat="1" ht="12" customHeight="1">
      <c r="A15" s="90"/>
      <c r="B15" s="174">
        <v>201</v>
      </c>
      <c r="C15" s="175" t="s">
        <v>96</v>
      </c>
      <c r="D15" s="175" t="s">
        <v>99</v>
      </c>
      <c r="E15" s="129" t="s">
        <v>42</v>
      </c>
      <c r="F15" s="77">
        <v>69.5</v>
      </c>
      <c r="G15" s="77"/>
      <c r="H15" s="77"/>
      <c r="I15" s="77"/>
      <c r="J15" s="77">
        <v>69.5</v>
      </c>
      <c r="K15" s="66"/>
      <c r="L15" s="66"/>
    </row>
    <row r="16" spans="1:12" s="58" customFormat="1" ht="12" customHeight="1">
      <c r="A16" s="90"/>
      <c r="B16" s="174">
        <v>208</v>
      </c>
      <c r="C16" s="175"/>
      <c r="D16" s="175"/>
      <c r="E16" s="129" t="s">
        <v>100</v>
      </c>
      <c r="F16" s="77">
        <v>184.04</v>
      </c>
      <c r="G16" s="77">
        <v>92.43</v>
      </c>
      <c r="H16" s="77">
        <v>13.71</v>
      </c>
      <c r="I16" s="77">
        <v>77.9</v>
      </c>
      <c r="J16" s="77"/>
      <c r="K16" s="66"/>
      <c r="L16" s="66"/>
    </row>
    <row r="17" spans="1:12" s="58" customFormat="1" ht="12" customHeight="1">
      <c r="A17" s="90"/>
      <c r="B17" s="174"/>
      <c r="C17" s="175" t="s">
        <v>99</v>
      </c>
      <c r="D17" s="175"/>
      <c r="E17" s="129" t="s">
        <v>46</v>
      </c>
      <c r="F17" s="77">
        <v>184.04</v>
      </c>
      <c r="G17" s="77">
        <v>92.43</v>
      </c>
      <c r="H17" s="77">
        <v>13.71</v>
      </c>
      <c r="I17" s="77">
        <v>77.9</v>
      </c>
      <c r="J17" s="77"/>
      <c r="K17" s="66"/>
      <c r="L17" s="66"/>
    </row>
    <row r="18" spans="1:12" s="58" customFormat="1" ht="12" customHeight="1">
      <c r="A18" s="90"/>
      <c r="B18" s="174">
        <v>208</v>
      </c>
      <c r="C18" s="175" t="s">
        <v>99</v>
      </c>
      <c r="D18" s="175" t="s">
        <v>97</v>
      </c>
      <c r="E18" s="129" t="s">
        <v>48</v>
      </c>
      <c r="F18" s="77">
        <v>91.61</v>
      </c>
      <c r="G18" s="77"/>
      <c r="H18" s="77">
        <v>13.71</v>
      </c>
      <c r="I18" s="77">
        <v>77.9</v>
      </c>
      <c r="J18" s="77"/>
      <c r="K18" s="66"/>
      <c r="L18" s="66"/>
    </row>
    <row r="19" spans="1:12" s="58" customFormat="1" ht="12" customHeight="1">
      <c r="A19" s="90"/>
      <c r="B19" s="174">
        <v>208</v>
      </c>
      <c r="C19" s="175" t="s">
        <v>99</v>
      </c>
      <c r="D19" s="175" t="s">
        <v>99</v>
      </c>
      <c r="E19" s="129" t="s">
        <v>50</v>
      </c>
      <c r="F19" s="77">
        <v>92.43</v>
      </c>
      <c r="G19" s="77">
        <v>92.43</v>
      </c>
      <c r="H19" s="77"/>
      <c r="I19" s="77"/>
      <c r="J19" s="77"/>
      <c r="K19" s="66"/>
      <c r="L19" s="66"/>
    </row>
    <row r="20" spans="1:12" s="58" customFormat="1" ht="12" customHeight="1">
      <c r="A20" s="90"/>
      <c r="B20" s="174">
        <v>210</v>
      </c>
      <c r="C20" s="175"/>
      <c r="D20" s="175"/>
      <c r="E20" s="129" t="s">
        <v>101</v>
      </c>
      <c r="F20" s="77">
        <v>52.11</v>
      </c>
      <c r="G20" s="77">
        <v>52.11</v>
      </c>
      <c r="H20" s="77"/>
      <c r="I20" s="77"/>
      <c r="J20" s="77"/>
      <c r="K20" s="66"/>
      <c r="L20" s="66"/>
    </row>
    <row r="21" spans="1:12" s="58" customFormat="1" ht="12" customHeight="1">
      <c r="A21" s="90"/>
      <c r="B21" s="174"/>
      <c r="C21" s="175">
        <v>11</v>
      </c>
      <c r="D21" s="175"/>
      <c r="E21" s="129" t="s">
        <v>52</v>
      </c>
      <c r="F21" s="77">
        <v>52.11</v>
      </c>
      <c r="G21" s="77">
        <v>52.11</v>
      </c>
      <c r="H21" s="77"/>
      <c r="I21" s="77"/>
      <c r="J21" s="77"/>
      <c r="K21" s="66"/>
      <c r="L21" s="66"/>
    </row>
    <row r="22" spans="1:12" s="58" customFormat="1" ht="12" customHeight="1">
      <c r="A22" s="90"/>
      <c r="B22" s="174">
        <v>210</v>
      </c>
      <c r="C22" s="175">
        <v>11</v>
      </c>
      <c r="D22" s="175" t="s">
        <v>97</v>
      </c>
      <c r="E22" s="129" t="s">
        <v>53</v>
      </c>
      <c r="F22" s="77">
        <v>49.6</v>
      </c>
      <c r="G22" s="77">
        <v>49.6</v>
      </c>
      <c r="H22" s="77"/>
      <c r="I22" s="77"/>
      <c r="J22" s="77"/>
      <c r="K22" s="66"/>
      <c r="L22" s="66"/>
    </row>
    <row r="23" spans="1:12" s="58" customFormat="1" ht="12" customHeight="1">
      <c r="A23" s="101"/>
      <c r="B23" s="174">
        <v>210</v>
      </c>
      <c r="C23" s="175">
        <v>11</v>
      </c>
      <c r="D23" s="175" t="s">
        <v>96</v>
      </c>
      <c r="E23" s="129" t="s">
        <v>54</v>
      </c>
      <c r="F23" s="77">
        <v>2.51</v>
      </c>
      <c r="G23" s="77">
        <v>2.51</v>
      </c>
      <c r="H23" s="77"/>
      <c r="I23" s="77"/>
      <c r="J23" s="77"/>
      <c r="K23" s="66"/>
      <c r="L23" s="66"/>
    </row>
    <row r="24" spans="1:12" s="58" customFormat="1" ht="12" customHeight="1">
      <c r="A24" s="101"/>
      <c r="B24" s="174">
        <v>221</v>
      </c>
      <c r="C24" s="175"/>
      <c r="D24" s="175"/>
      <c r="E24" s="129" t="s">
        <v>102</v>
      </c>
      <c r="F24" s="77">
        <v>54.83</v>
      </c>
      <c r="G24" s="77">
        <v>54.83</v>
      </c>
      <c r="H24" s="77"/>
      <c r="I24" s="77"/>
      <c r="J24" s="77"/>
      <c r="K24" s="66"/>
      <c r="L24" s="66"/>
    </row>
    <row r="25" spans="1:12" s="58" customFormat="1" ht="12" customHeight="1">
      <c r="A25" s="101"/>
      <c r="B25" s="174"/>
      <c r="C25" s="175" t="s">
        <v>96</v>
      </c>
      <c r="D25" s="175"/>
      <c r="E25" s="129" t="s">
        <v>56</v>
      </c>
      <c r="F25" s="77">
        <v>54.83</v>
      </c>
      <c r="G25" s="77">
        <v>54.83</v>
      </c>
      <c r="H25" s="77"/>
      <c r="I25" s="77"/>
      <c r="J25" s="77"/>
      <c r="K25" s="66"/>
      <c r="L25" s="66"/>
    </row>
    <row r="26" spans="1:12" s="58" customFormat="1" ht="12" customHeight="1">
      <c r="A26" s="101"/>
      <c r="B26" s="174">
        <v>221</v>
      </c>
      <c r="C26" s="175" t="s">
        <v>96</v>
      </c>
      <c r="D26" s="175" t="s">
        <v>97</v>
      </c>
      <c r="E26" s="129" t="s">
        <v>57</v>
      </c>
      <c r="F26" s="77">
        <v>54.83</v>
      </c>
      <c r="G26" s="77">
        <v>54.83</v>
      </c>
      <c r="H26" s="77"/>
      <c r="I26" s="77"/>
      <c r="J26" s="77"/>
      <c r="K26" s="66"/>
      <c r="L26" s="66"/>
    </row>
    <row r="27" spans="1:12" s="58" customFormat="1" ht="12" customHeight="1">
      <c r="A27" s="187" t="s">
        <v>81</v>
      </c>
      <c r="B27" s="176"/>
      <c r="C27" s="176"/>
      <c r="D27" s="176"/>
      <c r="E27" s="177"/>
      <c r="F27" s="173">
        <v>34.7</v>
      </c>
      <c r="G27" s="173">
        <v>29.6</v>
      </c>
      <c r="H27" s="173">
        <v>4.82</v>
      </c>
      <c r="I27" s="173">
        <v>0.28</v>
      </c>
      <c r="J27" s="103"/>
      <c r="K27" s="66"/>
      <c r="L27" s="66"/>
    </row>
    <row r="28" spans="1:12" s="58" customFormat="1" ht="12" customHeight="1">
      <c r="A28" s="101"/>
      <c r="B28" s="174">
        <v>201</v>
      </c>
      <c r="C28" s="175"/>
      <c r="D28" s="175"/>
      <c r="E28" s="129" t="s">
        <v>95</v>
      </c>
      <c r="F28" s="77">
        <v>27.66</v>
      </c>
      <c r="G28" s="178">
        <v>22.85</v>
      </c>
      <c r="H28" s="178">
        <v>4.8</v>
      </c>
      <c r="I28" s="178">
        <v>0.01</v>
      </c>
      <c r="J28" s="103"/>
      <c r="K28" s="66"/>
      <c r="L28" s="66"/>
    </row>
    <row r="29" spans="1:12" s="58" customFormat="1" ht="12" customHeight="1">
      <c r="A29" s="101"/>
      <c r="B29" s="174"/>
      <c r="C29" s="175" t="s">
        <v>96</v>
      </c>
      <c r="D29" s="175"/>
      <c r="E29" s="129" t="s">
        <v>34</v>
      </c>
      <c r="F29" s="77">
        <v>27.66</v>
      </c>
      <c r="G29" s="178">
        <v>22.85</v>
      </c>
      <c r="H29" s="178">
        <v>4.8</v>
      </c>
      <c r="I29" s="178">
        <v>0.01</v>
      </c>
      <c r="J29" s="103"/>
      <c r="K29" s="66"/>
      <c r="L29" s="66"/>
    </row>
    <row r="30" spans="1:12" s="58" customFormat="1" ht="12" customHeight="1">
      <c r="A30" s="101"/>
      <c r="B30" s="174">
        <v>201</v>
      </c>
      <c r="C30" s="175" t="s">
        <v>96</v>
      </c>
      <c r="D30" s="175" t="s">
        <v>97</v>
      </c>
      <c r="E30" s="129" t="s">
        <v>36</v>
      </c>
      <c r="F30" s="77">
        <v>27.66</v>
      </c>
      <c r="G30" s="178">
        <v>22.85</v>
      </c>
      <c r="H30" s="178">
        <v>4.8</v>
      </c>
      <c r="I30" s="178">
        <v>0.01</v>
      </c>
      <c r="J30" s="103"/>
      <c r="K30" s="66"/>
      <c r="L30" s="66"/>
    </row>
    <row r="31" spans="1:12" s="58" customFormat="1" ht="12" customHeight="1">
      <c r="A31" s="101"/>
      <c r="B31" s="174">
        <v>208</v>
      </c>
      <c r="C31" s="175"/>
      <c r="D31" s="175"/>
      <c r="E31" s="129" t="s">
        <v>100</v>
      </c>
      <c r="F31" s="77">
        <v>4.52</v>
      </c>
      <c r="G31" s="178">
        <v>4.23</v>
      </c>
      <c r="H31" s="178">
        <v>0.02</v>
      </c>
      <c r="I31" s="178">
        <v>0.27</v>
      </c>
      <c r="J31" s="103"/>
      <c r="K31" s="66"/>
      <c r="L31" s="66"/>
    </row>
    <row r="32" spans="1:12" s="58" customFormat="1" ht="12" customHeight="1">
      <c r="A32" s="101"/>
      <c r="B32" s="174"/>
      <c r="C32" s="175" t="s">
        <v>99</v>
      </c>
      <c r="D32" s="175"/>
      <c r="E32" s="129" t="s">
        <v>46</v>
      </c>
      <c r="F32" s="77">
        <v>4.52</v>
      </c>
      <c r="G32" s="178">
        <v>4.23</v>
      </c>
      <c r="H32" s="178">
        <v>0.02</v>
      </c>
      <c r="I32" s="178">
        <v>0.27</v>
      </c>
      <c r="J32" s="103"/>
      <c r="K32" s="66"/>
      <c r="L32" s="66"/>
    </row>
    <row r="33" spans="1:12" s="58" customFormat="1" ht="12" customHeight="1">
      <c r="A33" s="101"/>
      <c r="B33" s="174">
        <v>208</v>
      </c>
      <c r="C33" s="175" t="s">
        <v>99</v>
      </c>
      <c r="D33" s="175" t="s">
        <v>97</v>
      </c>
      <c r="E33" s="129" t="s">
        <v>48</v>
      </c>
      <c r="F33" s="77">
        <v>0.29</v>
      </c>
      <c r="G33" s="178"/>
      <c r="H33" s="178">
        <v>0.02</v>
      </c>
      <c r="I33" s="178">
        <v>0.27</v>
      </c>
      <c r="J33" s="103"/>
      <c r="K33" s="66"/>
      <c r="L33" s="66"/>
    </row>
    <row r="34" spans="1:12" s="58" customFormat="1" ht="12" customHeight="1">
      <c r="A34" s="101"/>
      <c r="B34" s="174">
        <v>208</v>
      </c>
      <c r="C34" s="175" t="s">
        <v>99</v>
      </c>
      <c r="D34" s="175" t="s">
        <v>99</v>
      </c>
      <c r="E34" s="129" t="s">
        <v>50</v>
      </c>
      <c r="F34" s="77">
        <v>4.23</v>
      </c>
      <c r="G34" s="178">
        <v>4.23</v>
      </c>
      <c r="H34" s="178"/>
      <c r="I34" s="178"/>
      <c r="J34" s="103"/>
      <c r="K34" s="66"/>
      <c r="L34" s="66"/>
    </row>
    <row r="35" spans="1:12" s="58" customFormat="1" ht="12" customHeight="1">
      <c r="A35" s="101"/>
      <c r="B35" s="174">
        <v>221</v>
      </c>
      <c r="C35" s="175"/>
      <c r="D35" s="175"/>
      <c r="E35" s="129" t="s">
        <v>102</v>
      </c>
      <c r="F35" s="77">
        <v>2.52</v>
      </c>
      <c r="G35" s="178">
        <v>2.52</v>
      </c>
      <c r="H35" s="178"/>
      <c r="I35" s="178"/>
      <c r="J35" s="103"/>
      <c r="K35" s="66"/>
      <c r="L35" s="66"/>
    </row>
    <row r="36" spans="1:12" s="58" customFormat="1" ht="12" customHeight="1">
      <c r="A36" s="101"/>
      <c r="B36" s="174"/>
      <c r="C36" s="175" t="s">
        <v>96</v>
      </c>
      <c r="D36" s="175"/>
      <c r="E36" s="129" t="s">
        <v>56</v>
      </c>
      <c r="F36" s="77">
        <v>2.52</v>
      </c>
      <c r="G36" s="178">
        <v>2.52</v>
      </c>
      <c r="H36" s="178"/>
      <c r="I36" s="178"/>
      <c r="J36" s="103"/>
      <c r="K36" s="66"/>
      <c r="L36" s="66"/>
    </row>
    <row r="37" spans="1:12" s="58" customFormat="1" ht="12" customHeight="1">
      <c r="A37" s="179"/>
      <c r="B37" s="174">
        <v>221</v>
      </c>
      <c r="C37" s="175" t="s">
        <v>96</v>
      </c>
      <c r="D37" s="175" t="s">
        <v>97</v>
      </c>
      <c r="E37" s="129" t="s">
        <v>57</v>
      </c>
      <c r="F37" s="77">
        <v>2.52</v>
      </c>
      <c r="G37" s="178">
        <v>2.52</v>
      </c>
      <c r="H37" s="178"/>
      <c r="I37" s="178"/>
      <c r="J37" s="103"/>
      <c r="K37" s="66"/>
      <c r="L37" s="66"/>
    </row>
  </sheetData>
  <sheetProtection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37"/>
  <sheetViews>
    <sheetView showGridLines="0" showZeros="0" workbookViewId="0" topLeftCell="A7">
      <selection activeCell="F38" sqref="F38"/>
    </sheetView>
  </sheetViews>
  <sheetFormatPr defaultColWidth="9.16015625" defaultRowHeight="11.25"/>
  <cols>
    <col min="1" max="1" width="31.33203125" style="59" customWidth="1"/>
    <col min="2" max="2" width="5.33203125" style="59" customWidth="1"/>
    <col min="3" max="3" width="5" style="59" customWidth="1"/>
    <col min="4" max="4" width="4.66015625" style="59" customWidth="1"/>
    <col min="5" max="5" width="41.33203125" style="59" customWidth="1"/>
    <col min="6" max="6" width="14.66015625" style="59" customWidth="1"/>
    <col min="7" max="7" width="10.66015625" style="59" customWidth="1"/>
    <col min="8" max="8" width="12.16015625" style="59" customWidth="1"/>
    <col min="9" max="9" width="14.83203125" style="59" customWidth="1"/>
    <col min="10" max="10" width="10.83203125" style="59" customWidth="1"/>
    <col min="11" max="11" width="7.16015625" style="59" customWidth="1"/>
    <col min="12" max="12" width="10.66015625" style="59" customWidth="1"/>
    <col min="13" max="16384" width="9.16015625" style="59" customWidth="1"/>
  </cols>
  <sheetData>
    <row r="1" spans="1:13" ht="31.5" customHeight="1">
      <c r="A1" s="120" t="s">
        <v>119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2:13" ht="15.75" customHeight="1">
      <c r="L2" s="134" t="s">
        <v>120</v>
      </c>
      <c r="M2" s="134"/>
    </row>
    <row r="3" spans="1:13" ht="18" customHeight="1">
      <c r="A3" s="142" t="s">
        <v>25</v>
      </c>
      <c r="B3" s="158"/>
      <c r="C3" s="158"/>
      <c r="D3" s="158"/>
      <c r="E3" s="158"/>
      <c r="F3" s="158"/>
      <c r="G3" s="158"/>
      <c r="H3" s="158"/>
      <c r="L3" s="170" t="s">
        <v>26</v>
      </c>
      <c r="M3" s="170"/>
    </row>
    <row r="4" spans="1:13" s="58" customFormat="1" ht="14.25" customHeight="1">
      <c r="A4" s="68" t="s">
        <v>62</v>
      </c>
      <c r="B4" s="68" t="s">
        <v>84</v>
      </c>
      <c r="C4" s="68"/>
      <c r="D4" s="68"/>
      <c r="E4" s="67" t="s">
        <v>85</v>
      </c>
      <c r="F4" s="67" t="s">
        <v>118</v>
      </c>
      <c r="G4" s="67"/>
      <c r="H4" s="67"/>
      <c r="I4" s="67"/>
      <c r="J4" s="67"/>
      <c r="K4" s="67"/>
      <c r="L4" s="67"/>
      <c r="M4" s="67"/>
    </row>
    <row r="5" spans="1:13" s="58" customFormat="1" ht="36">
      <c r="A5" s="68"/>
      <c r="B5" s="68" t="s">
        <v>86</v>
      </c>
      <c r="C5" s="68" t="s">
        <v>87</v>
      </c>
      <c r="D5" s="67" t="s">
        <v>88</v>
      </c>
      <c r="E5" s="67"/>
      <c r="F5" s="67" t="s">
        <v>65</v>
      </c>
      <c r="G5" s="8" t="s">
        <v>121</v>
      </c>
      <c r="H5" s="8" t="s">
        <v>122</v>
      </c>
      <c r="I5" s="8" t="s">
        <v>123</v>
      </c>
      <c r="J5" s="8" t="s">
        <v>124</v>
      </c>
      <c r="K5" s="8" t="s">
        <v>125</v>
      </c>
      <c r="L5" s="8" t="s">
        <v>126</v>
      </c>
      <c r="M5" s="8" t="s">
        <v>127</v>
      </c>
    </row>
    <row r="6" spans="1:13" s="58" customFormat="1" ht="12.75" customHeight="1">
      <c r="A6" s="122" t="s">
        <v>79</v>
      </c>
      <c r="B6" s="123"/>
      <c r="C6" s="123"/>
      <c r="D6" s="123"/>
      <c r="E6" s="124" t="s">
        <v>65</v>
      </c>
      <c r="F6" s="125">
        <f>F7+F25</f>
        <v>1271.8</v>
      </c>
      <c r="G6" s="125">
        <f>G7+G25</f>
        <v>736.25</v>
      </c>
      <c r="H6" s="125">
        <f>H7+H25</f>
        <v>201.32</v>
      </c>
      <c r="I6" s="125">
        <f>I7+I25</f>
        <v>334.22999999999996</v>
      </c>
      <c r="J6" s="125">
        <f>SUM(J27:J35)</f>
        <v>0</v>
      </c>
      <c r="K6" s="72"/>
      <c r="L6" s="72"/>
      <c r="M6" s="136"/>
    </row>
    <row r="7" spans="1:13" s="58" customFormat="1" ht="12.75" customHeight="1">
      <c r="A7" s="171" t="s">
        <v>80</v>
      </c>
      <c r="B7" s="123"/>
      <c r="C7" s="123"/>
      <c r="D7" s="123"/>
      <c r="E7" s="172"/>
      <c r="F7" s="173">
        <f>G7+H7+I7+J7</f>
        <v>1237.1</v>
      </c>
      <c r="G7" s="173">
        <v>706.65</v>
      </c>
      <c r="H7" s="173">
        <v>196.5</v>
      </c>
      <c r="I7" s="173">
        <v>333.95</v>
      </c>
      <c r="J7" s="125"/>
      <c r="K7" s="72"/>
      <c r="L7" s="72"/>
      <c r="M7" s="136"/>
    </row>
    <row r="8" spans="1:13" s="58" customFormat="1" ht="12.75" customHeight="1">
      <c r="A8" s="90"/>
      <c r="B8" s="174">
        <v>201</v>
      </c>
      <c r="C8" s="174"/>
      <c r="D8" s="174"/>
      <c r="E8" s="129" t="s">
        <v>95</v>
      </c>
      <c r="F8" s="77">
        <v>946.12</v>
      </c>
      <c r="G8" s="77">
        <v>507.28</v>
      </c>
      <c r="H8" s="77">
        <v>182.79</v>
      </c>
      <c r="I8" s="77">
        <v>256.05</v>
      </c>
      <c r="J8" s="125"/>
      <c r="K8" s="72"/>
      <c r="L8" s="72"/>
      <c r="M8" s="136"/>
    </row>
    <row r="9" spans="1:13" s="58" customFormat="1" ht="12.75" customHeight="1">
      <c r="A9" s="90"/>
      <c r="B9" s="174"/>
      <c r="C9" s="175" t="s">
        <v>96</v>
      </c>
      <c r="D9" s="175"/>
      <c r="E9" s="129" t="s">
        <v>34</v>
      </c>
      <c r="F9" s="77">
        <v>946.12</v>
      </c>
      <c r="G9" s="77">
        <v>507.28</v>
      </c>
      <c r="H9" s="77">
        <v>182.79</v>
      </c>
      <c r="I9" s="77">
        <v>256.05</v>
      </c>
      <c r="J9" s="125"/>
      <c r="K9" s="72"/>
      <c r="L9" s="72"/>
      <c r="M9" s="136"/>
    </row>
    <row r="10" spans="1:13" s="58" customFormat="1" ht="12.75" customHeight="1">
      <c r="A10" s="90"/>
      <c r="B10" s="174">
        <v>201</v>
      </c>
      <c r="C10" s="175" t="s">
        <v>96</v>
      </c>
      <c r="D10" s="175" t="s">
        <v>97</v>
      </c>
      <c r="E10" s="129" t="s">
        <v>36</v>
      </c>
      <c r="F10" s="77">
        <v>693.62</v>
      </c>
      <c r="G10" s="77">
        <v>507.28</v>
      </c>
      <c r="H10" s="77">
        <v>182.79</v>
      </c>
      <c r="I10" s="77">
        <v>3.55</v>
      </c>
      <c r="J10" s="125"/>
      <c r="K10" s="72"/>
      <c r="L10" s="72"/>
      <c r="M10" s="136"/>
    </row>
    <row r="11" spans="1:13" s="58" customFormat="1" ht="12.75" customHeight="1">
      <c r="A11" s="90"/>
      <c r="B11" s="174">
        <v>201</v>
      </c>
      <c r="C11" s="175" t="s">
        <v>96</v>
      </c>
      <c r="D11" s="175" t="s">
        <v>96</v>
      </c>
      <c r="E11" s="129" t="s">
        <v>38</v>
      </c>
      <c r="F11" s="77">
        <v>87</v>
      </c>
      <c r="G11" s="77"/>
      <c r="H11" s="77"/>
      <c r="I11" s="77">
        <v>87</v>
      </c>
      <c r="J11" s="125"/>
      <c r="K11" s="72"/>
      <c r="L11" s="72"/>
      <c r="M11" s="136"/>
    </row>
    <row r="12" spans="1:13" s="58" customFormat="1" ht="12.75" customHeight="1">
      <c r="A12" s="90"/>
      <c r="B12" s="174">
        <v>201</v>
      </c>
      <c r="C12" s="175" t="s">
        <v>96</v>
      </c>
      <c r="D12" s="175" t="s">
        <v>98</v>
      </c>
      <c r="E12" s="129" t="s">
        <v>40</v>
      </c>
      <c r="F12" s="77">
        <v>96</v>
      </c>
      <c r="G12" s="77"/>
      <c r="H12" s="77"/>
      <c r="I12" s="77">
        <v>96</v>
      </c>
      <c r="J12" s="125"/>
      <c r="K12" s="72"/>
      <c r="L12" s="72"/>
      <c r="M12" s="136"/>
    </row>
    <row r="13" spans="1:13" s="58" customFormat="1" ht="12.75" customHeight="1">
      <c r="A13" s="90"/>
      <c r="B13" s="174">
        <v>201</v>
      </c>
      <c r="C13" s="175" t="s">
        <v>96</v>
      </c>
      <c r="D13" s="175" t="s">
        <v>99</v>
      </c>
      <c r="E13" s="129" t="s">
        <v>42</v>
      </c>
      <c r="F13" s="77">
        <v>69.5</v>
      </c>
      <c r="G13" s="77"/>
      <c r="H13" s="77"/>
      <c r="I13" s="77">
        <v>69.5</v>
      </c>
      <c r="J13" s="125"/>
      <c r="K13" s="72"/>
      <c r="L13" s="72"/>
      <c r="M13" s="136"/>
    </row>
    <row r="14" spans="1:13" s="58" customFormat="1" ht="12.75" customHeight="1">
      <c r="A14" s="90"/>
      <c r="B14" s="174">
        <v>208</v>
      </c>
      <c r="C14" s="175"/>
      <c r="D14" s="175"/>
      <c r="E14" s="129" t="s">
        <v>100</v>
      </c>
      <c r="F14" s="77">
        <v>184.04</v>
      </c>
      <c r="G14" s="77">
        <v>92.43</v>
      </c>
      <c r="H14" s="77">
        <v>13.71</v>
      </c>
      <c r="I14" s="77">
        <v>77.9</v>
      </c>
      <c r="J14" s="125"/>
      <c r="K14" s="72"/>
      <c r="L14" s="72"/>
      <c r="M14" s="136"/>
    </row>
    <row r="15" spans="1:13" s="58" customFormat="1" ht="12.75" customHeight="1">
      <c r="A15" s="90"/>
      <c r="B15" s="174"/>
      <c r="C15" s="175" t="s">
        <v>99</v>
      </c>
      <c r="D15" s="175"/>
      <c r="E15" s="129" t="s">
        <v>46</v>
      </c>
      <c r="F15" s="77">
        <v>184.04</v>
      </c>
      <c r="G15" s="77">
        <v>92.43</v>
      </c>
      <c r="H15" s="77">
        <v>13.71</v>
      </c>
      <c r="I15" s="77">
        <v>77.9</v>
      </c>
      <c r="J15" s="125"/>
      <c r="K15" s="72"/>
      <c r="L15" s="72"/>
      <c r="M15" s="136"/>
    </row>
    <row r="16" spans="1:13" s="58" customFormat="1" ht="12.75" customHeight="1">
      <c r="A16" s="90"/>
      <c r="B16" s="174">
        <v>208</v>
      </c>
      <c r="C16" s="175" t="s">
        <v>99</v>
      </c>
      <c r="D16" s="175" t="s">
        <v>97</v>
      </c>
      <c r="E16" s="129" t="s">
        <v>48</v>
      </c>
      <c r="F16" s="77">
        <v>91.61</v>
      </c>
      <c r="G16" s="77"/>
      <c r="H16" s="77">
        <v>13.71</v>
      </c>
      <c r="I16" s="77">
        <v>77.9</v>
      </c>
      <c r="J16" s="125"/>
      <c r="K16" s="72"/>
      <c r="L16" s="72"/>
      <c r="M16" s="136"/>
    </row>
    <row r="17" spans="1:13" s="58" customFormat="1" ht="12.75" customHeight="1">
      <c r="A17" s="90"/>
      <c r="B17" s="174">
        <v>208</v>
      </c>
      <c r="C17" s="175" t="s">
        <v>99</v>
      </c>
      <c r="D17" s="175" t="s">
        <v>99</v>
      </c>
      <c r="E17" s="129" t="s">
        <v>50</v>
      </c>
      <c r="F17" s="77">
        <v>92.43</v>
      </c>
      <c r="G17" s="77">
        <v>92.43</v>
      </c>
      <c r="H17" s="77"/>
      <c r="I17" s="77"/>
      <c r="J17" s="125"/>
      <c r="K17" s="72"/>
      <c r="L17" s="72"/>
      <c r="M17" s="136"/>
    </row>
    <row r="18" spans="1:13" s="58" customFormat="1" ht="12.75" customHeight="1">
      <c r="A18" s="90"/>
      <c r="B18" s="174">
        <v>210</v>
      </c>
      <c r="C18" s="175"/>
      <c r="D18" s="175"/>
      <c r="E18" s="129" t="s">
        <v>101</v>
      </c>
      <c r="F18" s="77">
        <v>52.11</v>
      </c>
      <c r="G18" s="77">
        <v>52.11</v>
      </c>
      <c r="H18" s="77"/>
      <c r="I18" s="77"/>
      <c r="J18" s="125"/>
      <c r="K18" s="72"/>
      <c r="L18" s="72"/>
      <c r="M18" s="136"/>
    </row>
    <row r="19" spans="1:13" s="58" customFormat="1" ht="12.75" customHeight="1">
      <c r="A19" s="90"/>
      <c r="B19" s="174"/>
      <c r="C19" s="175">
        <v>11</v>
      </c>
      <c r="D19" s="175"/>
      <c r="E19" s="129" t="s">
        <v>52</v>
      </c>
      <c r="F19" s="77">
        <v>52.11</v>
      </c>
      <c r="G19" s="77">
        <v>52.11</v>
      </c>
      <c r="H19" s="77"/>
      <c r="I19" s="77"/>
      <c r="J19" s="125"/>
      <c r="K19" s="72"/>
      <c r="L19" s="72"/>
      <c r="M19" s="136"/>
    </row>
    <row r="20" spans="1:13" s="58" customFormat="1" ht="12.75" customHeight="1">
      <c r="A20" s="90"/>
      <c r="B20" s="174">
        <v>210</v>
      </c>
      <c r="C20" s="175">
        <v>11</v>
      </c>
      <c r="D20" s="175" t="s">
        <v>97</v>
      </c>
      <c r="E20" s="129" t="s">
        <v>53</v>
      </c>
      <c r="F20" s="77">
        <v>49.6</v>
      </c>
      <c r="G20" s="77">
        <v>49.6</v>
      </c>
      <c r="H20" s="77"/>
      <c r="I20" s="77"/>
      <c r="J20" s="125"/>
      <c r="K20" s="72"/>
      <c r="L20" s="72"/>
      <c r="M20" s="136"/>
    </row>
    <row r="21" spans="1:13" s="58" customFormat="1" ht="12.75" customHeight="1">
      <c r="A21" s="101"/>
      <c r="B21" s="174">
        <v>210</v>
      </c>
      <c r="C21" s="175">
        <v>11</v>
      </c>
      <c r="D21" s="175" t="s">
        <v>96</v>
      </c>
      <c r="E21" s="129" t="s">
        <v>54</v>
      </c>
      <c r="F21" s="77">
        <v>2.51</v>
      </c>
      <c r="G21" s="77">
        <v>2.51</v>
      </c>
      <c r="H21" s="77"/>
      <c r="I21" s="77"/>
      <c r="J21" s="125"/>
      <c r="K21" s="72"/>
      <c r="L21" s="72"/>
      <c r="M21" s="136"/>
    </row>
    <row r="22" spans="1:13" s="58" customFormat="1" ht="12.75" customHeight="1">
      <c r="A22" s="101"/>
      <c r="B22" s="174">
        <v>221</v>
      </c>
      <c r="C22" s="175"/>
      <c r="D22" s="175"/>
      <c r="E22" s="129" t="s">
        <v>102</v>
      </c>
      <c r="F22" s="77">
        <v>54.83</v>
      </c>
      <c r="G22" s="77">
        <v>54.83</v>
      </c>
      <c r="H22" s="77"/>
      <c r="I22" s="77"/>
      <c r="J22" s="125"/>
      <c r="K22" s="72"/>
      <c r="L22" s="72"/>
      <c r="M22" s="136"/>
    </row>
    <row r="23" spans="1:13" s="58" customFormat="1" ht="12.75" customHeight="1">
      <c r="A23" s="101"/>
      <c r="B23" s="174"/>
      <c r="C23" s="175" t="s">
        <v>96</v>
      </c>
      <c r="D23" s="175"/>
      <c r="E23" s="129" t="s">
        <v>56</v>
      </c>
      <c r="F23" s="77">
        <v>54.83</v>
      </c>
      <c r="G23" s="77">
        <v>54.83</v>
      </c>
      <c r="H23" s="77"/>
      <c r="I23" s="77"/>
      <c r="J23" s="125"/>
      <c r="K23" s="72"/>
      <c r="L23" s="72"/>
      <c r="M23" s="136"/>
    </row>
    <row r="24" spans="1:13" s="58" customFormat="1" ht="12.75" customHeight="1">
      <c r="A24" s="101"/>
      <c r="B24" s="174">
        <v>221</v>
      </c>
      <c r="C24" s="175" t="s">
        <v>96</v>
      </c>
      <c r="D24" s="175" t="s">
        <v>97</v>
      </c>
      <c r="E24" s="129" t="s">
        <v>57</v>
      </c>
      <c r="F24" s="77">
        <v>54.83</v>
      </c>
      <c r="G24" s="77">
        <v>54.83</v>
      </c>
      <c r="H24" s="77"/>
      <c r="I24" s="77"/>
      <c r="J24" s="125"/>
      <c r="K24" s="72"/>
      <c r="L24" s="72"/>
      <c r="M24" s="136"/>
    </row>
    <row r="25" spans="1:13" s="58" customFormat="1" ht="12.75" customHeight="1">
      <c r="A25" s="46" t="s">
        <v>81</v>
      </c>
      <c r="B25" s="176"/>
      <c r="C25" s="176"/>
      <c r="D25" s="176"/>
      <c r="E25" s="177"/>
      <c r="F25" s="173">
        <v>34.7</v>
      </c>
      <c r="G25" s="173">
        <v>29.6</v>
      </c>
      <c r="H25" s="173">
        <v>4.82</v>
      </c>
      <c r="I25" s="173">
        <v>0.28</v>
      </c>
      <c r="J25" s="125"/>
      <c r="K25" s="72"/>
      <c r="L25" s="72"/>
      <c r="M25" s="136"/>
    </row>
    <row r="26" spans="1:13" s="58" customFormat="1" ht="12.75" customHeight="1">
      <c r="A26" s="101"/>
      <c r="B26" s="174">
        <v>201</v>
      </c>
      <c r="C26" s="175"/>
      <c r="D26" s="175"/>
      <c r="E26" s="129" t="s">
        <v>95</v>
      </c>
      <c r="F26" s="77">
        <v>27.66</v>
      </c>
      <c r="G26" s="178">
        <v>22.85</v>
      </c>
      <c r="H26" s="178">
        <v>4.8</v>
      </c>
      <c r="I26" s="178">
        <v>0.01</v>
      </c>
      <c r="J26" s="125"/>
      <c r="K26" s="72"/>
      <c r="L26" s="72"/>
      <c r="M26" s="136"/>
    </row>
    <row r="27" spans="1:13" ht="12.75" customHeight="1">
      <c r="A27" s="101"/>
      <c r="B27" s="174"/>
      <c r="C27" s="175" t="s">
        <v>96</v>
      </c>
      <c r="D27" s="175"/>
      <c r="E27" s="129" t="s">
        <v>34</v>
      </c>
      <c r="F27" s="77">
        <v>27.66</v>
      </c>
      <c r="G27" s="178">
        <v>22.85</v>
      </c>
      <c r="H27" s="178">
        <v>4.8</v>
      </c>
      <c r="I27" s="178">
        <v>0.01</v>
      </c>
      <c r="J27" s="103"/>
      <c r="K27" s="78"/>
      <c r="L27" s="78"/>
      <c r="M27" s="78"/>
    </row>
    <row r="28" spans="1:13" ht="12.75" customHeight="1">
      <c r="A28" s="101"/>
      <c r="B28" s="174">
        <v>201</v>
      </c>
      <c r="C28" s="175" t="s">
        <v>96</v>
      </c>
      <c r="D28" s="175" t="s">
        <v>97</v>
      </c>
      <c r="E28" s="129" t="s">
        <v>36</v>
      </c>
      <c r="F28" s="77">
        <v>27.66</v>
      </c>
      <c r="G28" s="178">
        <v>22.85</v>
      </c>
      <c r="H28" s="178">
        <v>4.8</v>
      </c>
      <c r="I28" s="178">
        <v>0.01</v>
      </c>
      <c r="J28" s="103"/>
      <c r="K28" s="78"/>
      <c r="L28" s="78"/>
      <c r="M28" s="78"/>
    </row>
    <row r="29" spans="1:13" ht="12.75" customHeight="1">
      <c r="A29" s="101"/>
      <c r="B29" s="174">
        <v>208</v>
      </c>
      <c r="C29" s="175"/>
      <c r="D29" s="175"/>
      <c r="E29" s="129" t="s">
        <v>100</v>
      </c>
      <c r="F29" s="77">
        <v>4.52</v>
      </c>
      <c r="G29" s="178">
        <v>4.23</v>
      </c>
      <c r="H29" s="178">
        <v>0.02</v>
      </c>
      <c r="I29" s="178">
        <v>0.27</v>
      </c>
      <c r="J29" s="103"/>
      <c r="K29" s="78"/>
      <c r="L29" s="78"/>
      <c r="M29" s="78"/>
    </row>
    <row r="30" spans="1:13" ht="12.75" customHeight="1">
      <c r="A30" s="101"/>
      <c r="B30" s="174"/>
      <c r="C30" s="175" t="s">
        <v>99</v>
      </c>
      <c r="D30" s="175"/>
      <c r="E30" s="129" t="s">
        <v>46</v>
      </c>
      <c r="F30" s="77">
        <v>4.52</v>
      </c>
      <c r="G30" s="178">
        <v>4.23</v>
      </c>
      <c r="H30" s="178">
        <v>0.02</v>
      </c>
      <c r="I30" s="178">
        <v>0.27</v>
      </c>
      <c r="J30" s="103"/>
      <c r="K30" s="78"/>
      <c r="L30" s="78"/>
      <c r="M30" s="78"/>
    </row>
    <row r="31" spans="1:13" ht="12.75" customHeight="1">
      <c r="A31" s="101"/>
      <c r="B31" s="174">
        <v>208</v>
      </c>
      <c r="C31" s="175" t="s">
        <v>99</v>
      </c>
      <c r="D31" s="175" t="s">
        <v>97</v>
      </c>
      <c r="E31" s="129" t="s">
        <v>48</v>
      </c>
      <c r="F31" s="77">
        <v>0.29</v>
      </c>
      <c r="G31" s="178"/>
      <c r="H31" s="178">
        <v>0.02</v>
      </c>
      <c r="I31" s="178">
        <v>0.27</v>
      </c>
      <c r="J31" s="103"/>
      <c r="K31" s="78"/>
      <c r="L31" s="78"/>
      <c r="M31" s="78"/>
    </row>
    <row r="32" spans="1:13" ht="12.75" customHeight="1">
      <c r="A32" s="101"/>
      <c r="B32" s="174">
        <v>208</v>
      </c>
      <c r="C32" s="175" t="s">
        <v>99</v>
      </c>
      <c r="D32" s="175" t="s">
        <v>99</v>
      </c>
      <c r="E32" s="129" t="s">
        <v>50</v>
      </c>
      <c r="F32" s="77">
        <v>4.23</v>
      </c>
      <c r="G32" s="178">
        <v>4.23</v>
      </c>
      <c r="H32" s="178"/>
      <c r="I32" s="178"/>
      <c r="J32" s="103"/>
      <c r="K32" s="78"/>
      <c r="L32" s="78"/>
      <c r="M32" s="78"/>
    </row>
    <row r="33" spans="1:13" ht="12.75" customHeight="1">
      <c r="A33" s="101"/>
      <c r="B33" s="174">
        <v>221</v>
      </c>
      <c r="C33" s="175"/>
      <c r="D33" s="175"/>
      <c r="E33" s="129" t="s">
        <v>102</v>
      </c>
      <c r="F33" s="77">
        <v>2.52</v>
      </c>
      <c r="G33" s="178">
        <v>2.52</v>
      </c>
      <c r="H33" s="178"/>
      <c r="I33" s="178"/>
      <c r="J33" s="103"/>
      <c r="K33" s="78"/>
      <c r="L33" s="78"/>
      <c r="M33" s="78"/>
    </row>
    <row r="34" spans="1:13" ht="12.75" customHeight="1">
      <c r="A34" s="101"/>
      <c r="B34" s="174"/>
      <c r="C34" s="175" t="s">
        <v>96</v>
      </c>
      <c r="D34" s="175"/>
      <c r="E34" s="129" t="s">
        <v>56</v>
      </c>
      <c r="F34" s="77">
        <v>2.52</v>
      </c>
      <c r="G34" s="178">
        <v>2.52</v>
      </c>
      <c r="H34" s="178"/>
      <c r="I34" s="178"/>
      <c r="J34" s="103"/>
      <c r="K34" s="78"/>
      <c r="L34" s="78"/>
      <c r="M34" s="78"/>
    </row>
    <row r="35" spans="1:13" ht="12.75" customHeight="1">
      <c r="A35" s="179"/>
      <c r="B35" s="174">
        <v>221</v>
      </c>
      <c r="C35" s="175" t="s">
        <v>96</v>
      </c>
      <c r="D35" s="175" t="s">
        <v>97</v>
      </c>
      <c r="E35" s="129" t="s">
        <v>57</v>
      </c>
      <c r="F35" s="77">
        <v>2.52</v>
      </c>
      <c r="G35" s="178">
        <v>2.52</v>
      </c>
      <c r="H35" s="178"/>
      <c r="I35" s="178"/>
      <c r="J35" s="103"/>
      <c r="K35" s="78"/>
      <c r="L35" s="78"/>
      <c r="M35" s="78"/>
    </row>
    <row r="36" spans="1:13" ht="39.75" customHeight="1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</row>
    <row r="37" spans="1:13" ht="12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</row>
  </sheetData>
  <sheetProtection/>
  <mergeCells count="8">
    <mergeCell ref="A1:M1"/>
    <mergeCell ref="L2:M2"/>
    <mergeCell ref="L3:M3"/>
    <mergeCell ref="B4:D4"/>
    <mergeCell ref="F4:M4"/>
    <mergeCell ref="A36:M36"/>
    <mergeCell ref="A4:A5"/>
    <mergeCell ref="E4:E5"/>
  </mergeCells>
  <printOptions horizontalCentered="1"/>
  <pageMargins left="0.25" right="0.32" top="0.62" bottom="0.55" header="0.51" footer="0.51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3"/>
  <sheetViews>
    <sheetView showGridLines="0" showZeros="0" workbookViewId="0" topLeftCell="A1">
      <selection activeCell="K21" sqref="A1:K21"/>
    </sheetView>
  </sheetViews>
  <sheetFormatPr defaultColWidth="9.33203125" defaultRowHeight="11.25"/>
  <cols>
    <col min="1" max="1" width="5.5" style="59" bestFit="1" customWidth="1"/>
    <col min="2" max="2" width="6" style="59" customWidth="1"/>
    <col min="3" max="3" width="6.5" style="59" customWidth="1"/>
    <col min="4" max="4" width="56.33203125" style="59" customWidth="1"/>
    <col min="5" max="6" width="14.16015625" style="59" customWidth="1"/>
    <col min="7" max="7" width="13.33203125" style="59" customWidth="1"/>
    <col min="8" max="8" width="15.33203125" style="59" customWidth="1"/>
    <col min="9" max="9" width="9.16015625" style="59" customWidth="1"/>
    <col min="10" max="10" width="12.33203125" style="59" customWidth="1"/>
    <col min="11" max="11" width="12.66015625" style="59" customWidth="1"/>
    <col min="12" max="240" width="9.16015625" style="59" customWidth="1"/>
    <col min="241" max="16384" width="9.33203125" style="59" customWidth="1"/>
  </cols>
  <sheetData>
    <row r="1" spans="1:11" ht="30" customHeight="1">
      <c r="A1" s="120" t="s">
        <v>128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5.75" customHeight="1">
      <c r="A2"/>
      <c r="B2"/>
      <c r="C2"/>
      <c r="D2"/>
      <c r="E2"/>
      <c r="F2"/>
      <c r="G2"/>
      <c r="K2" s="134" t="s">
        <v>129</v>
      </c>
    </row>
    <row r="3" spans="1:11" ht="18" customHeight="1">
      <c r="A3" s="40" t="s">
        <v>25</v>
      </c>
      <c r="B3" s="121"/>
      <c r="C3" s="121"/>
      <c r="D3" s="121"/>
      <c r="E3" s="158"/>
      <c r="F3"/>
      <c r="G3" s="159"/>
      <c r="K3" s="170" t="s">
        <v>26</v>
      </c>
    </row>
    <row r="4" spans="1:11" s="58" customFormat="1" ht="16.5" customHeight="1">
      <c r="A4" s="68" t="s">
        <v>84</v>
      </c>
      <c r="B4" s="68"/>
      <c r="C4" s="68"/>
      <c r="D4" s="160" t="s">
        <v>85</v>
      </c>
      <c r="E4" s="8" t="s">
        <v>105</v>
      </c>
      <c r="F4" s="8"/>
      <c r="G4" s="8"/>
      <c r="H4" s="8"/>
      <c r="I4" s="8"/>
      <c r="J4" s="8"/>
      <c r="K4" s="8"/>
    </row>
    <row r="5" spans="1:11" s="58" customFormat="1" ht="12" customHeight="1">
      <c r="A5" s="161" t="s">
        <v>86</v>
      </c>
      <c r="B5" s="161" t="s">
        <v>87</v>
      </c>
      <c r="C5" s="161" t="s">
        <v>88</v>
      </c>
      <c r="D5" s="162"/>
      <c r="E5" s="8" t="s">
        <v>65</v>
      </c>
      <c r="F5" s="8" t="s">
        <v>31</v>
      </c>
      <c r="G5" s="8"/>
      <c r="H5" s="8" t="s">
        <v>66</v>
      </c>
      <c r="I5" s="8" t="s">
        <v>67</v>
      </c>
      <c r="J5" s="8" t="s">
        <v>68</v>
      </c>
      <c r="K5" s="8" t="s">
        <v>69</v>
      </c>
    </row>
    <row r="6" spans="1:11" s="58" customFormat="1" ht="57.75" customHeight="1">
      <c r="A6" s="163"/>
      <c r="B6" s="163"/>
      <c r="C6" s="163"/>
      <c r="D6" s="164"/>
      <c r="E6" s="8"/>
      <c r="F6" s="10" t="s">
        <v>74</v>
      </c>
      <c r="G6" s="8" t="s">
        <v>75</v>
      </c>
      <c r="H6" s="8"/>
      <c r="I6" s="8"/>
      <c r="J6" s="8"/>
      <c r="K6" s="8"/>
    </row>
    <row r="7" spans="1:11" s="58" customFormat="1" ht="12">
      <c r="A7" s="123"/>
      <c r="B7" s="123"/>
      <c r="C7" s="123"/>
      <c r="D7" s="124" t="s">
        <v>65</v>
      </c>
      <c r="E7" s="165">
        <v>1019.3</v>
      </c>
      <c r="F7" s="10">
        <v>915.84</v>
      </c>
      <c r="G7" s="8"/>
      <c r="H7" s="8"/>
      <c r="I7" s="8"/>
      <c r="J7" s="8">
        <v>103.46</v>
      </c>
      <c r="K7" s="8"/>
    </row>
    <row r="8" spans="1:11" ht="18" customHeight="1">
      <c r="A8" s="166" t="s">
        <v>106</v>
      </c>
      <c r="B8" s="166"/>
      <c r="C8" s="166"/>
      <c r="D8" s="167" t="s">
        <v>95</v>
      </c>
      <c r="E8" s="168">
        <v>721.28</v>
      </c>
      <c r="F8" s="168">
        <v>630.8</v>
      </c>
      <c r="G8" s="103"/>
      <c r="H8" s="78"/>
      <c r="I8" s="78"/>
      <c r="J8" s="168">
        <v>90.48</v>
      </c>
      <c r="K8" s="78"/>
    </row>
    <row r="9" spans="1:11" ht="18" customHeight="1">
      <c r="A9" s="166"/>
      <c r="B9" s="166" t="s">
        <v>96</v>
      </c>
      <c r="C9" s="166"/>
      <c r="D9" s="167" t="s">
        <v>34</v>
      </c>
      <c r="E9" s="168">
        <v>721.28</v>
      </c>
      <c r="F9" s="168">
        <v>630.8</v>
      </c>
      <c r="G9" s="103"/>
      <c r="H9" s="78"/>
      <c r="I9" s="78"/>
      <c r="J9" s="168">
        <v>90.48</v>
      </c>
      <c r="K9" s="78"/>
    </row>
    <row r="10" spans="1:11" ht="18" customHeight="1">
      <c r="A10" s="166" t="s">
        <v>107</v>
      </c>
      <c r="B10" s="166" t="s">
        <v>107</v>
      </c>
      <c r="C10" s="166" t="s">
        <v>97</v>
      </c>
      <c r="D10" s="167" t="s">
        <v>36</v>
      </c>
      <c r="E10" s="168">
        <v>721.28</v>
      </c>
      <c r="F10" s="168">
        <v>630.8</v>
      </c>
      <c r="G10" s="103"/>
      <c r="H10" s="78"/>
      <c r="I10" s="78"/>
      <c r="J10" s="168">
        <v>90.48</v>
      </c>
      <c r="K10" s="78"/>
    </row>
    <row r="11" spans="1:11" ht="18" customHeight="1">
      <c r="A11" s="166" t="s">
        <v>108</v>
      </c>
      <c r="B11" s="166"/>
      <c r="C11" s="166"/>
      <c r="D11" s="167" t="s">
        <v>100</v>
      </c>
      <c r="E11" s="168">
        <v>188.56</v>
      </c>
      <c r="F11" s="168">
        <v>182.15</v>
      </c>
      <c r="G11" s="103"/>
      <c r="H11" s="78"/>
      <c r="I11" s="78"/>
      <c r="J11" s="168">
        <v>6.41</v>
      </c>
      <c r="K11" s="78"/>
    </row>
    <row r="12" spans="1:11" ht="18" customHeight="1">
      <c r="A12" s="166"/>
      <c r="B12" s="166" t="s">
        <v>99</v>
      </c>
      <c r="C12" s="166"/>
      <c r="D12" s="167" t="s">
        <v>46</v>
      </c>
      <c r="E12" s="168">
        <v>188.56</v>
      </c>
      <c r="F12" s="168">
        <v>182.15</v>
      </c>
      <c r="G12" s="103"/>
      <c r="H12" s="78"/>
      <c r="I12" s="78"/>
      <c r="J12" s="168">
        <v>6.41</v>
      </c>
      <c r="K12" s="78"/>
    </row>
    <row r="13" spans="1:11" ht="18" customHeight="1">
      <c r="A13" s="166" t="s">
        <v>107</v>
      </c>
      <c r="B13" s="166" t="s">
        <v>107</v>
      </c>
      <c r="C13" s="166" t="s">
        <v>97</v>
      </c>
      <c r="D13" s="167" t="s">
        <v>48</v>
      </c>
      <c r="E13" s="168">
        <v>91.9</v>
      </c>
      <c r="F13" s="168">
        <v>91.9</v>
      </c>
      <c r="G13" s="103"/>
      <c r="H13" s="78"/>
      <c r="I13" s="78"/>
      <c r="J13" s="168"/>
      <c r="K13" s="78"/>
    </row>
    <row r="14" spans="1:11" ht="18" customHeight="1">
      <c r="A14" s="166" t="s">
        <v>107</v>
      </c>
      <c r="B14" s="166" t="s">
        <v>107</v>
      </c>
      <c r="C14" s="166" t="s">
        <v>99</v>
      </c>
      <c r="D14" s="167" t="s">
        <v>50</v>
      </c>
      <c r="E14" s="168">
        <v>96.66</v>
      </c>
      <c r="F14" s="168">
        <v>90.25</v>
      </c>
      <c r="G14" s="103"/>
      <c r="H14" s="78"/>
      <c r="I14" s="78"/>
      <c r="J14" s="168">
        <v>6.41</v>
      </c>
      <c r="K14" s="78"/>
    </row>
    <row r="15" spans="1:11" ht="18" customHeight="1">
      <c r="A15" s="166" t="s">
        <v>109</v>
      </c>
      <c r="B15" s="166"/>
      <c r="C15" s="166"/>
      <c r="D15" s="167" t="s">
        <v>101</v>
      </c>
      <c r="E15" s="168">
        <v>52.11</v>
      </c>
      <c r="F15" s="168">
        <v>49.6</v>
      </c>
      <c r="G15" s="103"/>
      <c r="H15" s="78"/>
      <c r="I15" s="78"/>
      <c r="J15" s="168">
        <v>2.51</v>
      </c>
      <c r="K15" s="78"/>
    </row>
    <row r="16" spans="1:11" ht="18" customHeight="1">
      <c r="A16" s="166"/>
      <c r="B16" s="166" t="s">
        <v>110</v>
      </c>
      <c r="C16" s="166"/>
      <c r="D16" s="167" t="s">
        <v>52</v>
      </c>
      <c r="E16" s="168">
        <v>52.11</v>
      </c>
      <c r="F16" s="168">
        <v>49.6</v>
      </c>
      <c r="G16" s="103"/>
      <c r="H16" s="78"/>
      <c r="I16" s="78"/>
      <c r="J16" s="168">
        <v>2.51</v>
      </c>
      <c r="K16" s="78"/>
    </row>
    <row r="17" spans="1:11" ht="18" customHeight="1">
      <c r="A17" s="166" t="s">
        <v>107</v>
      </c>
      <c r="B17" s="166" t="s">
        <v>107</v>
      </c>
      <c r="C17" s="166" t="s">
        <v>97</v>
      </c>
      <c r="D17" s="167" t="s">
        <v>53</v>
      </c>
      <c r="E17" s="168">
        <v>49.6</v>
      </c>
      <c r="F17" s="168">
        <v>49.6</v>
      </c>
      <c r="G17" s="103"/>
      <c r="H17" s="78"/>
      <c r="I17" s="78"/>
      <c r="J17" s="168"/>
      <c r="K17" s="78"/>
    </row>
    <row r="18" spans="1:11" ht="18" customHeight="1">
      <c r="A18" s="166" t="s">
        <v>107</v>
      </c>
      <c r="B18" s="166" t="s">
        <v>107</v>
      </c>
      <c r="C18" s="166" t="s">
        <v>96</v>
      </c>
      <c r="D18" s="167" t="s">
        <v>54</v>
      </c>
      <c r="E18" s="168">
        <v>2.51</v>
      </c>
      <c r="F18" s="168"/>
      <c r="G18" s="103"/>
      <c r="H18" s="78"/>
      <c r="I18" s="78"/>
      <c r="J18" s="168">
        <v>2.51</v>
      </c>
      <c r="K18" s="78"/>
    </row>
    <row r="19" spans="1:11" ht="18" customHeight="1">
      <c r="A19" s="166" t="s">
        <v>111</v>
      </c>
      <c r="B19" s="166"/>
      <c r="C19" s="166"/>
      <c r="D19" s="167" t="s">
        <v>102</v>
      </c>
      <c r="E19" s="168">
        <v>57.35</v>
      </c>
      <c r="F19" s="168">
        <v>53.29</v>
      </c>
      <c r="G19" s="103"/>
      <c r="H19" s="78"/>
      <c r="I19" s="78"/>
      <c r="J19" s="168">
        <v>4.06</v>
      </c>
      <c r="K19" s="78"/>
    </row>
    <row r="20" spans="1:11" ht="18" customHeight="1">
      <c r="A20" s="166"/>
      <c r="B20" s="166" t="s">
        <v>96</v>
      </c>
      <c r="C20" s="166"/>
      <c r="D20" s="167" t="s">
        <v>56</v>
      </c>
      <c r="E20" s="168">
        <v>57.35</v>
      </c>
      <c r="F20" s="168">
        <v>53.29</v>
      </c>
      <c r="G20" s="103"/>
      <c r="H20" s="78"/>
      <c r="I20" s="78"/>
      <c r="J20" s="168">
        <v>4.06</v>
      </c>
      <c r="K20" s="78"/>
    </row>
    <row r="21" spans="1:11" ht="18" customHeight="1">
      <c r="A21" s="166" t="s">
        <v>107</v>
      </c>
      <c r="B21" s="166" t="s">
        <v>107</v>
      </c>
      <c r="C21" s="166" t="s">
        <v>97</v>
      </c>
      <c r="D21" s="167" t="s">
        <v>57</v>
      </c>
      <c r="E21" s="168">
        <v>57.35</v>
      </c>
      <c r="F21" s="168">
        <v>53.29</v>
      </c>
      <c r="G21" s="103"/>
      <c r="H21" s="78"/>
      <c r="I21" s="78"/>
      <c r="J21" s="168">
        <v>4.06</v>
      </c>
      <c r="K21" s="78"/>
    </row>
    <row r="22" spans="2:8" ht="17.25" customHeight="1">
      <c r="B22"/>
      <c r="C22"/>
      <c r="D22"/>
      <c r="E22"/>
      <c r="F22"/>
      <c r="G22"/>
      <c r="H22"/>
    </row>
    <row r="23" spans="1:12" ht="51" customHeight="1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</row>
  </sheetData>
  <sheetProtection/>
  <mergeCells count="14">
    <mergeCell ref="A1:K1"/>
    <mergeCell ref="A4:C4"/>
    <mergeCell ref="E4:K4"/>
    <mergeCell ref="F5:G5"/>
    <mergeCell ref="A23:L23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8"/>
  <sheetViews>
    <sheetView showGridLines="0" showZeros="0" workbookViewId="0" topLeftCell="A49">
      <selection activeCell="F77" sqref="A1:F77"/>
    </sheetView>
  </sheetViews>
  <sheetFormatPr defaultColWidth="9.16015625" defaultRowHeight="12.75" customHeight="1"/>
  <cols>
    <col min="1" max="2" width="7.33203125" style="141" customWidth="1"/>
    <col min="3" max="3" width="49.5" style="0" customWidth="1"/>
    <col min="4" max="4" width="23.66015625" style="0" customWidth="1"/>
    <col min="5" max="5" width="19.16015625" style="0" customWidth="1"/>
    <col min="6" max="6" width="15" style="0" customWidth="1"/>
  </cols>
  <sheetData>
    <row r="1" spans="1:6" ht="24.75" customHeight="1">
      <c r="A1" s="80" t="s">
        <v>130</v>
      </c>
      <c r="B1" s="80"/>
      <c r="C1" s="80"/>
      <c r="D1" s="80"/>
      <c r="E1" s="80"/>
      <c r="F1" s="80"/>
    </row>
    <row r="2" spans="1:6" ht="10.5" customHeight="1">
      <c r="A2" s="80"/>
      <c r="B2" s="80"/>
      <c r="C2" s="80"/>
      <c r="D2" s="80"/>
      <c r="F2" s="134" t="s">
        <v>131</v>
      </c>
    </row>
    <row r="3" spans="1:6" s="59" customFormat="1" ht="10.5" customHeight="1">
      <c r="A3" s="40" t="s">
        <v>25</v>
      </c>
      <c r="B3" s="40"/>
      <c r="C3" s="142"/>
      <c r="D3" s="142"/>
      <c r="F3" s="134" t="s">
        <v>26</v>
      </c>
    </row>
    <row r="4" spans="1:6" s="58" customFormat="1" ht="12" customHeight="1">
      <c r="A4" s="143" t="s">
        <v>84</v>
      </c>
      <c r="B4" s="143"/>
      <c r="C4" s="67" t="s">
        <v>85</v>
      </c>
      <c r="D4" s="144" t="s">
        <v>132</v>
      </c>
      <c r="E4" s="145"/>
      <c r="F4" s="146"/>
    </row>
    <row r="5" spans="1:6" s="58" customFormat="1" ht="12" customHeight="1">
      <c r="A5" s="143" t="s">
        <v>86</v>
      </c>
      <c r="B5" s="143" t="s">
        <v>87</v>
      </c>
      <c r="C5" s="67"/>
      <c r="D5" s="67" t="s">
        <v>65</v>
      </c>
      <c r="E5" s="67" t="s">
        <v>133</v>
      </c>
      <c r="F5" s="67" t="s">
        <v>134</v>
      </c>
    </row>
    <row r="6" spans="1:6" s="58" customFormat="1" ht="10.5" customHeight="1">
      <c r="A6" s="143"/>
      <c r="B6" s="143"/>
      <c r="C6" s="67" t="s">
        <v>135</v>
      </c>
      <c r="D6" s="147">
        <f>E6+F6</f>
        <v>1019.3</v>
      </c>
      <c r="E6" s="148">
        <f>E7+E21+E49</f>
        <v>979.75</v>
      </c>
      <c r="F6" s="136">
        <v>39.55</v>
      </c>
    </row>
    <row r="7" spans="1:6" s="59" customFormat="1" ht="10.5" customHeight="1">
      <c r="A7" s="149">
        <v>301</v>
      </c>
      <c r="B7" s="149"/>
      <c r="C7" s="150" t="s">
        <v>76</v>
      </c>
      <c r="D7" s="148">
        <v>736.25</v>
      </c>
      <c r="E7" s="148">
        <v>736.25</v>
      </c>
      <c r="F7" s="72"/>
    </row>
    <row r="8" spans="1:7" s="59" customFormat="1" ht="10.5" customHeight="1">
      <c r="A8" s="149"/>
      <c r="B8" s="149" t="s">
        <v>97</v>
      </c>
      <c r="C8" s="150" t="s">
        <v>136</v>
      </c>
      <c r="D8" s="151">
        <v>302.55</v>
      </c>
      <c r="E8" s="151">
        <v>302.55</v>
      </c>
      <c r="F8" s="74"/>
      <c r="G8" s="75"/>
    </row>
    <row r="9" spans="1:6" s="59" customFormat="1" ht="10.5" customHeight="1">
      <c r="A9" s="149"/>
      <c r="B9" s="149" t="s">
        <v>96</v>
      </c>
      <c r="C9" s="150" t="s">
        <v>137</v>
      </c>
      <c r="D9" s="151">
        <v>180.99</v>
      </c>
      <c r="E9" s="151">
        <v>180.99</v>
      </c>
      <c r="F9" s="74"/>
    </row>
    <row r="10" spans="1:7" s="59" customFormat="1" ht="10.5" customHeight="1">
      <c r="A10" s="149"/>
      <c r="B10" s="149" t="s">
        <v>138</v>
      </c>
      <c r="C10" s="150" t="s">
        <v>139</v>
      </c>
      <c r="D10" s="151">
        <v>27.25</v>
      </c>
      <c r="E10" s="151">
        <v>27.25</v>
      </c>
      <c r="F10" s="74"/>
      <c r="G10" s="75"/>
    </row>
    <row r="11" spans="1:7" s="59" customFormat="1" ht="10.5" customHeight="1">
      <c r="A11" s="149"/>
      <c r="B11" s="149" t="s">
        <v>91</v>
      </c>
      <c r="C11" s="150" t="s">
        <v>140</v>
      </c>
      <c r="D11" s="152"/>
      <c r="E11" s="152"/>
      <c r="F11" s="74"/>
      <c r="G11" s="75"/>
    </row>
    <row r="12" spans="1:7" s="59" customFormat="1" ht="10.5" customHeight="1">
      <c r="A12" s="149"/>
      <c r="B12" s="149" t="s">
        <v>90</v>
      </c>
      <c r="C12" s="150" t="s">
        <v>141</v>
      </c>
      <c r="D12" s="151">
        <v>13.19</v>
      </c>
      <c r="E12" s="151">
        <v>13.19</v>
      </c>
      <c r="F12" s="74"/>
      <c r="G12" s="75"/>
    </row>
    <row r="13" spans="1:7" s="59" customFormat="1" ht="10.5" customHeight="1">
      <c r="A13" s="149"/>
      <c r="B13" s="149" t="s">
        <v>142</v>
      </c>
      <c r="C13" s="150" t="s">
        <v>143</v>
      </c>
      <c r="D13" s="151">
        <v>98.46</v>
      </c>
      <c r="E13" s="151">
        <v>98.46</v>
      </c>
      <c r="F13" s="74"/>
      <c r="G13" s="75"/>
    </row>
    <row r="14" spans="1:7" s="59" customFormat="1" ht="10.5" customHeight="1">
      <c r="A14" s="149"/>
      <c r="B14" s="149" t="s">
        <v>144</v>
      </c>
      <c r="C14" s="150" t="s">
        <v>145</v>
      </c>
      <c r="D14" s="151">
        <v>3.47</v>
      </c>
      <c r="E14" s="151">
        <v>3.47</v>
      </c>
      <c r="F14" s="74"/>
      <c r="G14" s="75"/>
    </row>
    <row r="15" spans="1:7" s="59" customFormat="1" ht="10.5" customHeight="1">
      <c r="A15" s="149"/>
      <c r="B15" s="149" t="s">
        <v>146</v>
      </c>
      <c r="C15" s="150" t="s">
        <v>147</v>
      </c>
      <c r="D15" s="151">
        <v>38.84</v>
      </c>
      <c r="E15" s="151">
        <v>38.84</v>
      </c>
      <c r="F15" s="74"/>
      <c r="G15" s="75"/>
    </row>
    <row r="16" spans="1:7" s="59" customFormat="1" ht="10.5" customHeight="1">
      <c r="A16" s="149"/>
      <c r="B16" s="149" t="s">
        <v>110</v>
      </c>
      <c r="C16" s="150" t="s">
        <v>148</v>
      </c>
      <c r="D16" s="152"/>
      <c r="E16" s="152"/>
      <c r="F16" s="74"/>
      <c r="G16" s="75"/>
    </row>
    <row r="17" spans="1:7" s="59" customFormat="1" ht="10.5" customHeight="1">
      <c r="A17" s="149"/>
      <c r="B17" s="149" t="s">
        <v>149</v>
      </c>
      <c r="C17" s="150" t="s">
        <v>150</v>
      </c>
      <c r="D17" s="151">
        <v>13.81</v>
      </c>
      <c r="E17" s="151">
        <v>13.81</v>
      </c>
      <c r="F17" s="74"/>
      <c r="G17" s="75"/>
    </row>
    <row r="18" spans="1:7" s="59" customFormat="1" ht="10.5" customHeight="1">
      <c r="A18" s="149"/>
      <c r="B18" s="149" t="s">
        <v>151</v>
      </c>
      <c r="C18" s="150" t="s">
        <v>57</v>
      </c>
      <c r="D18" s="151">
        <v>57.69</v>
      </c>
      <c r="E18" s="151">
        <v>57.69</v>
      </c>
      <c r="F18" s="74"/>
      <c r="G18" s="75"/>
    </row>
    <row r="19" spans="1:7" s="59" customFormat="1" ht="10.5" customHeight="1">
      <c r="A19" s="149"/>
      <c r="B19" s="149" t="s">
        <v>152</v>
      </c>
      <c r="C19" s="150" t="s">
        <v>153</v>
      </c>
      <c r="D19" s="153"/>
      <c r="E19" s="152"/>
      <c r="F19" s="74"/>
      <c r="G19" s="75"/>
    </row>
    <row r="20" spans="1:7" s="59" customFormat="1" ht="10.5" customHeight="1">
      <c r="A20" s="149"/>
      <c r="B20" s="149" t="s">
        <v>154</v>
      </c>
      <c r="C20" s="150" t="s">
        <v>155</v>
      </c>
      <c r="D20" s="153"/>
      <c r="E20" s="152">
        <v>0</v>
      </c>
      <c r="F20" s="74"/>
      <c r="G20" s="75"/>
    </row>
    <row r="21" spans="1:7" s="59" customFormat="1" ht="10.5" customHeight="1">
      <c r="A21" s="149" t="s">
        <v>156</v>
      </c>
      <c r="B21" s="149"/>
      <c r="C21" s="150" t="s">
        <v>77</v>
      </c>
      <c r="D21" s="154">
        <f>E21+F21</f>
        <v>201.32</v>
      </c>
      <c r="E21" s="148">
        <v>161.77</v>
      </c>
      <c r="F21" s="72">
        <v>39.55</v>
      </c>
      <c r="G21" s="75"/>
    </row>
    <row r="22" spans="1:6" s="59" customFormat="1" ht="10.5" customHeight="1">
      <c r="A22" s="149"/>
      <c r="B22" s="149" t="s">
        <v>97</v>
      </c>
      <c r="C22" s="150" t="s">
        <v>157</v>
      </c>
      <c r="D22" s="151">
        <v>23.41</v>
      </c>
      <c r="E22" s="152"/>
      <c r="F22" s="151">
        <v>23.41</v>
      </c>
    </row>
    <row r="23" spans="1:6" s="59" customFormat="1" ht="10.5" customHeight="1">
      <c r="A23" s="149"/>
      <c r="B23" s="149" t="s">
        <v>96</v>
      </c>
      <c r="C23" s="150" t="s">
        <v>158</v>
      </c>
      <c r="D23" s="74"/>
      <c r="E23" s="152"/>
      <c r="F23" s="74"/>
    </row>
    <row r="24" spans="1:6" s="59" customFormat="1" ht="10.5" customHeight="1">
      <c r="A24" s="149"/>
      <c r="B24" s="149" t="s">
        <v>138</v>
      </c>
      <c r="C24" s="150" t="s">
        <v>159</v>
      </c>
      <c r="D24" s="74"/>
      <c r="E24" s="152"/>
      <c r="F24" s="74"/>
    </row>
    <row r="25" spans="1:6" s="59" customFormat="1" ht="10.5" customHeight="1">
      <c r="A25" s="149"/>
      <c r="B25" s="149" t="s">
        <v>98</v>
      </c>
      <c r="C25" s="150" t="s">
        <v>160</v>
      </c>
      <c r="D25" s="74"/>
      <c r="E25" s="152"/>
      <c r="F25" s="74"/>
    </row>
    <row r="26" spans="1:6" s="59" customFormat="1" ht="10.5" customHeight="1">
      <c r="A26" s="149"/>
      <c r="B26" s="149" t="s">
        <v>99</v>
      </c>
      <c r="C26" s="150" t="s">
        <v>161</v>
      </c>
      <c r="D26" s="74"/>
      <c r="E26" s="152"/>
      <c r="F26" s="74"/>
    </row>
    <row r="27" spans="1:6" s="59" customFormat="1" ht="10.5" customHeight="1">
      <c r="A27" s="149"/>
      <c r="B27" s="149" t="s">
        <v>91</v>
      </c>
      <c r="C27" s="150" t="s">
        <v>162</v>
      </c>
      <c r="D27" s="74"/>
      <c r="E27" s="152"/>
      <c r="F27" s="74"/>
    </row>
    <row r="28" spans="1:6" s="59" customFormat="1" ht="10.5" customHeight="1">
      <c r="A28" s="149"/>
      <c r="B28" s="149" t="s">
        <v>90</v>
      </c>
      <c r="C28" s="150" t="s">
        <v>163</v>
      </c>
      <c r="D28" s="74"/>
      <c r="E28" s="152"/>
      <c r="F28" s="74"/>
    </row>
    <row r="29" spans="1:6" s="59" customFormat="1" ht="10.5" customHeight="1">
      <c r="A29" s="149"/>
      <c r="B29" s="149" t="s">
        <v>142</v>
      </c>
      <c r="C29" s="150" t="s">
        <v>164</v>
      </c>
      <c r="D29" s="151">
        <v>30.35</v>
      </c>
      <c r="E29" s="151">
        <v>30.35</v>
      </c>
      <c r="F29" s="74"/>
    </row>
    <row r="30" spans="1:6" s="59" customFormat="1" ht="10.5" customHeight="1">
      <c r="A30" s="149"/>
      <c r="B30" s="149" t="s">
        <v>144</v>
      </c>
      <c r="C30" s="150" t="s">
        <v>165</v>
      </c>
      <c r="D30" s="74"/>
      <c r="E30" s="152"/>
      <c r="F30" s="74"/>
    </row>
    <row r="31" spans="1:6" s="59" customFormat="1" ht="10.5" customHeight="1">
      <c r="A31" s="149"/>
      <c r="B31" s="149" t="s">
        <v>110</v>
      </c>
      <c r="C31" s="150" t="s">
        <v>166</v>
      </c>
      <c r="D31" s="151">
        <v>5</v>
      </c>
      <c r="E31" s="152"/>
      <c r="F31" s="151">
        <v>5</v>
      </c>
    </row>
    <row r="32" spans="1:6" s="59" customFormat="1" ht="10.5" customHeight="1">
      <c r="A32" s="149"/>
      <c r="B32" s="149" t="s">
        <v>149</v>
      </c>
      <c r="C32" s="150" t="s">
        <v>167</v>
      </c>
      <c r="D32" s="74"/>
      <c r="E32" s="152"/>
      <c r="F32" s="74"/>
    </row>
    <row r="33" spans="1:6" s="59" customFormat="1" ht="10.5" customHeight="1">
      <c r="A33" s="149"/>
      <c r="B33" s="149" t="s">
        <v>151</v>
      </c>
      <c r="C33" s="150" t="s">
        <v>168</v>
      </c>
      <c r="D33" s="74"/>
      <c r="E33" s="152"/>
      <c r="F33" s="74"/>
    </row>
    <row r="34" spans="1:6" s="59" customFormat="1" ht="10.5" customHeight="1">
      <c r="A34" s="149"/>
      <c r="B34" s="149" t="s">
        <v>152</v>
      </c>
      <c r="C34" s="150" t="s">
        <v>169</v>
      </c>
      <c r="D34" s="74"/>
      <c r="E34" s="152"/>
      <c r="F34" s="74"/>
    </row>
    <row r="35" spans="1:6" s="59" customFormat="1" ht="10.5" customHeight="1">
      <c r="A35" s="149"/>
      <c r="B35" s="149" t="s">
        <v>170</v>
      </c>
      <c r="C35" s="150" t="s">
        <v>171</v>
      </c>
      <c r="D35" s="74"/>
      <c r="E35" s="152"/>
      <c r="F35" s="74"/>
    </row>
    <row r="36" spans="1:6" s="59" customFormat="1" ht="10.5" customHeight="1">
      <c r="A36" s="149"/>
      <c r="B36" s="149" t="s">
        <v>172</v>
      </c>
      <c r="C36" s="150" t="s">
        <v>173</v>
      </c>
      <c r="D36" s="151">
        <v>2</v>
      </c>
      <c r="E36" s="152"/>
      <c r="F36" s="151">
        <v>2</v>
      </c>
    </row>
    <row r="37" spans="1:6" s="59" customFormat="1" ht="10.5" customHeight="1">
      <c r="A37" s="149"/>
      <c r="B37" s="149" t="s">
        <v>174</v>
      </c>
      <c r="C37" s="150" t="s">
        <v>175</v>
      </c>
      <c r="D37" s="151">
        <v>0.68</v>
      </c>
      <c r="E37" s="152"/>
      <c r="F37" s="151">
        <v>0.68</v>
      </c>
    </row>
    <row r="38" spans="1:6" s="59" customFormat="1" ht="10.5" customHeight="1">
      <c r="A38" s="149"/>
      <c r="B38" s="149" t="s">
        <v>176</v>
      </c>
      <c r="C38" s="153" t="s">
        <v>177</v>
      </c>
      <c r="D38" s="74"/>
      <c r="E38" s="152"/>
      <c r="F38" s="74"/>
    </row>
    <row r="39" spans="1:6" s="59" customFormat="1" ht="10.5" customHeight="1">
      <c r="A39" s="149"/>
      <c r="B39" s="149" t="s">
        <v>178</v>
      </c>
      <c r="C39" s="78" t="s">
        <v>179</v>
      </c>
      <c r="D39" s="74"/>
      <c r="E39" s="152"/>
      <c r="F39" s="74"/>
    </row>
    <row r="40" spans="1:6" s="59" customFormat="1" ht="10.5" customHeight="1">
      <c r="A40" s="149"/>
      <c r="B40" s="149" t="s">
        <v>180</v>
      </c>
      <c r="C40" s="78" t="s">
        <v>181</v>
      </c>
      <c r="D40" s="74"/>
      <c r="E40" s="152"/>
      <c r="F40" s="74"/>
    </row>
    <row r="41" spans="1:6" s="59" customFormat="1" ht="10.5" customHeight="1">
      <c r="A41" s="149"/>
      <c r="B41" s="149" t="s">
        <v>182</v>
      </c>
      <c r="C41" s="78" t="s">
        <v>183</v>
      </c>
      <c r="D41" s="151">
        <v>28.18</v>
      </c>
      <c r="E41" s="151">
        <v>28.18</v>
      </c>
      <c r="F41" s="74"/>
    </row>
    <row r="42" spans="1:6" s="59" customFormat="1" ht="10.5" customHeight="1">
      <c r="A42" s="149"/>
      <c r="B42" s="149" t="s">
        <v>184</v>
      </c>
      <c r="C42" s="78" t="s">
        <v>185</v>
      </c>
      <c r="D42" s="74"/>
      <c r="E42" s="152"/>
      <c r="F42" s="74"/>
    </row>
    <row r="43" spans="1:6" s="59" customFormat="1" ht="10.5" customHeight="1">
      <c r="A43" s="149"/>
      <c r="B43" s="149" t="s">
        <v>186</v>
      </c>
      <c r="C43" s="150" t="s">
        <v>187</v>
      </c>
      <c r="D43" s="151">
        <v>8.46</v>
      </c>
      <c r="E43" s="152"/>
      <c r="F43" s="151">
        <v>8.46</v>
      </c>
    </row>
    <row r="44" spans="1:6" s="59" customFormat="1" ht="10.5" customHeight="1">
      <c r="A44" s="149"/>
      <c r="B44" s="149" t="s">
        <v>188</v>
      </c>
      <c r="C44" s="150" t="s">
        <v>189</v>
      </c>
      <c r="D44" s="153"/>
      <c r="E44" s="152"/>
      <c r="F44" s="74"/>
    </row>
    <row r="45" spans="1:6" s="59" customFormat="1" ht="10.5" customHeight="1">
      <c r="A45" s="149"/>
      <c r="B45" s="149" t="s">
        <v>190</v>
      </c>
      <c r="C45" s="150" t="s">
        <v>191</v>
      </c>
      <c r="D45" s="151">
        <v>27.6</v>
      </c>
      <c r="E45" s="151">
        <v>27.6</v>
      </c>
      <c r="F45" s="74"/>
    </row>
    <row r="46" spans="1:6" s="59" customFormat="1" ht="10.5" customHeight="1">
      <c r="A46" s="149"/>
      <c r="B46" s="149" t="s">
        <v>192</v>
      </c>
      <c r="C46" s="150" t="s">
        <v>193</v>
      </c>
      <c r="D46" s="151">
        <v>61.91</v>
      </c>
      <c r="E46" s="151">
        <v>61.91</v>
      </c>
      <c r="F46" s="74"/>
    </row>
    <row r="47" spans="1:6" s="59" customFormat="1" ht="10.5" customHeight="1">
      <c r="A47" s="149"/>
      <c r="B47" s="149" t="s">
        <v>194</v>
      </c>
      <c r="C47" s="150" t="s">
        <v>195</v>
      </c>
      <c r="D47" s="152"/>
      <c r="E47" s="152"/>
      <c r="F47" s="74"/>
    </row>
    <row r="48" spans="1:8" s="59" customFormat="1" ht="10.5" customHeight="1">
      <c r="A48" s="149"/>
      <c r="B48" s="149" t="s">
        <v>154</v>
      </c>
      <c r="C48" s="150" t="s">
        <v>196</v>
      </c>
      <c r="D48" s="151">
        <v>13.73</v>
      </c>
      <c r="E48" s="151">
        <v>13.73</v>
      </c>
      <c r="F48" s="74"/>
      <c r="G48" s="75"/>
      <c r="H48" s="75"/>
    </row>
    <row r="49" spans="1:7" s="59" customFormat="1" ht="10.5" customHeight="1">
      <c r="A49" s="149" t="s">
        <v>197</v>
      </c>
      <c r="B49" s="149"/>
      <c r="C49" s="150" t="s">
        <v>198</v>
      </c>
      <c r="D49" s="154">
        <f>E49</f>
        <v>81.73</v>
      </c>
      <c r="E49" s="148">
        <v>81.73</v>
      </c>
      <c r="F49" s="74"/>
      <c r="G49" s="75"/>
    </row>
    <row r="50" spans="1:7" s="59" customFormat="1" ht="10.5" customHeight="1">
      <c r="A50" s="149"/>
      <c r="B50" s="149" t="s">
        <v>97</v>
      </c>
      <c r="C50" s="150" t="s">
        <v>199</v>
      </c>
      <c r="D50" s="151">
        <v>58.65</v>
      </c>
      <c r="E50" s="151">
        <v>58.65</v>
      </c>
      <c r="F50" s="74"/>
      <c r="G50" s="75"/>
    </row>
    <row r="51" spans="1:6" s="59" customFormat="1" ht="10.5" customHeight="1">
      <c r="A51" s="149"/>
      <c r="B51" s="149" t="s">
        <v>96</v>
      </c>
      <c r="C51" s="150" t="s">
        <v>200</v>
      </c>
      <c r="D51" s="151">
        <v>19.52</v>
      </c>
      <c r="E51" s="151">
        <v>19.52</v>
      </c>
      <c r="F51" s="74"/>
    </row>
    <row r="52" spans="1:7" s="59" customFormat="1" ht="10.5" customHeight="1">
      <c r="A52" s="149"/>
      <c r="B52" s="149" t="s">
        <v>138</v>
      </c>
      <c r="C52" s="150" t="s">
        <v>201</v>
      </c>
      <c r="D52" s="152"/>
      <c r="E52" s="152"/>
      <c r="F52" s="74"/>
      <c r="G52" s="75"/>
    </row>
    <row r="53" spans="1:7" s="59" customFormat="1" ht="10.5" customHeight="1">
      <c r="A53" s="149"/>
      <c r="B53" s="149" t="s">
        <v>98</v>
      </c>
      <c r="C53" s="150" t="s">
        <v>202</v>
      </c>
      <c r="D53" s="152"/>
      <c r="E53" s="152"/>
      <c r="F53" s="74"/>
      <c r="G53" s="75"/>
    </row>
    <row r="54" spans="1:7" s="59" customFormat="1" ht="10.5" customHeight="1">
      <c r="A54" s="149"/>
      <c r="B54" s="149" t="s">
        <v>99</v>
      </c>
      <c r="C54" s="150" t="s">
        <v>203</v>
      </c>
      <c r="D54" s="151">
        <v>3.46</v>
      </c>
      <c r="E54" s="151">
        <v>3.46</v>
      </c>
      <c r="F54" s="74"/>
      <c r="G54" s="75"/>
    </row>
    <row r="55" spans="1:7" s="59" customFormat="1" ht="10.5" customHeight="1">
      <c r="A55" s="149"/>
      <c r="B55" s="149" t="s">
        <v>91</v>
      </c>
      <c r="C55" s="150" t="s">
        <v>204</v>
      </c>
      <c r="D55" s="152"/>
      <c r="E55" s="152"/>
      <c r="F55" s="74"/>
      <c r="G55" s="75"/>
    </row>
    <row r="56" spans="1:7" s="59" customFormat="1" ht="10.5" customHeight="1">
      <c r="A56" s="149"/>
      <c r="B56" s="149" t="s">
        <v>90</v>
      </c>
      <c r="C56" s="150" t="s">
        <v>205</v>
      </c>
      <c r="D56" s="152"/>
      <c r="E56" s="152"/>
      <c r="F56" s="74"/>
      <c r="G56" s="75"/>
    </row>
    <row r="57" spans="1:7" s="59" customFormat="1" ht="10.5" customHeight="1">
      <c r="A57" s="149"/>
      <c r="B57" s="149" t="s">
        <v>142</v>
      </c>
      <c r="C57" s="150" t="s">
        <v>206</v>
      </c>
      <c r="D57" s="152"/>
      <c r="E57" s="152"/>
      <c r="F57" s="74"/>
      <c r="G57" s="75"/>
    </row>
    <row r="58" spans="1:7" s="59" customFormat="1" ht="10.5" customHeight="1">
      <c r="A58" s="149"/>
      <c r="B58" s="149" t="s">
        <v>144</v>
      </c>
      <c r="C58" s="150" t="s">
        <v>207</v>
      </c>
      <c r="D58" s="152"/>
      <c r="E58" s="152"/>
      <c r="F58" s="74"/>
      <c r="G58" s="75"/>
    </row>
    <row r="59" spans="1:7" s="59" customFormat="1" ht="10.5" customHeight="1">
      <c r="A59" s="149"/>
      <c r="B59" s="149" t="s">
        <v>146</v>
      </c>
      <c r="C59" s="150" t="s">
        <v>208</v>
      </c>
      <c r="D59" s="152"/>
      <c r="E59" s="152"/>
      <c r="F59" s="74"/>
      <c r="G59" s="75"/>
    </row>
    <row r="60" spans="1:6" s="59" customFormat="1" ht="10.5" customHeight="1">
      <c r="A60" s="149"/>
      <c r="B60" s="149" t="s">
        <v>154</v>
      </c>
      <c r="C60" s="150" t="s">
        <v>209</v>
      </c>
      <c r="D60" s="151">
        <v>0.1</v>
      </c>
      <c r="E60" s="151">
        <v>0.1</v>
      </c>
      <c r="F60" s="74"/>
    </row>
    <row r="61" spans="1:9" s="59" customFormat="1" ht="10.5" customHeight="1">
      <c r="A61" s="149" t="s">
        <v>210</v>
      </c>
      <c r="B61" s="149"/>
      <c r="C61" s="78" t="s">
        <v>211</v>
      </c>
      <c r="D61" s="74"/>
      <c r="E61" s="74"/>
      <c r="F61" s="74"/>
      <c r="I61" s="75"/>
    </row>
    <row r="62" spans="1:9" s="59" customFormat="1" ht="10.5" customHeight="1">
      <c r="A62" s="149"/>
      <c r="B62" s="149" t="s">
        <v>97</v>
      </c>
      <c r="C62" s="155" t="s">
        <v>212</v>
      </c>
      <c r="D62" s="156"/>
      <c r="E62" s="74"/>
      <c r="F62" s="74"/>
      <c r="H62" s="75"/>
      <c r="I62" s="75"/>
    </row>
    <row r="63" spans="1:8" s="59" customFormat="1" ht="10.5" customHeight="1">
      <c r="A63" s="149"/>
      <c r="B63" s="149" t="s">
        <v>96</v>
      </c>
      <c r="C63" s="155" t="s">
        <v>213</v>
      </c>
      <c r="D63" s="156"/>
      <c r="E63" s="74"/>
      <c r="F63" s="74"/>
      <c r="G63" s="75"/>
      <c r="H63" s="75"/>
    </row>
    <row r="64" spans="1:7" s="59" customFormat="1" ht="10.5" customHeight="1">
      <c r="A64" s="149"/>
      <c r="B64" s="149" t="s">
        <v>138</v>
      </c>
      <c r="C64" s="155" t="s">
        <v>214</v>
      </c>
      <c r="D64" s="156"/>
      <c r="E64" s="74"/>
      <c r="F64" s="74"/>
      <c r="G64" s="75"/>
    </row>
    <row r="65" spans="1:6" s="59" customFormat="1" ht="10.5" customHeight="1">
      <c r="A65" s="149"/>
      <c r="B65" s="149" t="s">
        <v>99</v>
      </c>
      <c r="C65" s="155" t="s">
        <v>215</v>
      </c>
      <c r="D65" s="156"/>
      <c r="E65" s="74"/>
      <c r="F65" s="74"/>
    </row>
    <row r="66" spans="1:6" s="59" customFormat="1" ht="10.5" customHeight="1">
      <c r="A66" s="149"/>
      <c r="B66" s="149" t="s">
        <v>91</v>
      </c>
      <c r="C66" s="155" t="s">
        <v>216</v>
      </c>
      <c r="D66" s="156"/>
      <c r="E66" s="74"/>
      <c r="F66" s="74"/>
    </row>
    <row r="67" spans="1:6" s="59" customFormat="1" ht="10.5" customHeight="1">
      <c r="A67" s="149"/>
      <c r="B67" s="149" t="s">
        <v>90</v>
      </c>
      <c r="C67" s="155" t="s">
        <v>217</v>
      </c>
      <c r="D67" s="156"/>
      <c r="E67" s="74"/>
      <c r="F67" s="74"/>
    </row>
    <row r="68" spans="1:6" s="59" customFormat="1" ht="10.5" customHeight="1">
      <c r="A68" s="149"/>
      <c r="B68" s="149" t="s">
        <v>142</v>
      </c>
      <c r="C68" s="155" t="s">
        <v>218</v>
      </c>
      <c r="D68" s="156"/>
      <c r="E68" s="74"/>
      <c r="F68" s="74"/>
    </row>
    <row r="69" spans="1:6" s="59" customFormat="1" ht="10.5" customHeight="1">
      <c r="A69" s="149"/>
      <c r="B69" s="149" t="s">
        <v>144</v>
      </c>
      <c r="C69" s="155" t="s">
        <v>219</v>
      </c>
      <c r="D69" s="156"/>
      <c r="E69" s="74"/>
      <c r="F69" s="74"/>
    </row>
    <row r="70" spans="1:6" s="59" customFormat="1" ht="10.5" customHeight="1">
      <c r="A70" s="149"/>
      <c r="B70" s="149" t="s">
        <v>146</v>
      </c>
      <c r="C70" s="155" t="s">
        <v>220</v>
      </c>
      <c r="D70" s="155"/>
      <c r="E70" s="78"/>
      <c r="F70" s="78"/>
    </row>
    <row r="71" spans="1:6" s="59" customFormat="1" ht="10.5" customHeight="1">
      <c r="A71" s="149"/>
      <c r="B71" s="149" t="s">
        <v>110</v>
      </c>
      <c r="C71" s="155" t="s">
        <v>221</v>
      </c>
      <c r="D71" s="155"/>
      <c r="E71" s="78"/>
      <c r="F71" s="78"/>
    </row>
    <row r="72" spans="1:6" s="59" customFormat="1" ht="10.5" customHeight="1">
      <c r="A72" s="149"/>
      <c r="B72" s="149" t="s">
        <v>149</v>
      </c>
      <c r="C72" s="155" t="s">
        <v>222</v>
      </c>
      <c r="D72" s="155"/>
      <c r="E72" s="78"/>
      <c r="F72" s="78"/>
    </row>
    <row r="73" spans="1:6" s="59" customFormat="1" ht="10.5" customHeight="1">
      <c r="A73" s="149"/>
      <c r="B73" s="149" t="s">
        <v>151</v>
      </c>
      <c r="C73" s="155" t="s">
        <v>223</v>
      </c>
      <c r="D73" s="155"/>
      <c r="E73" s="78"/>
      <c r="F73" s="78"/>
    </row>
    <row r="74" spans="1:6" s="59" customFormat="1" ht="10.5" customHeight="1">
      <c r="A74" s="149"/>
      <c r="B74" s="149" t="s">
        <v>224</v>
      </c>
      <c r="C74" s="155" t="s">
        <v>225</v>
      </c>
      <c r="D74" s="155"/>
      <c r="E74" s="78"/>
      <c r="F74" s="78"/>
    </row>
    <row r="75" spans="1:6" s="59" customFormat="1" ht="10.5" customHeight="1">
      <c r="A75" s="149"/>
      <c r="B75" s="149" t="s">
        <v>226</v>
      </c>
      <c r="C75" s="155" t="s">
        <v>227</v>
      </c>
      <c r="D75" s="155"/>
      <c r="E75" s="78"/>
      <c r="F75" s="78"/>
    </row>
    <row r="76" spans="1:6" s="59" customFormat="1" ht="10.5" customHeight="1">
      <c r="A76" s="149"/>
      <c r="B76" s="149" t="s">
        <v>228</v>
      </c>
      <c r="C76" s="155" t="s">
        <v>229</v>
      </c>
      <c r="D76" s="155"/>
      <c r="E76" s="78"/>
      <c r="F76" s="78"/>
    </row>
    <row r="77" spans="1:6" s="59" customFormat="1" ht="10.5" customHeight="1">
      <c r="A77" s="149"/>
      <c r="B77" s="149" t="s">
        <v>154</v>
      </c>
      <c r="C77" s="155" t="s">
        <v>230</v>
      </c>
      <c r="D77" s="155"/>
      <c r="E77" s="78"/>
      <c r="F77" s="78"/>
    </row>
    <row r="78" spans="1:6" ht="42" customHeight="1">
      <c r="A78" s="157"/>
      <c r="B78" s="157"/>
      <c r="C78" s="157"/>
      <c r="D78" s="157"/>
      <c r="E78" s="157"/>
      <c r="F78" s="157"/>
    </row>
  </sheetData>
  <sheetProtection/>
  <mergeCells count="6">
    <mergeCell ref="A1:F1"/>
    <mergeCell ref="A3:C3"/>
    <mergeCell ref="A4:B4"/>
    <mergeCell ref="D4:F4"/>
    <mergeCell ref="A78:F78"/>
    <mergeCell ref="C4:C5"/>
  </mergeCells>
  <printOptions horizontalCentered="1" verticalCentered="1"/>
  <pageMargins left="0" right="0" top="0.24" bottom="0.2" header="0" footer="0"/>
  <pageSetup horizontalDpi="600" verticalDpi="600" orientation="portrait" paperSize="9" scale="9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M21" sqref="A1:M21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137" customFormat="1" ht="27">
      <c r="A1" s="106" t="s">
        <v>231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s="59" customFormat="1" ht="17.25" customHeight="1">
      <c r="A2" s="138"/>
      <c r="B2" s="139"/>
      <c r="C2" s="139"/>
      <c r="D2" s="139"/>
      <c r="E2" s="139"/>
      <c r="F2" s="139"/>
      <c r="G2" s="139"/>
      <c r="H2" s="139"/>
      <c r="L2" s="138"/>
      <c r="M2" s="140" t="s">
        <v>232</v>
      </c>
    </row>
    <row r="3" spans="1:13" ht="18.75" customHeight="1">
      <c r="A3" s="40" t="s">
        <v>25</v>
      </c>
      <c r="B3" s="40"/>
      <c r="C3" s="40"/>
      <c r="D3" s="121"/>
      <c r="E3" s="121"/>
      <c r="F3" s="121"/>
      <c r="G3" s="121"/>
      <c r="H3" s="121"/>
      <c r="K3" s="59"/>
      <c r="L3" s="135" t="s">
        <v>26</v>
      </c>
      <c r="M3" s="135"/>
    </row>
    <row r="4" spans="1:13" s="32" customFormat="1" ht="27" customHeight="1">
      <c r="A4" s="68" t="s">
        <v>62</v>
      </c>
      <c r="B4" s="68" t="s">
        <v>84</v>
      </c>
      <c r="C4" s="68"/>
      <c r="D4" s="68"/>
      <c r="E4" s="67" t="s">
        <v>85</v>
      </c>
      <c r="F4" s="67" t="s">
        <v>118</v>
      </c>
      <c r="G4" s="67"/>
      <c r="H4" s="67"/>
      <c r="I4" s="67"/>
      <c r="J4" s="67"/>
      <c r="K4" s="67"/>
      <c r="L4" s="67"/>
      <c r="M4" s="67"/>
    </row>
    <row r="5" spans="1:13" s="32" customFormat="1" ht="27" customHeight="1">
      <c r="A5" s="68"/>
      <c r="B5" s="68" t="s">
        <v>86</v>
      </c>
      <c r="C5" s="68" t="s">
        <v>87</v>
      </c>
      <c r="D5" s="67" t="s">
        <v>88</v>
      </c>
      <c r="E5" s="67"/>
      <c r="F5" s="67" t="s">
        <v>65</v>
      </c>
      <c r="G5" s="8" t="s">
        <v>121</v>
      </c>
      <c r="H5" s="8" t="s">
        <v>122</v>
      </c>
      <c r="I5" s="8" t="s">
        <v>123</v>
      </c>
      <c r="J5" s="8" t="s">
        <v>124</v>
      </c>
      <c r="K5" s="8" t="s">
        <v>125</v>
      </c>
      <c r="L5" s="8" t="s">
        <v>126</v>
      </c>
      <c r="M5" s="8" t="s">
        <v>127</v>
      </c>
    </row>
    <row r="6" spans="1:13" s="32" customFormat="1" ht="24" customHeight="1">
      <c r="A6" s="122"/>
      <c r="B6" s="123"/>
      <c r="C6" s="123"/>
      <c r="D6" s="123"/>
      <c r="E6" s="124" t="s">
        <v>65</v>
      </c>
      <c r="F6" s="125">
        <f>SUM(G6:J6)</f>
        <v>0</v>
      </c>
      <c r="G6" s="125">
        <f>SUM(G7:G20)</f>
        <v>0</v>
      </c>
      <c r="H6" s="125">
        <f>SUM(H7:H20)</f>
        <v>0</v>
      </c>
      <c r="I6" s="125">
        <f>SUM(I7:I20)</f>
        <v>0</v>
      </c>
      <c r="J6" s="125">
        <f>SUM(J7:J20)</f>
        <v>0</v>
      </c>
      <c r="K6" s="72"/>
      <c r="L6" s="72"/>
      <c r="M6" s="136"/>
    </row>
    <row r="7" spans="1:13" ht="24" customHeight="1">
      <c r="A7" s="90"/>
      <c r="B7" s="126"/>
      <c r="C7" s="126"/>
      <c r="D7" s="126"/>
      <c r="E7" s="89"/>
      <c r="F7" s="103">
        <f>SUM(G7:J7)</f>
        <v>0</v>
      </c>
      <c r="G7" s="103"/>
      <c r="H7" s="103"/>
      <c r="I7" s="103"/>
      <c r="J7" s="103"/>
      <c r="K7" s="78"/>
      <c r="L7" s="78"/>
      <c r="M7" s="78"/>
    </row>
    <row r="8" spans="1:13" ht="24" customHeight="1">
      <c r="A8" s="90"/>
      <c r="B8" s="126"/>
      <c r="C8" s="126"/>
      <c r="D8" s="126"/>
      <c r="E8" s="89"/>
      <c r="F8" s="103">
        <f aca="true" t="shared" si="0" ref="F8:F19">SUM(G8:J8)</f>
        <v>0</v>
      </c>
      <c r="G8" s="103"/>
      <c r="H8" s="103"/>
      <c r="I8" s="103"/>
      <c r="J8" s="103"/>
      <c r="K8" s="78"/>
      <c r="L8" s="78"/>
      <c r="M8" s="78"/>
    </row>
    <row r="9" spans="1:13" ht="24" customHeight="1">
      <c r="A9" s="90"/>
      <c r="B9" s="126"/>
      <c r="C9" s="126"/>
      <c r="D9" s="126"/>
      <c r="E9" s="89"/>
      <c r="F9" s="103">
        <f t="shared" si="0"/>
        <v>0</v>
      </c>
      <c r="G9" s="103"/>
      <c r="H9" s="103"/>
      <c r="I9" s="103"/>
      <c r="J9" s="103"/>
      <c r="K9" s="78"/>
      <c r="L9" s="78"/>
      <c r="M9" s="78"/>
    </row>
    <row r="10" spans="1:13" ht="24" customHeight="1">
      <c r="A10" s="90"/>
      <c r="B10" s="126"/>
      <c r="C10" s="126"/>
      <c r="D10" s="126"/>
      <c r="E10" s="89"/>
      <c r="F10" s="103">
        <f t="shared" si="0"/>
        <v>0</v>
      </c>
      <c r="G10" s="103"/>
      <c r="H10" s="103"/>
      <c r="I10" s="103"/>
      <c r="J10" s="103"/>
      <c r="K10" s="78"/>
      <c r="L10" s="78"/>
      <c r="M10" s="78"/>
    </row>
    <row r="11" spans="1:13" ht="24" customHeight="1">
      <c r="A11" s="90"/>
      <c r="B11" s="126"/>
      <c r="C11" s="126"/>
      <c r="D11" s="126"/>
      <c r="E11" s="89"/>
      <c r="F11" s="103">
        <f t="shared" si="0"/>
        <v>0</v>
      </c>
      <c r="G11" s="103"/>
      <c r="H11" s="103"/>
      <c r="I11" s="103"/>
      <c r="J11" s="103"/>
      <c r="K11" s="78"/>
      <c r="L11" s="78"/>
      <c r="M11" s="78"/>
    </row>
    <row r="12" spans="1:13" ht="24" customHeight="1">
      <c r="A12" s="90"/>
      <c r="B12" s="126"/>
      <c r="C12" s="126"/>
      <c r="D12" s="126"/>
      <c r="E12" s="89"/>
      <c r="F12" s="103">
        <f t="shared" si="0"/>
        <v>0</v>
      </c>
      <c r="G12" s="103"/>
      <c r="H12" s="103"/>
      <c r="I12" s="103"/>
      <c r="J12" s="103"/>
      <c r="K12" s="78"/>
      <c r="L12" s="78"/>
      <c r="M12" s="78"/>
    </row>
    <row r="13" spans="1:13" ht="24" customHeight="1">
      <c r="A13" s="90"/>
      <c r="B13" s="126"/>
      <c r="C13" s="126"/>
      <c r="D13" s="126"/>
      <c r="E13" s="89"/>
      <c r="F13" s="103">
        <f t="shared" si="0"/>
        <v>0</v>
      </c>
      <c r="G13" s="103"/>
      <c r="H13" s="103"/>
      <c r="I13" s="103"/>
      <c r="J13" s="103"/>
      <c r="K13" s="78"/>
      <c r="L13" s="78"/>
      <c r="M13" s="78"/>
    </row>
    <row r="14" spans="1:13" ht="24" customHeight="1">
      <c r="A14" s="90"/>
      <c r="B14" s="126"/>
      <c r="C14" s="126"/>
      <c r="D14" s="126"/>
      <c r="E14" s="89"/>
      <c r="F14" s="103">
        <f t="shared" si="0"/>
        <v>0</v>
      </c>
      <c r="G14" s="103"/>
      <c r="H14" s="103"/>
      <c r="I14" s="103"/>
      <c r="J14" s="103"/>
      <c r="K14" s="78"/>
      <c r="L14" s="78"/>
      <c r="M14" s="78"/>
    </row>
    <row r="15" spans="1:13" ht="24" customHeight="1">
      <c r="A15" s="90"/>
      <c r="B15" s="126"/>
      <c r="C15" s="126"/>
      <c r="D15" s="126"/>
      <c r="E15" s="89"/>
      <c r="F15" s="103">
        <f t="shared" si="0"/>
        <v>0</v>
      </c>
      <c r="G15" s="103"/>
      <c r="H15" s="103"/>
      <c r="I15" s="103"/>
      <c r="J15" s="103"/>
      <c r="K15" s="78"/>
      <c r="L15" s="78"/>
      <c r="M15" s="78"/>
    </row>
    <row r="16" spans="1:13" ht="22.5" customHeight="1">
      <c r="A16" s="131"/>
      <c r="B16" s="126"/>
      <c r="C16" s="126"/>
      <c r="D16" s="126"/>
      <c r="E16" s="89"/>
      <c r="F16" s="103">
        <f t="shared" si="0"/>
        <v>0</v>
      </c>
      <c r="G16" s="103"/>
      <c r="H16" s="103"/>
      <c r="I16" s="103"/>
      <c r="J16" s="103"/>
      <c r="K16" s="78"/>
      <c r="L16" s="78"/>
      <c r="M16" s="78"/>
    </row>
    <row r="17" spans="1:13" ht="12.75" customHeight="1">
      <c r="A17" s="90"/>
      <c r="B17" s="126"/>
      <c r="C17" s="126"/>
      <c r="D17" s="126"/>
      <c r="E17" s="89"/>
      <c r="F17" s="103">
        <f t="shared" si="0"/>
        <v>0</v>
      </c>
      <c r="G17" s="103"/>
      <c r="H17" s="103"/>
      <c r="I17" s="103"/>
      <c r="J17" s="103"/>
      <c r="K17" s="78"/>
      <c r="L17" s="78"/>
      <c r="M17" s="78"/>
    </row>
    <row r="18" spans="1:13" ht="10.5" customHeight="1">
      <c r="A18" s="90"/>
      <c r="B18" s="126"/>
      <c r="C18" s="126"/>
      <c r="D18" s="126"/>
      <c r="E18" s="89"/>
      <c r="F18" s="103">
        <f t="shared" si="0"/>
        <v>0</v>
      </c>
      <c r="G18" s="103"/>
      <c r="H18" s="103"/>
      <c r="I18" s="103"/>
      <c r="J18" s="103"/>
      <c r="K18" s="78"/>
      <c r="L18" s="78"/>
      <c r="M18" s="78"/>
    </row>
    <row r="19" spans="1:13" ht="12.75" customHeight="1">
      <c r="A19" s="90"/>
      <c r="B19" s="126"/>
      <c r="C19" s="126"/>
      <c r="D19" s="126"/>
      <c r="E19" s="89"/>
      <c r="F19" s="103">
        <f t="shared" si="0"/>
        <v>0</v>
      </c>
      <c r="G19" s="103"/>
      <c r="H19" s="103"/>
      <c r="I19" s="103"/>
      <c r="J19" s="103"/>
      <c r="K19" s="78"/>
      <c r="L19" s="78"/>
      <c r="M19" s="78"/>
    </row>
    <row r="20" spans="1:13" ht="12.75" customHeight="1">
      <c r="A20" s="131"/>
      <c r="B20" s="126"/>
      <c r="C20" s="126"/>
      <c r="D20" s="126"/>
      <c r="E20" s="89"/>
      <c r="F20" s="103"/>
      <c r="G20" s="103"/>
      <c r="H20" s="103"/>
      <c r="I20" s="103"/>
      <c r="J20" s="103"/>
      <c r="K20" s="78"/>
      <c r="L20" s="78"/>
      <c r="M20" s="78"/>
    </row>
    <row r="21" spans="1:13" ht="12.75" customHeight="1">
      <c r="A21" s="75" t="s">
        <v>233</v>
      </c>
      <c r="B21" s="75"/>
      <c r="C21" s="75"/>
      <c r="D21" s="75"/>
      <c r="E21" s="75"/>
      <c r="F21" s="75"/>
      <c r="G21" s="75"/>
      <c r="H21" s="75"/>
      <c r="I21" s="75"/>
      <c r="J21" s="75"/>
      <c r="K21" s="59"/>
      <c r="L21" s="59"/>
      <c r="M21" s="59"/>
    </row>
    <row r="22" spans="1:13" ht="33" customHeight="1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</row>
  </sheetData>
  <sheetProtection/>
  <mergeCells count="8">
    <mergeCell ref="A1:M1"/>
    <mergeCell ref="A3:C3"/>
    <mergeCell ref="L3:M3"/>
    <mergeCell ref="B4:D4"/>
    <mergeCell ref="F4:M4"/>
    <mergeCell ref="A22:M22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workbookViewId="0" topLeftCell="A7">
      <selection activeCell="A21" sqref="A21"/>
    </sheetView>
  </sheetViews>
  <sheetFormatPr defaultColWidth="9.33203125" defaultRowHeight="11.25"/>
  <cols>
    <col min="1" max="1" width="24.16015625" style="59" customWidth="1"/>
    <col min="2" max="4" width="7.16015625" style="59" customWidth="1"/>
    <col min="5" max="5" width="11.5" style="59" bestFit="1" customWidth="1"/>
    <col min="6" max="10" width="14.33203125" style="59" customWidth="1"/>
    <col min="11" max="16384" width="9.33203125" style="59" customWidth="1"/>
  </cols>
  <sheetData>
    <row r="1" spans="1:13" ht="35.25" customHeight="1">
      <c r="A1" s="120" t="s">
        <v>234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2:13" ht="15.75" customHeight="1">
      <c r="L2" s="134" t="s">
        <v>235</v>
      </c>
      <c r="M2" s="134"/>
    </row>
    <row r="3" spans="1:13" ht="22.5" customHeight="1">
      <c r="A3" s="40" t="s">
        <v>25</v>
      </c>
      <c r="B3" s="40"/>
      <c r="C3" s="40"/>
      <c r="D3" s="121"/>
      <c r="E3" s="121"/>
      <c r="F3" s="121"/>
      <c r="G3" s="121"/>
      <c r="H3" s="121"/>
      <c r="L3" s="135" t="s">
        <v>26</v>
      </c>
      <c r="M3" s="135"/>
    </row>
    <row r="4" spans="1:13" s="58" customFormat="1" ht="24" customHeight="1">
      <c r="A4" s="68" t="s">
        <v>62</v>
      </c>
      <c r="B4" s="68" t="s">
        <v>84</v>
      </c>
      <c r="C4" s="68"/>
      <c r="D4" s="68"/>
      <c r="E4" s="67" t="s">
        <v>85</v>
      </c>
      <c r="F4" s="67" t="s">
        <v>118</v>
      </c>
      <c r="G4" s="67"/>
      <c r="H4" s="67"/>
      <c r="I4" s="67"/>
      <c r="J4" s="67"/>
      <c r="K4" s="67"/>
      <c r="L4" s="67"/>
      <c r="M4" s="67"/>
    </row>
    <row r="5" spans="1:13" s="58" customFormat="1" ht="40.5" customHeight="1">
      <c r="A5" s="68"/>
      <c r="B5" s="68" t="s">
        <v>86</v>
      </c>
      <c r="C5" s="68" t="s">
        <v>87</v>
      </c>
      <c r="D5" s="67" t="s">
        <v>88</v>
      </c>
      <c r="E5" s="67"/>
      <c r="F5" s="67" t="s">
        <v>65</v>
      </c>
      <c r="G5" s="8" t="s">
        <v>121</v>
      </c>
      <c r="H5" s="8" t="s">
        <v>122</v>
      </c>
      <c r="I5" s="8" t="s">
        <v>123</v>
      </c>
      <c r="J5" s="8" t="s">
        <v>124</v>
      </c>
      <c r="K5" s="8" t="s">
        <v>125</v>
      </c>
      <c r="L5" s="8" t="s">
        <v>126</v>
      </c>
      <c r="M5" s="8" t="s">
        <v>127</v>
      </c>
    </row>
    <row r="6" spans="1:13" s="58" customFormat="1" ht="23.25" customHeight="1">
      <c r="A6" s="122"/>
      <c r="B6" s="123"/>
      <c r="C6" s="123"/>
      <c r="D6" s="123"/>
      <c r="E6" s="124" t="s">
        <v>65</v>
      </c>
      <c r="F6" s="125">
        <f>SUM(G6:J6)</f>
        <v>0</v>
      </c>
      <c r="G6" s="125">
        <f>SUM(G7:G20)</f>
        <v>0</v>
      </c>
      <c r="H6" s="125">
        <f>SUM(H7:H20)</f>
        <v>0</v>
      </c>
      <c r="I6" s="125">
        <f>SUM(I7:I20)</f>
        <v>0</v>
      </c>
      <c r="J6" s="125">
        <f>SUM(J7:J20)</f>
        <v>0</v>
      </c>
      <c r="K6" s="72"/>
      <c r="L6" s="72"/>
      <c r="M6" s="136"/>
    </row>
    <row r="7" spans="1:13" s="58" customFormat="1" ht="23.25" customHeight="1">
      <c r="A7" s="90"/>
      <c r="B7" s="126"/>
      <c r="C7" s="126"/>
      <c r="D7" s="126"/>
      <c r="E7" s="89"/>
      <c r="F7" s="103">
        <f>SUM(G7:J7)</f>
        <v>0</v>
      </c>
      <c r="G7" s="103"/>
      <c r="H7" s="103"/>
      <c r="I7" s="103"/>
      <c r="J7" s="103"/>
      <c r="K7" s="78"/>
      <c r="L7" s="78"/>
      <c r="M7" s="78"/>
    </row>
    <row r="8" spans="1:13" s="58" customFormat="1" ht="23.25" customHeight="1">
      <c r="A8" s="90"/>
      <c r="B8" s="126"/>
      <c r="C8" s="126"/>
      <c r="D8" s="126"/>
      <c r="E8" s="89"/>
      <c r="F8" s="103">
        <f aca="true" t="shared" si="0" ref="F8:F19">SUM(G8:J8)</f>
        <v>0</v>
      </c>
      <c r="G8" s="103"/>
      <c r="H8" s="103"/>
      <c r="I8" s="103"/>
      <c r="J8" s="103"/>
      <c r="K8" s="78"/>
      <c r="L8" s="78"/>
      <c r="M8" s="78"/>
    </row>
    <row r="9" spans="1:13" s="58" customFormat="1" ht="23.25" customHeight="1">
      <c r="A9" s="90"/>
      <c r="B9" s="126"/>
      <c r="C9" s="126"/>
      <c r="D9" s="126"/>
      <c r="E9" s="89"/>
      <c r="F9" s="103">
        <f t="shared" si="0"/>
        <v>0</v>
      </c>
      <c r="G9" s="103"/>
      <c r="H9" s="103"/>
      <c r="I9" s="103"/>
      <c r="J9" s="103"/>
      <c r="K9" s="78"/>
      <c r="L9" s="78"/>
      <c r="M9" s="78"/>
    </row>
    <row r="10" spans="1:13" s="58" customFormat="1" ht="23.25" customHeight="1">
      <c r="A10" s="90"/>
      <c r="B10" s="126"/>
      <c r="C10" s="126"/>
      <c r="D10" s="126"/>
      <c r="E10" s="89"/>
      <c r="F10" s="103">
        <f t="shared" si="0"/>
        <v>0</v>
      </c>
      <c r="G10" s="103"/>
      <c r="H10" s="103"/>
      <c r="I10" s="103"/>
      <c r="J10" s="103"/>
      <c r="K10" s="78"/>
      <c r="L10" s="78"/>
      <c r="M10" s="78"/>
    </row>
    <row r="11" spans="1:13" s="58" customFormat="1" ht="23.25" customHeight="1">
      <c r="A11" s="90"/>
      <c r="B11" s="126"/>
      <c r="C11" s="126"/>
      <c r="D11" s="126"/>
      <c r="E11" s="89"/>
      <c r="F11" s="103">
        <f t="shared" si="0"/>
        <v>0</v>
      </c>
      <c r="G11" s="103"/>
      <c r="H11" s="103"/>
      <c r="I11" s="103"/>
      <c r="J11" s="103"/>
      <c r="K11" s="78"/>
      <c r="L11" s="78"/>
      <c r="M11" s="78"/>
    </row>
    <row r="12" spans="1:13" s="58" customFormat="1" ht="23.25" customHeight="1">
      <c r="A12" s="90"/>
      <c r="B12" s="126"/>
      <c r="C12" s="126"/>
      <c r="D12" s="126"/>
      <c r="E12" s="89"/>
      <c r="F12" s="103">
        <f t="shared" si="0"/>
        <v>0</v>
      </c>
      <c r="G12" s="103"/>
      <c r="H12" s="103"/>
      <c r="I12" s="103"/>
      <c r="J12" s="103"/>
      <c r="K12" s="78"/>
      <c r="L12" s="78"/>
      <c r="M12" s="78"/>
    </row>
    <row r="13" spans="1:13" s="58" customFormat="1" ht="23.25" customHeight="1">
      <c r="A13" s="90"/>
      <c r="B13" s="126"/>
      <c r="C13" s="126"/>
      <c r="D13" s="126"/>
      <c r="E13" s="89"/>
      <c r="F13" s="103">
        <f t="shared" si="0"/>
        <v>0</v>
      </c>
      <c r="G13" s="103"/>
      <c r="H13" s="103"/>
      <c r="I13" s="103"/>
      <c r="J13" s="103"/>
      <c r="K13" s="78"/>
      <c r="L13" s="78"/>
      <c r="M13" s="78"/>
    </row>
    <row r="14" spans="1:13" s="58" customFormat="1" ht="23.25" customHeight="1">
      <c r="A14" s="90"/>
      <c r="B14" s="126"/>
      <c r="C14" s="126"/>
      <c r="D14" s="126"/>
      <c r="E14" s="89"/>
      <c r="F14" s="103">
        <f t="shared" si="0"/>
        <v>0</v>
      </c>
      <c r="G14" s="103"/>
      <c r="H14" s="103"/>
      <c r="I14" s="103"/>
      <c r="J14" s="103"/>
      <c r="K14" s="78"/>
      <c r="L14" s="78"/>
      <c r="M14" s="78"/>
    </row>
    <row r="15" spans="1:13" ht="24.75" customHeight="1">
      <c r="A15" s="90"/>
      <c r="B15" s="126"/>
      <c r="C15" s="126"/>
      <c r="D15" s="126"/>
      <c r="E15" s="89"/>
      <c r="F15" s="103">
        <f t="shared" si="0"/>
        <v>0</v>
      </c>
      <c r="G15" s="103"/>
      <c r="H15" s="103"/>
      <c r="I15" s="103"/>
      <c r="J15" s="103"/>
      <c r="K15" s="78"/>
      <c r="L15" s="78"/>
      <c r="M15" s="78"/>
    </row>
    <row r="16" spans="1:13" ht="22.5" customHeight="1">
      <c r="A16" s="131"/>
      <c r="B16" s="126"/>
      <c r="C16" s="126"/>
      <c r="D16" s="126"/>
      <c r="E16" s="89"/>
      <c r="F16" s="103">
        <f t="shared" si="0"/>
        <v>0</v>
      </c>
      <c r="G16" s="103"/>
      <c r="H16" s="103"/>
      <c r="I16" s="103"/>
      <c r="J16" s="103"/>
      <c r="K16" s="78"/>
      <c r="L16" s="78"/>
      <c r="M16" s="78"/>
    </row>
    <row r="17" spans="1:13" ht="12">
      <c r="A17" s="90"/>
      <c r="B17" s="126"/>
      <c r="C17" s="126"/>
      <c r="D17" s="126"/>
      <c r="E17" s="89"/>
      <c r="F17" s="103">
        <f t="shared" si="0"/>
        <v>0</v>
      </c>
      <c r="G17" s="103"/>
      <c r="H17" s="103"/>
      <c r="I17" s="103"/>
      <c r="J17" s="103"/>
      <c r="K17" s="78"/>
      <c r="L17" s="78"/>
      <c r="M17" s="78"/>
    </row>
    <row r="18" spans="1:13" ht="12">
      <c r="A18" s="90"/>
      <c r="B18" s="126"/>
      <c r="C18" s="126"/>
      <c r="D18" s="126"/>
      <c r="E18" s="89"/>
      <c r="F18" s="103">
        <f t="shared" si="0"/>
        <v>0</v>
      </c>
      <c r="G18" s="103"/>
      <c r="H18" s="103"/>
      <c r="I18" s="103"/>
      <c r="J18" s="103"/>
      <c r="K18" s="78"/>
      <c r="L18" s="78"/>
      <c r="M18" s="78"/>
    </row>
    <row r="19" spans="1:13" ht="12">
      <c r="A19" s="90"/>
      <c r="B19" s="126"/>
      <c r="C19" s="126"/>
      <c r="D19" s="126"/>
      <c r="E19" s="89"/>
      <c r="F19" s="103">
        <f t="shared" si="0"/>
        <v>0</v>
      </c>
      <c r="G19" s="103"/>
      <c r="H19" s="103"/>
      <c r="I19" s="103"/>
      <c r="J19" s="103"/>
      <c r="K19" s="78"/>
      <c r="L19" s="78"/>
      <c r="M19" s="78"/>
    </row>
    <row r="20" spans="1:13" ht="12">
      <c r="A20" s="131"/>
      <c r="B20" s="126"/>
      <c r="C20" s="126"/>
      <c r="D20" s="126"/>
      <c r="E20" s="89"/>
      <c r="F20" s="103"/>
      <c r="G20" s="103"/>
      <c r="H20" s="103"/>
      <c r="I20" s="103"/>
      <c r="J20" s="103"/>
      <c r="K20" s="78"/>
      <c r="L20" s="78"/>
      <c r="M20" s="78"/>
    </row>
    <row r="21" spans="1:10" ht="12">
      <c r="A21" s="75" t="s">
        <v>236</v>
      </c>
      <c r="B21" s="75"/>
      <c r="C21" s="75"/>
      <c r="D21" s="75"/>
      <c r="E21" s="75"/>
      <c r="F21" s="75"/>
      <c r="G21" s="75"/>
      <c r="H21" s="75"/>
      <c r="I21" s="75"/>
      <c r="J21" s="75"/>
    </row>
    <row r="22" spans="1:13" ht="14.25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</row>
    <row r="23" ht="12">
      <c r="E23" s="75"/>
    </row>
    <row r="27" ht="12">
      <c r="G27" s="75"/>
    </row>
    <row r="28" ht="12">
      <c r="C28" s="75"/>
    </row>
  </sheetData>
  <sheetProtection/>
  <mergeCells count="9">
    <mergeCell ref="A1:M1"/>
    <mergeCell ref="L2:M2"/>
    <mergeCell ref="A3:C3"/>
    <mergeCell ref="L3:M3"/>
    <mergeCell ref="B4:D4"/>
    <mergeCell ref="F4:M4"/>
    <mergeCell ref="A22:M22"/>
    <mergeCell ref="A4:A5"/>
    <mergeCell ref="E4:E5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7"/>
  <sheetViews>
    <sheetView showGridLines="0" showZeros="0" workbookViewId="0" topLeftCell="A1">
      <selection activeCell="O8" sqref="O8"/>
    </sheetView>
  </sheetViews>
  <sheetFormatPr defaultColWidth="9.16015625" defaultRowHeight="11.25"/>
  <cols>
    <col min="1" max="1" width="29.33203125" style="59" customWidth="1"/>
    <col min="2" max="2" width="5.33203125" style="59" customWidth="1"/>
    <col min="3" max="4" width="4.66015625" style="59" customWidth="1"/>
    <col min="5" max="5" width="41.16015625" style="59" customWidth="1"/>
    <col min="6" max="7" width="14.33203125" style="59" customWidth="1"/>
    <col min="8" max="8" width="9.5" style="59" customWidth="1"/>
    <col min="9" max="9" width="11.16015625" style="59" customWidth="1"/>
    <col min="10" max="10" width="12.66015625" style="59" customWidth="1"/>
    <col min="11" max="16384" width="9.16015625" style="59" customWidth="1"/>
  </cols>
  <sheetData>
    <row r="1" spans="1:13" ht="35.25" customHeight="1">
      <c r="A1" s="120" t="s">
        <v>237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2:13" ht="15.75" customHeight="1">
      <c r="L2" s="134" t="s">
        <v>238</v>
      </c>
      <c r="M2" s="134"/>
    </row>
    <row r="3" spans="1:13" ht="22.5" customHeight="1">
      <c r="A3" s="40" t="s">
        <v>25</v>
      </c>
      <c r="B3" s="40"/>
      <c r="C3" s="40"/>
      <c r="D3" s="121"/>
      <c r="E3" s="121"/>
      <c r="F3" s="121"/>
      <c r="G3" s="121"/>
      <c r="H3" s="121"/>
      <c r="L3" s="135" t="s">
        <v>26</v>
      </c>
      <c r="M3" s="135"/>
    </row>
    <row r="4" spans="1:13" s="58" customFormat="1" ht="24" customHeight="1">
      <c r="A4" s="68" t="s">
        <v>62</v>
      </c>
      <c r="B4" s="68" t="s">
        <v>84</v>
      </c>
      <c r="C4" s="68"/>
      <c r="D4" s="68"/>
      <c r="E4" s="67" t="s">
        <v>85</v>
      </c>
      <c r="F4" s="67" t="s">
        <v>118</v>
      </c>
      <c r="G4" s="67"/>
      <c r="H4" s="67"/>
      <c r="I4" s="67"/>
      <c r="J4" s="67"/>
      <c r="K4" s="67"/>
      <c r="L4" s="67"/>
      <c r="M4" s="67"/>
    </row>
    <row r="5" spans="1:13" s="58" customFormat="1" ht="40.5" customHeight="1">
      <c r="A5" s="68"/>
      <c r="B5" s="68" t="s">
        <v>86</v>
      </c>
      <c r="C5" s="68" t="s">
        <v>87</v>
      </c>
      <c r="D5" s="67" t="s">
        <v>88</v>
      </c>
      <c r="E5" s="67"/>
      <c r="F5" s="67" t="s">
        <v>65</v>
      </c>
      <c r="G5" s="8" t="s">
        <v>121</v>
      </c>
      <c r="H5" s="8" t="s">
        <v>122</v>
      </c>
      <c r="I5" s="8" t="s">
        <v>123</v>
      </c>
      <c r="J5" s="8" t="s">
        <v>124</v>
      </c>
      <c r="K5" s="8" t="s">
        <v>125</v>
      </c>
      <c r="L5" s="8" t="s">
        <v>126</v>
      </c>
      <c r="M5" s="8" t="s">
        <v>127</v>
      </c>
    </row>
    <row r="6" spans="1:13" s="58" customFormat="1" ht="23.25" customHeight="1">
      <c r="A6" s="122"/>
      <c r="B6" s="123"/>
      <c r="C6" s="123"/>
      <c r="D6" s="123"/>
      <c r="E6" s="124"/>
      <c r="F6" s="125"/>
      <c r="G6" s="125"/>
      <c r="H6" s="125"/>
      <c r="I6" s="125"/>
      <c r="J6" s="125"/>
      <c r="K6" s="72"/>
      <c r="L6" s="72"/>
      <c r="M6" s="136"/>
    </row>
    <row r="7" spans="1:13" s="58" customFormat="1" ht="23.25" customHeight="1">
      <c r="A7" s="90"/>
      <c r="B7" s="126"/>
      <c r="C7" s="126"/>
      <c r="D7" s="126"/>
      <c r="E7" s="89"/>
      <c r="F7" s="125"/>
      <c r="G7" s="125"/>
      <c r="H7" s="103"/>
      <c r="I7" s="103"/>
      <c r="J7" s="103"/>
      <c r="K7" s="78"/>
      <c r="L7" s="78"/>
      <c r="M7" s="78"/>
    </row>
    <row r="8" spans="1:13" s="58" customFormat="1" ht="23.25" customHeight="1">
      <c r="A8" s="127"/>
      <c r="B8" s="128"/>
      <c r="C8" s="128"/>
      <c r="D8" s="128"/>
      <c r="E8" s="129"/>
      <c r="F8" s="130"/>
      <c r="G8" s="130"/>
      <c r="H8" s="103"/>
      <c r="I8" s="103"/>
      <c r="J8" s="103"/>
      <c r="K8" s="136"/>
      <c r="L8" s="78"/>
      <c r="M8" s="78"/>
    </row>
    <row r="9" spans="1:13" s="58" customFormat="1" ht="23.25" customHeight="1">
      <c r="A9" s="90"/>
      <c r="B9" s="128"/>
      <c r="C9" s="128"/>
      <c r="D9" s="128"/>
      <c r="E9" s="129"/>
      <c r="F9" s="130"/>
      <c r="G9" s="130"/>
      <c r="H9" s="103"/>
      <c r="I9" s="103"/>
      <c r="J9" s="103"/>
      <c r="K9" s="136"/>
      <c r="L9" s="78"/>
      <c r="M9" s="78"/>
    </row>
    <row r="10" spans="1:13" s="58" customFormat="1" ht="23.25" customHeight="1">
      <c r="A10" s="90"/>
      <c r="B10" s="128"/>
      <c r="C10" s="128"/>
      <c r="D10" s="128"/>
      <c r="E10" s="129"/>
      <c r="F10" s="130"/>
      <c r="G10" s="130"/>
      <c r="H10" s="103"/>
      <c r="I10" s="103"/>
      <c r="J10" s="103"/>
      <c r="K10" s="136"/>
      <c r="L10" s="78"/>
      <c r="M10" s="78"/>
    </row>
    <row r="11" spans="1:13" s="58" customFormat="1" ht="23.25" customHeight="1">
      <c r="A11" s="90"/>
      <c r="B11" s="128"/>
      <c r="C11" s="128"/>
      <c r="D11" s="128"/>
      <c r="E11" s="129"/>
      <c r="F11" s="130"/>
      <c r="G11" s="130"/>
      <c r="H11" s="103"/>
      <c r="I11" s="103"/>
      <c r="J11" s="103"/>
      <c r="K11" s="136"/>
      <c r="L11" s="78"/>
      <c r="M11" s="78"/>
    </row>
    <row r="12" spans="1:13" s="58" customFormat="1" ht="23.25" customHeight="1">
      <c r="A12" s="90"/>
      <c r="B12" s="128"/>
      <c r="C12" s="128"/>
      <c r="D12" s="128"/>
      <c r="E12" s="129"/>
      <c r="F12" s="130"/>
      <c r="G12" s="130"/>
      <c r="H12" s="103"/>
      <c r="I12" s="103"/>
      <c r="J12" s="103"/>
      <c r="K12" s="136"/>
      <c r="L12" s="78"/>
      <c r="M12" s="78"/>
    </row>
    <row r="13" spans="1:13" s="58" customFormat="1" ht="23.25" customHeight="1">
      <c r="A13" s="90"/>
      <c r="B13" s="128"/>
      <c r="C13" s="128"/>
      <c r="D13" s="128"/>
      <c r="E13" s="129"/>
      <c r="F13" s="130"/>
      <c r="G13" s="130"/>
      <c r="H13" s="103"/>
      <c r="I13" s="103"/>
      <c r="J13" s="103"/>
      <c r="K13" s="136"/>
      <c r="L13" s="78"/>
      <c r="M13" s="78"/>
    </row>
    <row r="14" spans="1:13" s="58" customFormat="1" ht="23.25" customHeight="1">
      <c r="A14" s="90"/>
      <c r="B14" s="128"/>
      <c r="C14" s="128"/>
      <c r="D14" s="128"/>
      <c r="E14" s="129"/>
      <c r="F14" s="130"/>
      <c r="G14" s="130"/>
      <c r="H14" s="103"/>
      <c r="I14" s="103"/>
      <c r="J14" s="103"/>
      <c r="K14" s="136"/>
      <c r="L14" s="78"/>
      <c r="M14" s="78"/>
    </row>
    <row r="15" spans="1:13" s="58" customFormat="1" ht="23.25" customHeight="1">
      <c r="A15" s="90"/>
      <c r="B15" s="128"/>
      <c r="C15" s="128"/>
      <c r="D15" s="128"/>
      <c r="E15" s="129"/>
      <c r="F15" s="130"/>
      <c r="G15" s="130"/>
      <c r="H15" s="103"/>
      <c r="I15" s="103"/>
      <c r="J15" s="103"/>
      <c r="K15" s="136"/>
      <c r="L15" s="78"/>
      <c r="M15" s="78"/>
    </row>
    <row r="16" spans="1:13" s="58" customFormat="1" ht="23.25" customHeight="1">
      <c r="A16" s="90"/>
      <c r="B16" s="128"/>
      <c r="C16" s="128"/>
      <c r="D16" s="128"/>
      <c r="E16" s="129"/>
      <c r="F16" s="130"/>
      <c r="G16" s="130"/>
      <c r="H16" s="103"/>
      <c r="I16" s="103"/>
      <c r="J16" s="103"/>
      <c r="K16" s="136"/>
      <c r="L16" s="78"/>
      <c r="M16" s="78"/>
    </row>
    <row r="17" spans="1:13" s="58" customFormat="1" ht="23.25" customHeight="1">
      <c r="A17" s="90"/>
      <c r="B17" s="128"/>
      <c r="C17" s="128"/>
      <c r="D17" s="128"/>
      <c r="E17" s="129"/>
      <c r="F17" s="130"/>
      <c r="G17" s="130"/>
      <c r="H17" s="103"/>
      <c r="I17" s="103"/>
      <c r="J17" s="103"/>
      <c r="K17" s="136"/>
      <c r="L17" s="78"/>
      <c r="M17" s="78"/>
    </row>
    <row r="18" spans="1:13" ht="24.75" customHeight="1">
      <c r="A18" s="90"/>
      <c r="B18" s="128"/>
      <c r="C18" s="128"/>
      <c r="D18" s="128"/>
      <c r="E18" s="129"/>
      <c r="F18" s="130"/>
      <c r="G18" s="130"/>
      <c r="H18" s="103"/>
      <c r="I18" s="103"/>
      <c r="J18" s="103"/>
      <c r="K18" s="78"/>
      <c r="L18" s="78"/>
      <c r="M18" s="78"/>
    </row>
    <row r="19" spans="1:13" ht="22.5" customHeight="1">
      <c r="A19" s="131"/>
      <c r="B19" s="128"/>
      <c r="C19" s="128"/>
      <c r="D19" s="128"/>
      <c r="E19" s="129"/>
      <c r="F19" s="130"/>
      <c r="G19" s="130"/>
      <c r="H19" s="103"/>
      <c r="I19" s="103"/>
      <c r="J19" s="103"/>
      <c r="K19" s="78"/>
      <c r="L19" s="78"/>
      <c r="M19" s="78"/>
    </row>
    <row r="20" spans="1:13" s="119" customFormat="1" ht="42.75" customHeight="1">
      <c r="A20" s="132" t="s">
        <v>239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</row>
    <row r="21" spans="1:13" ht="14.25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</row>
    <row r="22" ht="12">
      <c r="E22" s="75"/>
    </row>
    <row r="26" ht="12">
      <c r="G26" s="75"/>
    </row>
    <row r="27" ht="12">
      <c r="C27" s="75"/>
    </row>
  </sheetData>
  <sheetProtection/>
  <mergeCells count="10">
    <mergeCell ref="A1:M1"/>
    <mergeCell ref="L2:M2"/>
    <mergeCell ref="A3:C3"/>
    <mergeCell ref="L3:M3"/>
    <mergeCell ref="B4:D4"/>
    <mergeCell ref="F4:M4"/>
    <mergeCell ref="A20:M20"/>
    <mergeCell ref="A21:M21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18"/>
  <sheetViews>
    <sheetView showGridLines="0" showZeros="0" workbookViewId="0" topLeftCell="A21">
      <selection activeCell="M15" sqref="A1:M15"/>
    </sheetView>
  </sheetViews>
  <sheetFormatPr defaultColWidth="9.16015625" defaultRowHeight="12.75" customHeight="1"/>
  <cols>
    <col min="1" max="1" width="29" style="0" customWidth="1"/>
    <col min="2" max="2" width="17.33203125" style="0" customWidth="1"/>
    <col min="3" max="3" width="64.33203125" style="0" customWidth="1"/>
    <col min="4" max="4" width="9.66015625" style="0" customWidth="1"/>
    <col min="5" max="5" width="8.66015625" style="0" customWidth="1"/>
    <col min="6" max="6" width="9.66015625" style="0" customWidth="1"/>
    <col min="7" max="7" width="8.5" style="0" customWidth="1"/>
    <col min="8" max="8" width="10.5" style="0" customWidth="1"/>
    <col min="9" max="9" width="11.5" style="0" customWidth="1"/>
    <col min="10" max="10" width="6.66015625" style="0" customWidth="1"/>
    <col min="11" max="11" width="6.16015625" style="0" customWidth="1"/>
    <col min="13" max="13" width="11.66015625" style="0" customWidth="1"/>
  </cols>
  <sheetData>
    <row r="1" spans="1:13" ht="36.75" customHeight="1">
      <c r="A1" s="106" t="s">
        <v>240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8" customHeight="1">
      <c r="A2" s="59"/>
      <c r="B2" s="59"/>
      <c r="C2" s="59"/>
      <c r="D2" s="59"/>
      <c r="E2" s="59"/>
      <c r="F2" s="59"/>
      <c r="G2" s="59"/>
      <c r="H2" s="59"/>
      <c r="I2" s="59"/>
      <c r="M2" s="61" t="s">
        <v>241</v>
      </c>
    </row>
    <row r="3" spans="1:13" ht="21" customHeight="1">
      <c r="A3" s="40" t="s">
        <v>25</v>
      </c>
      <c r="B3" s="59"/>
      <c r="C3" s="59"/>
      <c r="D3" s="59"/>
      <c r="E3" s="59"/>
      <c r="F3" s="59"/>
      <c r="G3" s="59"/>
      <c r="H3" s="59"/>
      <c r="I3" s="59"/>
      <c r="K3" s="59"/>
      <c r="M3" s="117" t="s">
        <v>26</v>
      </c>
    </row>
    <row r="4" spans="1:13" s="32" customFormat="1" ht="15" customHeight="1">
      <c r="A4" s="107" t="s">
        <v>62</v>
      </c>
      <c r="B4" s="108" t="s">
        <v>242</v>
      </c>
      <c r="C4" s="108" t="s">
        <v>243</v>
      </c>
      <c r="D4" s="8" t="s">
        <v>105</v>
      </c>
      <c r="E4" s="8"/>
      <c r="F4" s="8"/>
      <c r="G4" s="8"/>
      <c r="H4" s="8"/>
      <c r="I4" s="8"/>
      <c r="J4" s="8"/>
      <c r="K4" s="8"/>
      <c r="L4" s="8"/>
      <c r="M4" s="8"/>
    </row>
    <row r="5" spans="1:13" s="32" customFormat="1" ht="12" customHeight="1">
      <c r="A5" s="109"/>
      <c r="B5" s="110"/>
      <c r="C5" s="110"/>
      <c r="D5" s="108" t="s">
        <v>65</v>
      </c>
      <c r="E5" s="8" t="s">
        <v>31</v>
      </c>
      <c r="F5" s="8"/>
      <c r="G5" s="8" t="s">
        <v>66</v>
      </c>
      <c r="H5" s="8" t="s">
        <v>67</v>
      </c>
      <c r="I5" s="8" t="s">
        <v>68</v>
      </c>
      <c r="J5" s="8" t="s">
        <v>69</v>
      </c>
      <c r="K5" s="8" t="s">
        <v>70</v>
      </c>
      <c r="L5" s="8"/>
      <c r="M5" s="8" t="s">
        <v>71</v>
      </c>
    </row>
    <row r="6" spans="1:13" s="32" customFormat="1" ht="51.75" customHeight="1">
      <c r="A6" s="111"/>
      <c r="B6" s="112"/>
      <c r="C6" s="112"/>
      <c r="D6" s="112"/>
      <c r="E6" s="10" t="s">
        <v>74</v>
      </c>
      <c r="F6" s="8" t="s">
        <v>75</v>
      </c>
      <c r="G6" s="8"/>
      <c r="H6" s="8"/>
      <c r="I6" s="8"/>
      <c r="J6" s="8"/>
      <c r="K6" s="10" t="s">
        <v>74</v>
      </c>
      <c r="L6" s="10" t="s">
        <v>75</v>
      </c>
      <c r="M6" s="8"/>
    </row>
    <row r="7" spans="1:13" ht="14.25" customHeight="1">
      <c r="A7" s="48" t="s">
        <v>65</v>
      </c>
      <c r="B7" s="101"/>
      <c r="C7" s="101" t="s">
        <v>244</v>
      </c>
      <c r="D7" s="91"/>
      <c r="E7" s="91"/>
      <c r="F7" s="91"/>
      <c r="G7" s="91"/>
      <c r="H7" s="91"/>
      <c r="I7" s="91"/>
      <c r="J7" s="91"/>
      <c r="K7" s="78"/>
      <c r="L7" s="92"/>
      <c r="M7" s="92"/>
    </row>
    <row r="8" spans="1:13" ht="14.25" customHeight="1">
      <c r="A8" s="90" t="s">
        <v>79</v>
      </c>
      <c r="B8" s="90"/>
      <c r="C8" s="90" t="s">
        <v>244</v>
      </c>
      <c r="D8" s="113">
        <v>252.5</v>
      </c>
      <c r="E8" s="113">
        <v>252.5</v>
      </c>
      <c r="F8" s="91"/>
      <c r="G8" s="91"/>
      <c r="H8" s="91"/>
      <c r="I8" s="91"/>
      <c r="J8" s="91"/>
      <c r="K8" s="78"/>
      <c r="L8" s="92"/>
      <c r="M8" s="92"/>
    </row>
    <row r="9" spans="1:13" ht="15.75" customHeight="1">
      <c r="A9" s="90" t="s">
        <v>80</v>
      </c>
      <c r="B9" s="90"/>
      <c r="C9" s="90" t="s">
        <v>244</v>
      </c>
      <c r="D9" s="113">
        <v>252.5</v>
      </c>
      <c r="E9" s="113">
        <v>252.5</v>
      </c>
      <c r="F9" s="74"/>
      <c r="G9" s="74"/>
      <c r="H9" s="74"/>
      <c r="I9" s="74"/>
      <c r="J9" s="74"/>
      <c r="K9" s="78"/>
      <c r="L9" s="92"/>
      <c r="M9" s="92"/>
    </row>
    <row r="10" spans="1:14" ht="123" customHeight="1">
      <c r="A10" s="90"/>
      <c r="B10" s="114" t="s">
        <v>245</v>
      </c>
      <c r="C10" s="115" t="s">
        <v>246</v>
      </c>
      <c r="D10" s="116">
        <v>90</v>
      </c>
      <c r="E10" s="116">
        <v>90</v>
      </c>
      <c r="F10" s="74"/>
      <c r="G10" s="74"/>
      <c r="H10" s="74"/>
      <c r="I10" s="74"/>
      <c r="J10" s="74"/>
      <c r="K10" s="78"/>
      <c r="L10" s="92"/>
      <c r="M10" s="92"/>
      <c r="N10" s="118"/>
    </row>
    <row r="11" spans="1:13" ht="53.25" customHeight="1">
      <c r="A11" s="90"/>
      <c r="B11" s="114" t="s">
        <v>247</v>
      </c>
      <c r="C11" s="114" t="s">
        <v>248</v>
      </c>
      <c r="D11" s="116">
        <v>6</v>
      </c>
      <c r="E11" s="116">
        <v>6</v>
      </c>
      <c r="F11" s="74"/>
      <c r="G11" s="74"/>
      <c r="H11" s="74"/>
      <c r="I11" s="74"/>
      <c r="J11" s="74"/>
      <c r="K11" s="78"/>
      <c r="L11" s="92"/>
      <c r="M11" s="92"/>
    </row>
    <row r="12" spans="1:13" ht="66.75" customHeight="1">
      <c r="A12" s="90"/>
      <c r="B12" s="114" t="s">
        <v>42</v>
      </c>
      <c r="C12" s="115" t="s">
        <v>249</v>
      </c>
      <c r="D12" s="116">
        <v>69.5</v>
      </c>
      <c r="E12" s="116">
        <v>69.5</v>
      </c>
      <c r="F12" s="74"/>
      <c r="G12" s="74"/>
      <c r="H12" s="74"/>
      <c r="I12" s="74"/>
      <c r="J12" s="74"/>
      <c r="K12" s="78"/>
      <c r="L12" s="92"/>
      <c r="M12" s="92"/>
    </row>
    <row r="13" spans="1:13" ht="60" customHeight="1">
      <c r="A13" s="90"/>
      <c r="B13" s="114" t="s">
        <v>250</v>
      </c>
      <c r="C13" s="114" t="s">
        <v>251</v>
      </c>
      <c r="D13" s="116">
        <v>20</v>
      </c>
      <c r="E13" s="116">
        <v>20</v>
      </c>
      <c r="F13" s="74"/>
      <c r="G13" s="74"/>
      <c r="H13" s="74"/>
      <c r="I13" s="74"/>
      <c r="J13" s="74"/>
      <c r="K13" s="78"/>
      <c r="L13" s="92"/>
      <c r="M13" s="92"/>
    </row>
    <row r="14" spans="1:13" ht="94.5" customHeight="1">
      <c r="A14" s="90"/>
      <c r="B14" s="114" t="s">
        <v>252</v>
      </c>
      <c r="C14" s="115" t="s">
        <v>253</v>
      </c>
      <c r="D14" s="116">
        <v>15</v>
      </c>
      <c r="E14" s="116">
        <v>15</v>
      </c>
      <c r="F14" s="74"/>
      <c r="G14" s="74"/>
      <c r="H14" s="74"/>
      <c r="I14" s="74"/>
      <c r="J14" s="74"/>
      <c r="K14" s="78"/>
      <c r="L14" s="92"/>
      <c r="M14" s="92"/>
    </row>
    <row r="15" spans="1:13" ht="63" customHeight="1">
      <c r="A15" s="90"/>
      <c r="B15" s="114" t="s">
        <v>254</v>
      </c>
      <c r="C15" s="114" t="s">
        <v>255</v>
      </c>
      <c r="D15" s="116">
        <v>52</v>
      </c>
      <c r="E15" s="116">
        <v>52</v>
      </c>
      <c r="F15" s="78"/>
      <c r="G15" s="78"/>
      <c r="H15" s="78"/>
      <c r="I15" s="78"/>
      <c r="J15" s="74"/>
      <c r="K15" s="78"/>
      <c r="L15" s="92"/>
      <c r="M15" s="92"/>
    </row>
    <row r="16" spans="1:17" ht="12.7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59"/>
    </row>
    <row r="17" spans="1:13" ht="12.75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</row>
    <row r="18" spans="1:13" ht="12.75" customHeight="1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</row>
  </sheetData>
  <sheetProtection/>
  <mergeCells count="15">
    <mergeCell ref="A1:M1"/>
    <mergeCell ref="D4:M4"/>
    <mergeCell ref="E5:F5"/>
    <mergeCell ref="K5:L5"/>
    <mergeCell ref="A17:M17"/>
    <mergeCell ref="A18:M18"/>
    <mergeCell ref="A4:A6"/>
    <mergeCell ref="B4:B6"/>
    <mergeCell ref="C4:C6"/>
    <mergeCell ref="D5:D6"/>
    <mergeCell ref="G5:G6"/>
    <mergeCell ref="H5:H6"/>
    <mergeCell ref="I5:I6"/>
    <mergeCell ref="J5:J6"/>
    <mergeCell ref="M5:M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5"/>
  <sheetViews>
    <sheetView showGridLines="0" showZeros="0" workbookViewId="0" topLeftCell="A1">
      <selection activeCell="O24" sqref="A1:O24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0" style="0" customWidth="1"/>
  </cols>
  <sheetData>
    <row r="1" spans="1:15" ht="22.5">
      <c r="A1" s="80" t="s">
        <v>256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22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O2" s="93" t="s">
        <v>257</v>
      </c>
    </row>
    <row r="3" spans="1:15" ht="20.25" customHeight="1">
      <c r="A3" s="40" t="s">
        <v>25</v>
      </c>
      <c r="O3" s="94" t="s">
        <v>26</v>
      </c>
    </row>
    <row r="4" spans="1:15" s="32" customFormat="1" ht="30.75" customHeight="1">
      <c r="A4" s="95" t="s">
        <v>62</v>
      </c>
      <c r="B4" s="95" t="s">
        <v>258</v>
      </c>
      <c r="C4" s="95" t="s">
        <v>259</v>
      </c>
      <c r="D4" s="95" t="s">
        <v>260</v>
      </c>
      <c r="E4" s="95" t="s">
        <v>261</v>
      </c>
      <c r="F4" s="82" t="s">
        <v>105</v>
      </c>
      <c r="G4" s="82"/>
      <c r="H4" s="82"/>
      <c r="I4" s="82"/>
      <c r="J4" s="82"/>
      <c r="K4" s="82"/>
      <c r="L4" s="82"/>
      <c r="M4" s="82"/>
      <c r="N4" s="82"/>
      <c r="O4" s="82"/>
    </row>
    <row r="5" spans="1:15" s="32" customFormat="1" ht="26.25" customHeight="1">
      <c r="A5" s="96"/>
      <c r="B5" s="96"/>
      <c r="C5" s="96"/>
      <c r="D5" s="96"/>
      <c r="E5" s="96"/>
      <c r="F5" s="97" t="s">
        <v>65</v>
      </c>
      <c r="G5" s="8" t="s">
        <v>31</v>
      </c>
      <c r="H5" s="8"/>
      <c r="I5" s="8" t="s">
        <v>66</v>
      </c>
      <c r="J5" s="8" t="s">
        <v>67</v>
      </c>
      <c r="K5" s="8" t="s">
        <v>68</v>
      </c>
      <c r="L5" s="8" t="s">
        <v>69</v>
      </c>
      <c r="M5" s="8" t="s">
        <v>70</v>
      </c>
      <c r="N5" s="8"/>
      <c r="O5" s="8" t="s">
        <v>71</v>
      </c>
    </row>
    <row r="6" spans="1:15" s="32" customFormat="1" ht="48" customHeight="1">
      <c r="A6" s="98"/>
      <c r="B6" s="98"/>
      <c r="C6" s="98"/>
      <c r="D6" s="98"/>
      <c r="E6" s="98">
        <f>SUM(E7:E23)</f>
        <v>0</v>
      </c>
      <c r="F6" s="99"/>
      <c r="G6" s="10" t="s">
        <v>74</v>
      </c>
      <c r="H6" s="8" t="s">
        <v>75</v>
      </c>
      <c r="I6" s="8"/>
      <c r="J6" s="8"/>
      <c r="K6" s="8"/>
      <c r="L6" s="8"/>
      <c r="M6" s="10" t="s">
        <v>74</v>
      </c>
      <c r="N6" s="10" t="s">
        <v>75</v>
      </c>
      <c r="O6" s="8"/>
    </row>
    <row r="7" spans="1:15" s="32" customFormat="1" ht="33" customHeight="1">
      <c r="A7" s="82" t="s">
        <v>65</v>
      </c>
      <c r="B7" s="100"/>
      <c r="C7" s="101"/>
      <c r="D7" s="101" t="s">
        <v>244</v>
      </c>
      <c r="E7" s="102">
        <f>SUM(E8:E25)</f>
        <v>0</v>
      </c>
      <c r="F7" s="103"/>
      <c r="G7" s="91"/>
      <c r="H7" s="104"/>
      <c r="I7" s="104"/>
      <c r="J7" s="104"/>
      <c r="K7" s="104"/>
      <c r="L7" s="104"/>
      <c r="M7" s="105"/>
      <c r="N7" s="105"/>
      <c r="O7" s="105"/>
    </row>
    <row r="8" spans="1:15" s="32" customFormat="1" ht="33" customHeight="1">
      <c r="A8" s="101"/>
      <c r="B8" s="100"/>
      <c r="C8" s="101"/>
      <c r="D8" s="101" t="s">
        <v>244</v>
      </c>
      <c r="E8" s="102">
        <f>SUM(E9:E26)</f>
        <v>0</v>
      </c>
      <c r="F8" s="103"/>
      <c r="G8" s="91"/>
      <c r="H8" s="104"/>
      <c r="I8" s="104"/>
      <c r="J8" s="104"/>
      <c r="K8" s="104"/>
      <c r="L8" s="104"/>
      <c r="M8" s="105"/>
      <c r="N8" s="105"/>
      <c r="O8" s="105"/>
    </row>
    <row r="9" spans="1:15" s="32" customFormat="1" ht="21.75" customHeight="1">
      <c r="A9" s="101"/>
      <c r="B9" s="100"/>
      <c r="C9" s="101"/>
      <c r="D9" s="101" t="s">
        <v>244</v>
      </c>
      <c r="E9" s="102">
        <f>SUM(E23:E27)</f>
        <v>0</v>
      </c>
      <c r="F9" s="103"/>
      <c r="G9" s="91"/>
      <c r="H9" s="104"/>
      <c r="I9" s="104"/>
      <c r="J9" s="104"/>
      <c r="K9" s="104"/>
      <c r="L9" s="104"/>
      <c r="M9" s="105"/>
      <c r="N9" s="105"/>
      <c r="O9" s="105"/>
    </row>
    <row r="10" spans="1:15" s="32" customFormat="1" ht="21.75" customHeight="1">
      <c r="A10" s="101"/>
      <c r="B10" s="100"/>
      <c r="C10" s="101"/>
      <c r="D10" s="101"/>
      <c r="E10" s="102"/>
      <c r="F10" s="103"/>
      <c r="G10" s="91"/>
      <c r="H10" s="104"/>
      <c r="I10" s="104"/>
      <c r="J10" s="104"/>
      <c r="K10" s="104"/>
      <c r="L10" s="104"/>
      <c r="M10" s="105"/>
      <c r="N10" s="105"/>
      <c r="O10" s="105"/>
    </row>
    <row r="11" spans="1:15" s="32" customFormat="1" ht="21.75" customHeight="1">
      <c r="A11" s="101"/>
      <c r="B11" s="100"/>
      <c r="C11" s="101"/>
      <c r="D11" s="101"/>
      <c r="E11" s="102"/>
      <c r="F11" s="103"/>
      <c r="G11" s="91"/>
      <c r="H11" s="104"/>
      <c r="I11" s="104"/>
      <c r="J11" s="104"/>
      <c r="K11" s="104"/>
      <c r="L11" s="104"/>
      <c r="M11" s="105"/>
      <c r="N11" s="105"/>
      <c r="O11" s="105"/>
    </row>
    <row r="12" spans="1:15" s="32" customFormat="1" ht="21.75" customHeight="1">
      <c r="A12" s="101"/>
      <c r="B12" s="100"/>
      <c r="C12" s="101"/>
      <c r="D12" s="101"/>
      <c r="E12" s="102"/>
      <c r="F12" s="103"/>
      <c r="G12" s="91"/>
      <c r="H12" s="104"/>
      <c r="I12" s="104"/>
      <c r="J12" s="104"/>
      <c r="K12" s="104"/>
      <c r="L12" s="104"/>
      <c r="M12" s="105"/>
      <c r="N12" s="105"/>
      <c r="O12" s="105"/>
    </row>
    <row r="13" spans="1:15" s="32" customFormat="1" ht="21.75" customHeight="1">
      <c r="A13" s="101"/>
      <c r="B13" s="100"/>
      <c r="C13" s="101"/>
      <c r="D13" s="101"/>
      <c r="E13" s="102"/>
      <c r="F13" s="103"/>
      <c r="G13" s="91"/>
      <c r="H13" s="104"/>
      <c r="I13" s="104"/>
      <c r="J13" s="104"/>
      <c r="K13" s="104"/>
      <c r="L13" s="104"/>
      <c r="M13" s="105"/>
      <c r="N13" s="105"/>
      <c r="O13" s="105"/>
    </row>
    <row r="14" spans="1:15" s="32" customFormat="1" ht="21.75" customHeight="1">
      <c r="A14" s="101"/>
      <c r="B14" s="100"/>
      <c r="C14" s="101"/>
      <c r="D14" s="101"/>
      <c r="E14" s="102"/>
      <c r="F14" s="103"/>
      <c r="G14" s="91"/>
      <c r="H14" s="104"/>
      <c r="I14" s="104"/>
      <c r="J14" s="104"/>
      <c r="K14" s="104"/>
      <c r="L14" s="104"/>
      <c r="M14" s="105"/>
      <c r="N14" s="105"/>
      <c r="O14" s="105"/>
    </row>
    <row r="15" spans="1:15" s="32" customFormat="1" ht="21.75" customHeight="1">
      <c r="A15" s="101"/>
      <c r="B15" s="100"/>
      <c r="C15" s="101"/>
      <c r="D15" s="101"/>
      <c r="E15" s="102"/>
      <c r="F15" s="103"/>
      <c r="G15" s="91"/>
      <c r="H15" s="104"/>
      <c r="I15" s="104"/>
      <c r="J15" s="104"/>
      <c r="K15" s="104"/>
      <c r="L15" s="104"/>
      <c r="M15" s="105"/>
      <c r="N15" s="105"/>
      <c r="O15" s="105"/>
    </row>
    <row r="16" spans="1:15" s="32" customFormat="1" ht="21.75" customHeight="1">
      <c r="A16" s="101"/>
      <c r="B16" s="100"/>
      <c r="C16" s="101"/>
      <c r="D16" s="101"/>
      <c r="E16" s="102"/>
      <c r="F16" s="103"/>
      <c r="G16" s="91"/>
      <c r="H16" s="104"/>
      <c r="I16" s="104"/>
      <c r="J16" s="104"/>
      <c r="K16" s="104"/>
      <c r="L16" s="104"/>
      <c r="M16" s="105"/>
      <c r="N16" s="105"/>
      <c r="O16" s="105"/>
    </row>
    <row r="17" spans="1:15" s="32" customFormat="1" ht="21.75" customHeight="1">
      <c r="A17" s="101"/>
      <c r="B17" s="100"/>
      <c r="C17" s="101"/>
      <c r="D17" s="101"/>
      <c r="E17" s="102"/>
      <c r="F17" s="103"/>
      <c r="G17" s="91"/>
      <c r="H17" s="104"/>
      <c r="I17" s="104"/>
      <c r="J17" s="104"/>
      <c r="K17" s="104"/>
      <c r="L17" s="104"/>
      <c r="M17" s="105"/>
      <c r="N17" s="105"/>
      <c r="O17" s="105"/>
    </row>
    <row r="18" spans="1:15" s="32" customFormat="1" ht="21.75" customHeight="1">
      <c r="A18" s="101"/>
      <c r="B18" s="100"/>
      <c r="C18" s="101"/>
      <c r="D18" s="101"/>
      <c r="E18" s="102"/>
      <c r="F18" s="103"/>
      <c r="G18" s="91"/>
      <c r="H18" s="104"/>
      <c r="I18" s="104"/>
      <c r="J18" s="104"/>
      <c r="K18" s="104"/>
      <c r="L18" s="104"/>
      <c r="M18" s="105"/>
      <c r="N18" s="105"/>
      <c r="O18" s="105"/>
    </row>
    <row r="19" spans="1:15" s="32" customFormat="1" ht="21.75" customHeight="1">
      <c r="A19" s="101"/>
      <c r="B19" s="100"/>
      <c r="C19" s="101"/>
      <c r="D19" s="101"/>
      <c r="E19" s="102"/>
      <c r="F19" s="103"/>
      <c r="G19" s="91"/>
      <c r="H19" s="104"/>
      <c r="I19" s="104"/>
      <c r="J19" s="104"/>
      <c r="K19" s="104"/>
      <c r="L19" s="104"/>
      <c r="M19" s="105"/>
      <c r="N19" s="105"/>
      <c r="O19" s="105"/>
    </row>
    <row r="20" spans="1:15" s="32" customFormat="1" ht="21.75" customHeight="1">
      <c r="A20" s="101"/>
      <c r="B20" s="100"/>
      <c r="C20" s="101"/>
      <c r="D20" s="101"/>
      <c r="E20" s="102"/>
      <c r="F20" s="103"/>
      <c r="G20" s="91"/>
      <c r="H20" s="104"/>
      <c r="I20" s="104"/>
      <c r="J20" s="104"/>
      <c r="K20" s="104"/>
      <c r="L20" s="104"/>
      <c r="M20" s="105"/>
      <c r="N20" s="105"/>
      <c r="O20" s="105"/>
    </row>
    <row r="21" spans="1:15" s="32" customFormat="1" ht="21.75" customHeight="1">
      <c r="A21" s="101"/>
      <c r="B21" s="100"/>
      <c r="C21" s="101"/>
      <c r="D21" s="101"/>
      <c r="E21" s="102"/>
      <c r="F21" s="103"/>
      <c r="G21" s="91"/>
      <c r="H21" s="104"/>
      <c r="I21" s="104"/>
      <c r="J21" s="104"/>
      <c r="K21" s="104"/>
      <c r="L21" s="104"/>
      <c r="M21" s="105"/>
      <c r="N21" s="105"/>
      <c r="O21" s="105"/>
    </row>
    <row r="22" spans="1:15" s="32" customFormat="1" ht="21.75" customHeight="1">
      <c r="A22" s="101"/>
      <c r="B22" s="100"/>
      <c r="C22" s="101"/>
      <c r="D22" s="101"/>
      <c r="E22" s="102"/>
      <c r="F22" s="103"/>
      <c r="G22" s="91"/>
      <c r="H22" s="104"/>
      <c r="I22" s="104"/>
      <c r="J22" s="104"/>
      <c r="K22" s="104"/>
      <c r="L22" s="104"/>
      <c r="M22" s="105"/>
      <c r="N22" s="105"/>
      <c r="O22" s="105"/>
    </row>
    <row r="23" spans="1:15" ht="21.75" customHeight="1">
      <c r="A23" s="90"/>
      <c r="B23" s="89"/>
      <c r="C23" s="90"/>
      <c r="D23" s="90" t="s">
        <v>244</v>
      </c>
      <c r="E23" s="102">
        <f>SUM(E25:E29)</f>
        <v>0</v>
      </c>
      <c r="F23" s="103"/>
      <c r="G23" s="91"/>
      <c r="H23" s="92"/>
      <c r="I23" s="92"/>
      <c r="J23" s="92"/>
      <c r="K23" s="92"/>
      <c r="L23" s="92"/>
      <c r="M23" s="92"/>
      <c r="N23" s="92"/>
      <c r="O23" s="92"/>
    </row>
    <row r="24" spans="1:14" ht="26.25" customHeight="1">
      <c r="A24" s="75" t="s">
        <v>262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59"/>
      <c r="M24" s="59"/>
      <c r="N24" s="59"/>
    </row>
    <row r="25" ht="30.75" customHeight="1">
      <c r="E25" t="s">
        <v>263</v>
      </c>
    </row>
  </sheetData>
  <sheetProtection/>
  <mergeCells count="15">
    <mergeCell ref="A1:O1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1"/>
  <sheetViews>
    <sheetView showGridLines="0" showZeros="0" workbookViewId="0" topLeftCell="A1">
      <selection activeCell="S10" sqref="A1:S10"/>
    </sheetView>
  </sheetViews>
  <sheetFormatPr defaultColWidth="9.16015625" defaultRowHeight="12.75" customHeight="1"/>
  <cols>
    <col min="1" max="1" width="17.33203125" style="0" customWidth="1"/>
    <col min="2" max="2" width="8.66015625" style="0" customWidth="1"/>
    <col min="3" max="3" width="9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6.33203125" style="0" bestFit="1" customWidth="1"/>
    <col min="11" max="16" width="11.5" style="0" customWidth="1"/>
  </cols>
  <sheetData>
    <row r="1" spans="1:19" ht="36.75" customHeight="1">
      <c r="A1" s="80" t="s">
        <v>264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8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S2" s="93" t="s">
        <v>265</v>
      </c>
    </row>
    <row r="3" spans="1:19" ht="22.5" customHeight="1">
      <c r="A3" s="40" t="s">
        <v>25</v>
      </c>
      <c r="S3" s="94" t="s">
        <v>26</v>
      </c>
    </row>
    <row r="4" spans="1:19" s="32" customFormat="1" ht="21.75" customHeight="1">
      <c r="A4" s="82" t="s">
        <v>62</v>
      </c>
      <c r="B4" s="83" t="s">
        <v>266</v>
      </c>
      <c r="C4" s="83" t="s">
        <v>267</v>
      </c>
      <c r="D4" s="21" t="s">
        <v>268</v>
      </c>
      <c r="E4" s="21"/>
      <c r="F4" s="21"/>
      <c r="G4" s="16" t="s">
        <v>269</v>
      </c>
      <c r="H4" s="83" t="s">
        <v>270</v>
      </c>
      <c r="I4" s="83" t="s">
        <v>271</v>
      </c>
      <c r="J4" s="82" t="s">
        <v>105</v>
      </c>
      <c r="K4" s="82"/>
      <c r="L4" s="82"/>
      <c r="M4" s="82"/>
      <c r="N4" s="82"/>
      <c r="O4" s="82"/>
      <c r="P4" s="82"/>
      <c r="Q4" s="82"/>
      <c r="R4" s="82"/>
      <c r="S4" s="82"/>
    </row>
    <row r="5" spans="1:19" s="32" customFormat="1" ht="26.25" customHeight="1">
      <c r="A5" s="82"/>
      <c r="B5" s="84"/>
      <c r="C5" s="84"/>
      <c r="D5" s="85" t="s">
        <v>86</v>
      </c>
      <c r="E5" s="85" t="s">
        <v>87</v>
      </c>
      <c r="F5" s="85" t="s">
        <v>88</v>
      </c>
      <c r="G5" s="19"/>
      <c r="H5" s="84"/>
      <c r="I5" s="84" t="s">
        <v>271</v>
      </c>
      <c r="J5" s="82" t="s">
        <v>65</v>
      </c>
      <c r="K5" s="8" t="s">
        <v>31</v>
      </c>
      <c r="L5" s="8"/>
      <c r="M5" s="8" t="s">
        <v>66</v>
      </c>
      <c r="N5" s="8" t="s">
        <v>67</v>
      </c>
      <c r="O5" s="8" t="s">
        <v>68</v>
      </c>
      <c r="P5" s="8" t="s">
        <v>69</v>
      </c>
      <c r="Q5" s="8" t="s">
        <v>70</v>
      </c>
      <c r="R5" s="8"/>
      <c r="S5" s="8" t="s">
        <v>71</v>
      </c>
    </row>
    <row r="6" spans="1:19" ht="49.5" customHeight="1">
      <c r="A6" s="82"/>
      <c r="B6" s="86"/>
      <c r="C6" s="86"/>
      <c r="D6" s="87"/>
      <c r="E6" s="87"/>
      <c r="F6" s="87"/>
      <c r="G6" s="20"/>
      <c r="H6" s="86"/>
      <c r="I6" s="86"/>
      <c r="J6" s="82"/>
      <c r="K6" s="10" t="s">
        <v>74</v>
      </c>
      <c r="L6" s="8" t="s">
        <v>75</v>
      </c>
      <c r="M6" s="8"/>
      <c r="N6" s="8"/>
      <c r="O6" s="8"/>
      <c r="P6" s="8"/>
      <c r="Q6" s="10" t="s">
        <v>74</v>
      </c>
      <c r="R6" s="10" t="s">
        <v>75</v>
      </c>
      <c r="S6" s="8"/>
    </row>
    <row r="7" spans="1:19" ht="51.75" customHeight="1">
      <c r="A7" s="88" t="s">
        <v>65</v>
      </c>
      <c r="B7" s="89"/>
      <c r="C7" s="90"/>
      <c r="D7" s="90"/>
      <c r="E7" s="90"/>
      <c r="F7" s="90"/>
      <c r="G7" s="90" t="s">
        <v>244</v>
      </c>
      <c r="H7" s="90"/>
      <c r="I7" s="90"/>
      <c r="J7" s="91">
        <f>SUM(K7:P7)</f>
        <v>0</v>
      </c>
      <c r="K7" s="91"/>
      <c r="L7" s="92"/>
      <c r="M7" s="92"/>
      <c r="N7" s="92"/>
      <c r="O7" s="92"/>
      <c r="P7" s="92"/>
      <c r="Q7" s="92"/>
      <c r="R7" s="92"/>
      <c r="S7" s="92"/>
    </row>
    <row r="8" spans="1:19" ht="51.75" customHeight="1">
      <c r="A8" s="90"/>
      <c r="B8" s="89"/>
      <c r="C8" s="90"/>
      <c r="D8" s="90"/>
      <c r="E8" s="90"/>
      <c r="F8" s="90"/>
      <c r="G8" s="90" t="s">
        <v>244</v>
      </c>
      <c r="H8" s="90"/>
      <c r="I8" s="90"/>
      <c r="J8" s="91">
        <f>SUM(K8:P8)</f>
        <v>0</v>
      </c>
      <c r="K8" s="91"/>
      <c r="L8" s="92"/>
      <c r="M8" s="92"/>
      <c r="N8" s="92"/>
      <c r="O8" s="92"/>
      <c r="P8" s="92"/>
      <c r="Q8" s="92"/>
      <c r="R8" s="92"/>
      <c r="S8" s="92"/>
    </row>
    <row r="9" spans="1:19" ht="51.75" customHeight="1">
      <c r="A9" s="90"/>
      <c r="B9" s="89"/>
      <c r="C9" s="90"/>
      <c r="D9" s="90"/>
      <c r="E9" s="90"/>
      <c r="F9" s="90"/>
      <c r="G9" s="90" t="s">
        <v>244</v>
      </c>
      <c r="H9" s="90"/>
      <c r="I9" s="90"/>
      <c r="J9" s="91">
        <f>SUM(K9:P9)</f>
        <v>0</v>
      </c>
      <c r="K9" s="91"/>
      <c r="L9" s="92"/>
      <c r="M9" s="92"/>
      <c r="N9" s="92"/>
      <c r="O9" s="92"/>
      <c r="P9" s="92"/>
      <c r="Q9" s="92"/>
      <c r="R9" s="92"/>
      <c r="S9" s="92"/>
    </row>
    <row r="10" spans="1:17" ht="31.5" customHeight="1">
      <c r="A10" s="75" t="s">
        <v>272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59"/>
      <c r="O10" s="59"/>
      <c r="P10" s="59"/>
      <c r="Q10" s="59"/>
    </row>
    <row r="11" ht="12.75" customHeight="1">
      <c r="H11" t="s">
        <v>273</v>
      </c>
    </row>
  </sheetData>
  <sheetProtection/>
  <mergeCells count="20">
    <mergeCell ref="A1:S1"/>
    <mergeCell ref="D4:F4"/>
    <mergeCell ref="J4:S4"/>
    <mergeCell ref="K5:L5"/>
    <mergeCell ref="Q5:R5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5:J6"/>
    <mergeCell ref="M5:M6"/>
    <mergeCell ref="N5:N6"/>
    <mergeCell ref="O5:O6"/>
    <mergeCell ref="P5:P6"/>
    <mergeCell ref="S5:S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V13"/>
  <sheetViews>
    <sheetView showGridLines="0" showZeros="0" workbookViewId="0" topLeftCell="A1">
      <selection activeCell="C11" sqref="A1:C11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60" t="s">
        <v>274</v>
      </c>
      <c r="B1" s="60"/>
      <c r="C1" s="60"/>
    </row>
    <row r="2" spans="1:3" ht="21" customHeight="1">
      <c r="A2" s="60"/>
      <c r="B2" s="60"/>
      <c r="C2" s="61" t="s">
        <v>275</v>
      </c>
    </row>
    <row r="3" spans="1:3" ht="24.75" customHeight="1">
      <c r="A3" s="40" t="s">
        <v>25</v>
      </c>
      <c r="B3" s="40"/>
      <c r="C3" s="62" t="s">
        <v>26</v>
      </c>
    </row>
    <row r="4" spans="1:16" s="58" customFormat="1" ht="21.75" customHeight="1">
      <c r="A4" s="63" t="s">
        <v>276</v>
      </c>
      <c r="B4" s="64" t="s">
        <v>277</v>
      </c>
      <c r="C4" s="65"/>
      <c r="F4" s="66"/>
      <c r="P4" s="66"/>
    </row>
    <row r="5" spans="1:16" s="58" customFormat="1" ht="43.5" customHeight="1">
      <c r="A5" s="63"/>
      <c r="B5" s="67" t="s">
        <v>278</v>
      </c>
      <c r="C5" s="68" t="s">
        <v>279</v>
      </c>
      <c r="E5" s="69">
        <v>3.6</v>
      </c>
      <c r="F5" s="70">
        <v>0</v>
      </c>
      <c r="G5" s="70">
        <v>0.6</v>
      </c>
      <c r="H5" s="69">
        <v>3</v>
      </c>
      <c r="I5" s="70">
        <v>0</v>
      </c>
      <c r="J5" s="69">
        <v>3</v>
      </c>
      <c r="K5" s="69">
        <v>9.4</v>
      </c>
      <c r="L5" s="70">
        <v>0</v>
      </c>
      <c r="M5" s="70">
        <v>0.7</v>
      </c>
      <c r="N5" s="69">
        <v>8.7</v>
      </c>
      <c r="O5" s="70">
        <v>0</v>
      </c>
      <c r="P5" s="69">
        <v>8.7</v>
      </c>
    </row>
    <row r="6" spans="1:16" s="58" customFormat="1" ht="34.5" customHeight="1">
      <c r="A6" s="71" t="s">
        <v>280</v>
      </c>
      <c r="B6" s="72">
        <f>SUM(B7:B9)</f>
        <v>38.83</v>
      </c>
      <c r="C6" s="72">
        <f>SUM(C7:C9)</f>
        <v>41.12</v>
      </c>
      <c r="E6" s="66"/>
      <c r="G6" s="66"/>
      <c r="I6" s="66"/>
      <c r="J6" s="66"/>
      <c r="K6" s="66"/>
      <c r="L6" s="66"/>
      <c r="M6" s="66"/>
      <c r="N6" s="66"/>
      <c r="O6" s="66"/>
      <c r="P6" s="66"/>
    </row>
    <row r="7" spans="1:16" s="59" customFormat="1" ht="34.5" customHeight="1">
      <c r="A7" s="73" t="s">
        <v>281</v>
      </c>
      <c r="B7" s="74">
        <v>0</v>
      </c>
      <c r="C7" s="74">
        <v>0</v>
      </c>
      <c r="D7" s="75"/>
      <c r="E7" s="75"/>
      <c r="F7" s="75"/>
      <c r="G7" s="75"/>
      <c r="H7" s="75"/>
      <c r="I7" s="75"/>
      <c r="J7" s="75"/>
      <c r="K7" s="75"/>
      <c r="L7" s="75"/>
      <c r="M7" s="75"/>
      <c r="O7" s="75"/>
      <c r="P7" s="75"/>
    </row>
    <row r="8" spans="1:16" s="59" customFormat="1" ht="34.5" customHeight="1">
      <c r="A8" s="76" t="s">
        <v>282</v>
      </c>
      <c r="B8" s="77">
        <v>5.68</v>
      </c>
      <c r="C8" s="78">
        <v>5.58</v>
      </c>
      <c r="D8" s="75"/>
      <c r="E8" s="75"/>
      <c r="G8" s="75"/>
      <c r="H8" s="75"/>
      <c r="I8" s="75"/>
      <c r="J8" s="75"/>
      <c r="K8" s="75"/>
      <c r="L8" s="75"/>
      <c r="M8" s="75"/>
      <c r="O8" s="75"/>
      <c r="P8" s="75"/>
    </row>
    <row r="9" spans="1:16" s="59" customFormat="1" ht="34.5" customHeight="1">
      <c r="A9" s="76" t="s">
        <v>283</v>
      </c>
      <c r="B9" s="77">
        <v>33.15</v>
      </c>
      <c r="C9" s="74">
        <v>35.54</v>
      </c>
      <c r="D9" s="75"/>
      <c r="E9" s="75"/>
      <c r="H9" s="75"/>
      <c r="I9" s="75"/>
      <c r="L9" s="75"/>
      <c r="N9" s="75"/>
      <c r="P9" s="75"/>
    </row>
    <row r="10" spans="1:9" s="59" customFormat="1" ht="34.5" customHeight="1">
      <c r="A10" s="76" t="s">
        <v>284</v>
      </c>
      <c r="B10" s="74"/>
      <c r="C10" s="74"/>
      <c r="D10" s="75"/>
      <c r="E10" s="75"/>
      <c r="F10" s="75"/>
      <c r="G10" s="75"/>
      <c r="H10" s="75"/>
      <c r="I10" s="75"/>
    </row>
    <row r="11" spans="1:8" s="59" customFormat="1" ht="34.5" customHeight="1">
      <c r="A11" s="76" t="s">
        <v>285</v>
      </c>
      <c r="B11" s="77">
        <v>33.15</v>
      </c>
      <c r="C11" s="74">
        <v>35.54</v>
      </c>
      <c r="D11" s="75"/>
      <c r="E11" s="75"/>
      <c r="F11" s="75"/>
      <c r="G11" s="75"/>
      <c r="H11" s="75"/>
    </row>
    <row r="12" spans="1:22" ht="12.7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59"/>
    </row>
    <row r="13" spans="1:3" ht="24" customHeight="1">
      <c r="A13" s="79"/>
      <c r="B13" s="79"/>
      <c r="C13" s="79"/>
    </row>
  </sheetData>
  <sheetProtection/>
  <mergeCells count="2">
    <mergeCell ref="A13:C13"/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M30"/>
  <sheetViews>
    <sheetView showGridLines="0" showZeros="0" workbookViewId="0" topLeftCell="A1">
      <selection activeCell="F29" sqref="A1:F29"/>
    </sheetView>
  </sheetViews>
  <sheetFormatPr defaultColWidth="6.83203125" defaultRowHeight="19.5" customHeight="1"/>
  <cols>
    <col min="1" max="1" width="42.83203125" style="33" customWidth="1"/>
    <col min="2" max="4" width="7.16015625" style="34" customWidth="1"/>
    <col min="5" max="5" width="54.66015625" style="34" customWidth="1"/>
    <col min="6" max="6" width="39.5" style="34" customWidth="1"/>
    <col min="7" max="195" width="6.83203125" style="35" customWidth="1"/>
  </cols>
  <sheetData>
    <row r="1" spans="1:6" s="29" customFormat="1" ht="36.75" customHeight="1">
      <c r="A1" s="36" t="s">
        <v>286</v>
      </c>
      <c r="B1" s="37"/>
      <c r="C1" s="37"/>
      <c r="D1" s="37"/>
      <c r="E1" s="37"/>
      <c r="F1" s="37"/>
    </row>
    <row r="2" spans="1:6" s="29" customFormat="1" ht="24" customHeight="1">
      <c r="A2" s="38"/>
      <c r="B2" s="38"/>
      <c r="C2" s="38"/>
      <c r="D2" s="38"/>
      <c r="E2" s="38"/>
      <c r="F2" s="39" t="s">
        <v>287</v>
      </c>
    </row>
    <row r="3" spans="1:6" s="29" customFormat="1" ht="15" customHeight="1">
      <c r="A3" s="40" t="s">
        <v>25</v>
      </c>
      <c r="B3" s="40"/>
      <c r="C3" s="40"/>
      <c r="D3" s="41"/>
      <c r="E3" s="41"/>
      <c r="F3" s="42" t="s">
        <v>26</v>
      </c>
    </row>
    <row r="4" spans="1:6" s="30" customFormat="1" ht="24" customHeight="1">
      <c r="A4" s="43" t="s">
        <v>62</v>
      </c>
      <c r="B4" s="8" t="s">
        <v>288</v>
      </c>
      <c r="C4" s="8"/>
      <c r="D4" s="8"/>
      <c r="E4" s="8" t="s">
        <v>85</v>
      </c>
      <c r="F4" s="44" t="s">
        <v>278</v>
      </c>
    </row>
    <row r="5" spans="1:6" s="30" customFormat="1" ht="9.75" customHeight="1">
      <c r="A5" s="43"/>
      <c r="B5" s="8"/>
      <c r="C5" s="8"/>
      <c r="D5" s="8"/>
      <c r="E5" s="8"/>
      <c r="F5" s="44"/>
    </row>
    <row r="6" spans="1:6" s="31" customFormat="1" ht="14.25" customHeight="1">
      <c r="A6" s="43"/>
      <c r="B6" s="45" t="s">
        <v>86</v>
      </c>
      <c r="C6" s="45" t="s">
        <v>87</v>
      </c>
      <c r="D6" s="45" t="s">
        <v>88</v>
      </c>
      <c r="E6" s="8"/>
      <c r="F6" s="44"/>
    </row>
    <row r="7" spans="1:195" s="32" customFormat="1" ht="12">
      <c r="A7" s="46"/>
      <c r="B7" s="47"/>
      <c r="C7" s="47"/>
      <c r="D7" s="47"/>
      <c r="E7" s="48" t="s">
        <v>65</v>
      </c>
      <c r="F7" s="49">
        <v>201.32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</row>
    <row r="8" spans="1:6" ht="13.5">
      <c r="A8" s="51" t="s">
        <v>80</v>
      </c>
      <c r="B8" s="52" t="s">
        <v>156</v>
      </c>
      <c r="C8" s="52" t="s">
        <v>97</v>
      </c>
      <c r="D8" s="52"/>
      <c r="E8" s="53" t="s">
        <v>289</v>
      </c>
      <c r="F8" s="54">
        <v>23.41</v>
      </c>
    </row>
    <row r="9" spans="1:6" ht="13.5">
      <c r="A9" s="51"/>
      <c r="B9" s="52" t="s">
        <v>107</v>
      </c>
      <c r="C9" s="52" t="s">
        <v>107</v>
      </c>
      <c r="D9" s="52" t="s">
        <v>97</v>
      </c>
      <c r="E9" s="53" t="s">
        <v>157</v>
      </c>
      <c r="F9" s="54">
        <v>23.41</v>
      </c>
    </row>
    <row r="10" spans="1:6" ht="13.5">
      <c r="A10" s="51"/>
      <c r="B10" s="52"/>
      <c r="C10" s="52" t="s">
        <v>142</v>
      </c>
      <c r="D10" s="52"/>
      <c r="E10" s="53" t="s">
        <v>290</v>
      </c>
      <c r="F10" s="54">
        <v>30.35</v>
      </c>
    </row>
    <row r="11" spans="1:6" ht="13.5">
      <c r="A11" s="51"/>
      <c r="B11" s="52" t="s">
        <v>107</v>
      </c>
      <c r="C11" s="52" t="s">
        <v>107</v>
      </c>
      <c r="D11" s="52" t="s">
        <v>98</v>
      </c>
      <c r="E11" s="53" t="s">
        <v>291</v>
      </c>
      <c r="F11" s="54">
        <v>30.35</v>
      </c>
    </row>
    <row r="12" spans="1:6" ht="13.5">
      <c r="A12" s="51"/>
      <c r="B12" s="52"/>
      <c r="C12" s="52" t="s">
        <v>110</v>
      </c>
      <c r="D12" s="52"/>
      <c r="E12" s="53" t="s">
        <v>292</v>
      </c>
      <c r="F12" s="54">
        <v>5</v>
      </c>
    </row>
    <row r="13" spans="1:6" ht="13.5">
      <c r="A13" s="51"/>
      <c r="B13" s="52" t="s">
        <v>107</v>
      </c>
      <c r="C13" s="52" t="s">
        <v>107</v>
      </c>
      <c r="D13" s="52" t="s">
        <v>97</v>
      </c>
      <c r="E13" s="53" t="s">
        <v>166</v>
      </c>
      <c r="F13" s="54">
        <v>5</v>
      </c>
    </row>
    <row r="14" spans="1:6" ht="13.5">
      <c r="A14" s="51"/>
      <c r="B14" s="52"/>
      <c r="C14" s="52" t="s">
        <v>172</v>
      </c>
      <c r="D14" s="52"/>
      <c r="E14" s="53" t="s">
        <v>293</v>
      </c>
      <c r="F14" s="54">
        <v>2</v>
      </c>
    </row>
    <row r="15" spans="1:6" ht="13.5">
      <c r="A15" s="51"/>
      <c r="B15" s="52" t="s">
        <v>107</v>
      </c>
      <c r="C15" s="52" t="s">
        <v>107</v>
      </c>
      <c r="D15" s="52" t="s">
        <v>97</v>
      </c>
      <c r="E15" s="53" t="s">
        <v>173</v>
      </c>
      <c r="F15" s="54">
        <v>2</v>
      </c>
    </row>
    <row r="16" spans="1:6" ht="13.5">
      <c r="A16" s="51"/>
      <c r="B16" s="52"/>
      <c r="C16" s="52" t="s">
        <v>174</v>
      </c>
      <c r="D16" s="52"/>
      <c r="E16" s="53" t="s">
        <v>294</v>
      </c>
      <c r="F16" s="54">
        <v>0.68</v>
      </c>
    </row>
    <row r="17" spans="1:6" ht="13.5">
      <c r="A17" s="51"/>
      <c r="B17" s="52" t="s">
        <v>107</v>
      </c>
      <c r="C17" s="52" t="s">
        <v>107</v>
      </c>
      <c r="D17" s="52" t="s">
        <v>97</v>
      </c>
      <c r="E17" s="53" t="s">
        <v>175</v>
      </c>
      <c r="F17" s="54">
        <v>0.68</v>
      </c>
    </row>
    <row r="18" spans="1:6" ht="13.5">
      <c r="A18" s="51"/>
      <c r="B18" s="52"/>
      <c r="C18" s="52" t="s">
        <v>182</v>
      </c>
      <c r="D18" s="52"/>
      <c r="E18" s="53" t="s">
        <v>295</v>
      </c>
      <c r="F18" s="54">
        <v>28.18</v>
      </c>
    </row>
    <row r="19" spans="1:6" ht="13.5">
      <c r="A19" s="51"/>
      <c r="B19" s="52" t="s">
        <v>107</v>
      </c>
      <c r="C19" s="52" t="s">
        <v>107</v>
      </c>
      <c r="D19" s="52" t="s">
        <v>97</v>
      </c>
      <c r="E19" s="53" t="s">
        <v>296</v>
      </c>
      <c r="F19" s="54">
        <v>28.18</v>
      </c>
    </row>
    <row r="20" spans="1:6" ht="13.5">
      <c r="A20" s="51"/>
      <c r="B20" s="52"/>
      <c r="C20" s="52" t="s">
        <v>186</v>
      </c>
      <c r="D20" s="52"/>
      <c r="E20" s="53" t="s">
        <v>297</v>
      </c>
      <c r="F20" s="54">
        <v>8.46</v>
      </c>
    </row>
    <row r="21" spans="1:6" ht="13.5">
      <c r="A21" s="51"/>
      <c r="B21" s="52" t="s">
        <v>107</v>
      </c>
      <c r="C21" s="52" t="s">
        <v>107</v>
      </c>
      <c r="D21" s="52" t="s">
        <v>97</v>
      </c>
      <c r="E21" s="53" t="s">
        <v>298</v>
      </c>
      <c r="F21" s="54">
        <v>3.38</v>
      </c>
    </row>
    <row r="22" spans="1:6" ht="13.5">
      <c r="A22" s="51"/>
      <c r="B22" s="52" t="s">
        <v>107</v>
      </c>
      <c r="C22" s="52" t="s">
        <v>107</v>
      </c>
      <c r="D22" s="52" t="s">
        <v>96</v>
      </c>
      <c r="E22" s="53" t="s">
        <v>299</v>
      </c>
      <c r="F22" s="54">
        <v>5.08</v>
      </c>
    </row>
    <row r="23" spans="1:6" ht="13.5">
      <c r="A23" s="51"/>
      <c r="B23" s="52"/>
      <c r="C23" s="52" t="s">
        <v>190</v>
      </c>
      <c r="D23" s="52"/>
      <c r="E23" s="53" t="s">
        <v>300</v>
      </c>
      <c r="F23" s="54">
        <v>27.6</v>
      </c>
    </row>
    <row r="24" spans="1:6" ht="13.5">
      <c r="A24" s="51"/>
      <c r="B24" s="52" t="s">
        <v>107</v>
      </c>
      <c r="C24" s="52" t="s">
        <v>107</v>
      </c>
      <c r="D24" s="52" t="s">
        <v>97</v>
      </c>
      <c r="E24" s="53" t="s">
        <v>301</v>
      </c>
      <c r="F24" s="54">
        <v>27.6</v>
      </c>
    </row>
    <row r="25" spans="1:6" ht="13.5">
      <c r="A25" s="51"/>
      <c r="B25" s="52"/>
      <c r="C25" s="52" t="s">
        <v>192</v>
      </c>
      <c r="D25" s="52"/>
      <c r="E25" s="53" t="s">
        <v>302</v>
      </c>
      <c r="F25" s="54">
        <v>61.91</v>
      </c>
    </row>
    <row r="26" spans="1:6" ht="13.5">
      <c r="A26" s="51"/>
      <c r="B26" s="52" t="s">
        <v>107</v>
      </c>
      <c r="C26" s="52" t="s">
        <v>107</v>
      </c>
      <c r="D26" s="52" t="s">
        <v>97</v>
      </c>
      <c r="E26" s="53" t="s">
        <v>193</v>
      </c>
      <c r="F26" s="54">
        <v>61.91</v>
      </c>
    </row>
    <row r="27" spans="1:6" ht="13.5">
      <c r="A27" s="51"/>
      <c r="B27" s="52"/>
      <c r="C27" s="52" t="s">
        <v>154</v>
      </c>
      <c r="D27" s="52"/>
      <c r="E27" s="53" t="s">
        <v>303</v>
      </c>
      <c r="F27" s="54">
        <v>13.73</v>
      </c>
    </row>
    <row r="28" spans="1:6" ht="13.5">
      <c r="A28" s="51"/>
      <c r="B28" s="52" t="s">
        <v>107</v>
      </c>
      <c r="C28" s="52" t="s">
        <v>107</v>
      </c>
      <c r="D28" s="52" t="s">
        <v>96</v>
      </c>
      <c r="E28" s="53" t="s">
        <v>304</v>
      </c>
      <c r="F28" s="54">
        <v>13.73</v>
      </c>
    </row>
    <row r="29" spans="1:6" ht="19.5" customHeight="1">
      <c r="A29" s="55" t="s">
        <v>305</v>
      </c>
      <c r="D29" s="56"/>
      <c r="E29" s="56"/>
      <c r="F29" s="56"/>
    </row>
    <row r="30" spans="1:6" ht="14.25">
      <c r="A30" s="57"/>
      <c r="B30" s="57"/>
      <c r="C30" s="57"/>
      <c r="D30" s="57"/>
      <c r="E30" s="57"/>
      <c r="F30" s="57"/>
    </row>
  </sheetData>
  <sheetProtection/>
  <mergeCells count="6">
    <mergeCell ref="A3:C3"/>
    <mergeCell ref="A30:F30"/>
    <mergeCell ref="A4:A6"/>
    <mergeCell ref="E4:E6"/>
    <mergeCell ref="F4:F6"/>
    <mergeCell ref="B4:D5"/>
  </mergeCells>
  <printOptions horizontalCentered="1"/>
  <pageMargins left="0.39" right="0.39" top="0.98" bottom="0.98" header="0" footer="0"/>
  <pageSetup fitToHeight="100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5"/>
  <sheetViews>
    <sheetView showGridLines="0" showZeros="0" tabSelected="1" workbookViewId="0" topLeftCell="A1">
      <selection activeCell="V13" sqref="A1:V13"/>
    </sheetView>
  </sheetViews>
  <sheetFormatPr defaultColWidth="9.33203125" defaultRowHeight="12.75" customHeight="1"/>
  <cols>
    <col min="1" max="1" width="24" style="1" customWidth="1"/>
    <col min="2" max="2" width="15.16015625" style="1" customWidth="1"/>
    <col min="3" max="3" width="6.33203125" style="1" bestFit="1" customWidth="1"/>
    <col min="4" max="4" width="9" style="1" bestFit="1" customWidth="1"/>
    <col min="5" max="5" width="8.33203125" style="1" customWidth="1"/>
    <col min="6" max="6" width="7" style="1" customWidth="1"/>
    <col min="7" max="7" width="7.16015625" style="1" customWidth="1"/>
    <col min="8" max="8" width="6.83203125" style="1" customWidth="1"/>
    <col min="9" max="9" width="6.5" style="1" customWidth="1"/>
    <col min="10" max="10" width="6.66015625" style="1" customWidth="1"/>
    <col min="11" max="11" width="7.5" style="1" customWidth="1"/>
    <col min="12" max="12" width="7.16015625" style="1" customWidth="1"/>
    <col min="13" max="13" width="17.5" style="1" customWidth="1"/>
    <col min="14" max="14" width="18.33203125" style="1" customWidth="1"/>
    <col min="15" max="15" width="16.16015625" style="1" customWidth="1"/>
    <col min="16" max="16" width="7" style="1" customWidth="1"/>
    <col min="17" max="17" width="7.33203125" style="1" customWidth="1"/>
    <col min="18" max="18" width="7.16015625" style="1" customWidth="1"/>
    <col min="19" max="19" width="15.5" style="1" customWidth="1"/>
    <col min="20" max="20" width="7.16015625" style="1" customWidth="1"/>
    <col min="21" max="21" width="6.66015625" style="1" customWidth="1"/>
    <col min="22" max="22" width="7.33203125" style="1" customWidth="1"/>
    <col min="23" max="16384" width="9.33203125" style="1" customWidth="1"/>
  </cols>
  <sheetData>
    <row r="1" spans="1:22" ht="22.5">
      <c r="A1" s="2" t="s">
        <v>306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6" t="s">
        <v>307</v>
      </c>
      <c r="V2" s="2"/>
    </row>
    <row r="3" spans="1:22" ht="12.75" customHeight="1">
      <c r="A3" s="3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7" t="s">
        <v>26</v>
      </c>
      <c r="V3" s="4"/>
    </row>
    <row r="4" spans="1:22" ht="12.75" customHeight="1">
      <c r="A4" s="5" t="s">
        <v>62</v>
      </c>
      <c r="B4" s="5" t="s">
        <v>242</v>
      </c>
      <c r="C4" s="6" t="s">
        <v>105</v>
      </c>
      <c r="D4" s="6"/>
      <c r="E4" s="6"/>
      <c r="F4" s="6"/>
      <c r="G4" s="6"/>
      <c r="H4" s="6"/>
      <c r="I4" s="6"/>
      <c r="J4" s="6"/>
      <c r="K4" s="6"/>
      <c r="L4" s="6"/>
      <c r="M4" s="16" t="s">
        <v>308</v>
      </c>
      <c r="N4" s="16" t="s">
        <v>309</v>
      </c>
      <c r="O4" s="17" t="s">
        <v>310</v>
      </c>
      <c r="P4" s="18"/>
      <c r="Q4" s="18"/>
      <c r="R4" s="28"/>
      <c r="S4" s="17" t="s">
        <v>311</v>
      </c>
      <c r="T4" s="18"/>
      <c r="U4" s="18"/>
      <c r="V4" s="28"/>
    </row>
    <row r="5" spans="1:22" ht="30" customHeight="1">
      <c r="A5" s="7"/>
      <c r="B5" s="7"/>
      <c r="C5" s="6" t="s">
        <v>65</v>
      </c>
      <c r="D5" s="8" t="s">
        <v>31</v>
      </c>
      <c r="E5" s="8"/>
      <c r="F5" s="8" t="s">
        <v>66</v>
      </c>
      <c r="G5" s="8" t="s">
        <v>67</v>
      </c>
      <c r="H5" s="8" t="s">
        <v>68</v>
      </c>
      <c r="I5" s="8" t="s">
        <v>69</v>
      </c>
      <c r="J5" s="8" t="s">
        <v>70</v>
      </c>
      <c r="K5" s="8"/>
      <c r="L5" s="8" t="s">
        <v>71</v>
      </c>
      <c r="M5" s="19"/>
      <c r="N5" s="19"/>
      <c r="O5" s="16" t="s">
        <v>312</v>
      </c>
      <c r="P5" s="16" t="s">
        <v>313</v>
      </c>
      <c r="Q5" s="16" t="s">
        <v>314</v>
      </c>
      <c r="R5" s="16" t="s">
        <v>315</v>
      </c>
      <c r="S5" s="16" t="s">
        <v>312</v>
      </c>
      <c r="T5" s="16" t="s">
        <v>313</v>
      </c>
      <c r="U5" s="16" t="s">
        <v>314</v>
      </c>
      <c r="V5" s="16" t="s">
        <v>315</v>
      </c>
    </row>
    <row r="6" spans="1:22" ht="63.75" customHeight="1">
      <c r="A6" s="9"/>
      <c r="B6" s="9"/>
      <c r="C6" s="6"/>
      <c r="D6" s="10" t="s">
        <v>74</v>
      </c>
      <c r="E6" s="8" t="s">
        <v>75</v>
      </c>
      <c r="F6" s="8"/>
      <c r="G6" s="8"/>
      <c r="H6" s="8"/>
      <c r="I6" s="8"/>
      <c r="J6" s="10" t="s">
        <v>74</v>
      </c>
      <c r="K6" s="10" t="s">
        <v>75</v>
      </c>
      <c r="L6" s="8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2.75" customHeight="1">
      <c r="A7" s="11" t="s">
        <v>80</v>
      </c>
      <c r="B7" s="11"/>
      <c r="C7" s="12">
        <v>252.5</v>
      </c>
      <c r="D7" s="13">
        <v>252.5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21"/>
      <c r="P7" s="21"/>
      <c r="Q7" s="21"/>
      <c r="R7" s="21"/>
      <c r="S7" s="21"/>
      <c r="T7" s="21"/>
      <c r="U7" s="21"/>
      <c r="V7" s="21"/>
    </row>
    <row r="8" spans="1:22" ht="43.5" customHeight="1">
      <c r="A8" s="11"/>
      <c r="B8" s="11" t="s">
        <v>316</v>
      </c>
      <c r="C8" s="14">
        <v>6</v>
      </c>
      <c r="D8" s="13">
        <v>6</v>
      </c>
      <c r="E8" s="14"/>
      <c r="F8" s="14"/>
      <c r="G8" s="14"/>
      <c r="H8" s="14"/>
      <c r="I8" s="14"/>
      <c r="J8" s="14"/>
      <c r="K8" s="14"/>
      <c r="L8" s="14"/>
      <c r="M8" s="22" t="s">
        <v>317</v>
      </c>
      <c r="N8" s="22" t="s">
        <v>317</v>
      </c>
      <c r="O8" s="22" t="s">
        <v>317</v>
      </c>
      <c r="P8" s="23"/>
      <c r="Q8" s="23"/>
      <c r="R8" s="23"/>
      <c r="S8" s="22" t="s">
        <v>317</v>
      </c>
      <c r="T8" s="21"/>
      <c r="U8" s="21"/>
      <c r="V8" s="21"/>
    </row>
    <row r="9" spans="1:22" ht="30" customHeight="1">
      <c r="A9" s="11"/>
      <c r="B9" s="11" t="s">
        <v>318</v>
      </c>
      <c r="C9" s="14">
        <v>52</v>
      </c>
      <c r="D9" s="13">
        <v>52</v>
      </c>
      <c r="E9" s="14"/>
      <c r="F9" s="14"/>
      <c r="G9" s="14"/>
      <c r="H9" s="14"/>
      <c r="I9" s="14"/>
      <c r="J9" s="14"/>
      <c r="K9" s="14"/>
      <c r="L9" s="14"/>
      <c r="M9" s="22" t="s">
        <v>319</v>
      </c>
      <c r="N9" s="22" t="s">
        <v>320</v>
      </c>
      <c r="O9" s="22" t="s">
        <v>319</v>
      </c>
      <c r="P9" s="23"/>
      <c r="Q9" s="23"/>
      <c r="R9" s="23"/>
      <c r="S9" s="22" t="s">
        <v>319</v>
      </c>
      <c r="T9" s="21"/>
      <c r="U9" s="21"/>
      <c r="V9" s="21"/>
    </row>
    <row r="10" spans="1:22" ht="31.5" customHeight="1">
      <c r="A10" s="11"/>
      <c r="B10" s="11" t="s">
        <v>321</v>
      </c>
      <c r="C10" s="14">
        <v>20</v>
      </c>
      <c r="D10" s="13">
        <v>20</v>
      </c>
      <c r="E10" s="14"/>
      <c r="F10" s="14"/>
      <c r="G10" s="14"/>
      <c r="H10" s="14"/>
      <c r="I10" s="14"/>
      <c r="J10" s="14"/>
      <c r="K10" s="14"/>
      <c r="L10" s="14"/>
      <c r="M10" s="22" t="s">
        <v>322</v>
      </c>
      <c r="N10" s="22" t="s">
        <v>323</v>
      </c>
      <c r="O10" s="22" t="s">
        <v>322</v>
      </c>
      <c r="P10" s="23"/>
      <c r="Q10" s="23"/>
      <c r="R10" s="23"/>
      <c r="S10" s="22" t="s">
        <v>324</v>
      </c>
      <c r="T10" s="21"/>
      <c r="U10" s="21"/>
      <c r="V10" s="21"/>
    </row>
    <row r="11" spans="1:22" ht="42.75" customHeight="1">
      <c r="A11" s="11"/>
      <c r="B11" s="11" t="s">
        <v>325</v>
      </c>
      <c r="C11" s="14">
        <v>90</v>
      </c>
      <c r="D11" s="13">
        <v>90</v>
      </c>
      <c r="E11" s="14"/>
      <c r="F11" s="14"/>
      <c r="G11" s="14"/>
      <c r="H11" s="14"/>
      <c r="I11" s="14"/>
      <c r="J11" s="14"/>
      <c r="K11" s="14"/>
      <c r="L11" s="14"/>
      <c r="M11" s="22" t="s">
        <v>326</v>
      </c>
      <c r="N11" s="24" t="s">
        <v>327</v>
      </c>
      <c r="O11" s="25" t="s">
        <v>328</v>
      </c>
      <c r="P11" s="21"/>
      <c r="Q11" s="21"/>
      <c r="R11" s="21"/>
      <c r="S11" s="22" t="s">
        <v>328</v>
      </c>
      <c r="T11" s="21"/>
      <c r="U11" s="21"/>
      <c r="V11" s="21"/>
    </row>
    <row r="12" spans="1:22" ht="39.75" customHeight="1">
      <c r="A12" s="6"/>
      <c r="B12" s="6" t="s">
        <v>329</v>
      </c>
      <c r="C12" s="14">
        <v>69.5</v>
      </c>
      <c r="D12" s="14">
        <v>69.5</v>
      </c>
      <c r="E12" s="14"/>
      <c r="F12" s="14"/>
      <c r="G12" s="14"/>
      <c r="H12" s="14"/>
      <c r="I12" s="14"/>
      <c r="J12" s="14"/>
      <c r="K12" s="14"/>
      <c r="L12" s="14"/>
      <c r="M12" s="22" t="s">
        <v>330</v>
      </c>
      <c r="N12" s="22" t="s">
        <v>331</v>
      </c>
      <c r="O12" s="22" t="s">
        <v>332</v>
      </c>
      <c r="P12" s="21"/>
      <c r="Q12" s="21"/>
      <c r="R12" s="21"/>
      <c r="S12" s="22" t="s">
        <v>332</v>
      </c>
      <c r="T12" s="21"/>
      <c r="U12" s="21"/>
      <c r="V12" s="21"/>
    </row>
    <row r="13" spans="1:22" ht="43.5" customHeight="1">
      <c r="A13" s="6"/>
      <c r="B13" s="6" t="s">
        <v>333</v>
      </c>
      <c r="C13" s="14">
        <v>15</v>
      </c>
      <c r="D13" s="14">
        <v>15</v>
      </c>
      <c r="E13" s="14"/>
      <c r="F13" s="14"/>
      <c r="G13" s="14"/>
      <c r="H13" s="14"/>
      <c r="I13" s="14"/>
      <c r="J13" s="14"/>
      <c r="K13" s="14"/>
      <c r="L13" s="14"/>
      <c r="M13" s="24" t="s">
        <v>334</v>
      </c>
      <c r="N13" s="22" t="s">
        <v>335</v>
      </c>
      <c r="O13" s="22" t="s">
        <v>336</v>
      </c>
      <c r="P13" s="21"/>
      <c r="Q13" s="21"/>
      <c r="R13" s="21"/>
      <c r="S13" s="22" t="s">
        <v>336</v>
      </c>
      <c r="T13" s="21"/>
      <c r="U13" s="21"/>
      <c r="V13" s="21"/>
    </row>
    <row r="14" spans="1:22" ht="12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ht="12.75" customHeight="1">
      <c r="A15" s="15"/>
    </row>
  </sheetData>
  <sheetProtection/>
  <mergeCells count="23">
    <mergeCell ref="C4:L4"/>
    <mergeCell ref="O4:R4"/>
    <mergeCell ref="S4:V4"/>
    <mergeCell ref="D5:E5"/>
    <mergeCell ref="J5:K5"/>
    <mergeCell ref="A4:A6"/>
    <mergeCell ref="B4:B6"/>
    <mergeCell ref="C5:C6"/>
    <mergeCell ref="F5:F6"/>
    <mergeCell ref="G5:G6"/>
    <mergeCell ref="H5:H6"/>
    <mergeCell ref="I5:I6"/>
    <mergeCell ref="L5:L6"/>
    <mergeCell ref="M4:M6"/>
    <mergeCell ref="N4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2018-02-11T02:54:23Z</cp:lastPrinted>
  <dcterms:created xsi:type="dcterms:W3CDTF">2017-01-26T02:06:17Z</dcterms:created>
  <dcterms:modified xsi:type="dcterms:W3CDTF">2018-04-02T01:58:26Z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