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460" tabRatio="759" firstSheet="37" activeTab="4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单位资金支出表" sheetId="37" r:id="rId37"/>
    <sheet name="15项目支出表" sheetId="38" r:id="rId38"/>
    <sheet name="16政府采购表" sheetId="39" r:id="rId39"/>
    <sheet name="17购买服务表" sheetId="40" r:id="rId40"/>
    <sheet name="18一般公共预算“三公”经费" sheetId="41" r:id="rId41"/>
    <sheet name="19机关运行经费" sheetId="42" r:id="rId42"/>
    <sheet name="20绩效预算情况表" sheetId="43" r:id="rId43"/>
  </sheets>
  <definedNames>
    <definedName name="_xlnm.Print_Area" hidden="1">#N/A</definedName>
    <definedName name="_xlnm.Print_Titles" hidden="1">#N/A</definedName>
    <definedName name="Z_F3E756D0_37BF_413B_B4A8_93A201DE2E9C_.wvu.PrintTitles" hidden="1">#REF!</definedName>
    <definedName name="_xlnm.Print_Area" localSheetId="21">'公开表皮'!$A$1:$P$16</definedName>
    <definedName name="_xlnm.Print_Titles" localSheetId="21">'公开表皮'!$1:$15</definedName>
    <definedName name="_xlnm.Print_Area" localSheetId="22">'目录'!$A$1:$A$21</definedName>
    <definedName name="_xlnm.Print_Area" localSheetId="24">'2部门收支总表（分单位）'!$A$1:$R$11</definedName>
    <definedName name="_xlnm.Print_Titles" localSheetId="24">'2部门收支总表（分单位）'!$1:$6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'14单位资金支出表'!$1:$5</definedName>
    <definedName name="_xlnm.Print_Titles" localSheetId="37">'15项目支出表'!$2:$6</definedName>
    <definedName name="_xlnm.Print_Titles" localSheetId="38">'16政府采购表'!$1:$5</definedName>
    <definedName name="_xlnm.Print_Titles" localSheetId="39">'17购买服务表'!$1:$1</definedName>
    <definedName name="_xlnm.Print_Area" localSheetId="40">'18一般公共预算“三公”经费'!$A$1:$C$11</definedName>
    <definedName name="_xlnm.Print_Titles" localSheetId="40">'18一般公共预算“三公”经费'!$1:$4</definedName>
    <definedName name="_xlnm.Print_Titles" localSheetId="41">'19机关运行经费'!$1:$6</definedName>
  </definedNames>
  <calcPr fullCalcOnLoad="1"/>
</workbook>
</file>

<file path=xl/sharedStrings.xml><?xml version="1.0" encoding="utf-8"?>
<sst xmlns="http://schemas.openxmlformats.org/spreadsheetml/2006/main" count="1771" uniqueCount="440">
  <si>
    <t>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</si>
  <si>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</si>
  <si>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</si>
  <si>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</si>
  <si>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二、2021年部门收支总体情况（分单位） </t>
  </si>
  <si>
    <t xml:space="preserve">                    三、2021年部门收入总体情况表 </t>
  </si>
  <si>
    <t xml:space="preserve">                    四、2021年部门支出总体情况表</t>
  </si>
  <si>
    <t xml:space="preserve">                    五、2021年部门支出总体情况表（按功能科目） </t>
  </si>
  <si>
    <t xml:space="preserve">                    六、2021年部门财政拨款收支总体情况表 </t>
  </si>
  <si>
    <t xml:space="preserve">                    七、2021年部门财政拨款支出总体情况表（按功能科目） </t>
  </si>
  <si>
    <t xml:space="preserve">                    八、2021年部门一般公共预算支出情况表 </t>
  </si>
  <si>
    <t xml:space="preserve">                    九、2021年部门一般公共预算基本支出情况表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</si>
  <si>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</si>
  <si>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</si>
  <si>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</si>
  <si>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</si>
  <si>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十四、2021年部门单位资金预算支出表</t>
  </si>
  <si>
    <t xml:space="preserve">                    十五、2021年部门项目支出预算表</t>
  </si>
  <si>
    <t xml:space="preserve">                    十六、2021年部门政府采购支出预算表</t>
  </si>
  <si>
    <t xml:space="preserve">                    十七、2021年部门政府购买服务支出预算表</t>
  </si>
  <si>
    <t xml:space="preserve">                    十八、2021年部门一般公共预算“三公”经费支出情况表 </t>
  </si>
  <si>
    <t xml:space="preserve">                    十九、2021年部门一般公共预算机关运行经费明细表</t>
  </si>
  <si>
    <t xml:space="preserve">                    二十、2021年部门项目支出预算绩效目标情况表</t>
  </si>
  <si>
    <t>2021年部门收支总体情况表</t>
  </si>
  <si>
    <t>公开表1</t>
  </si>
  <si>
    <t>部门名称：抚顺市人力资源和社会保障局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</si>
  <si>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</si>
  <si>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</si>
  <si>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</si>
  <si>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</si>
  <si>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</si>
  <si>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</si>
  <si>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教育支出</t>
  </si>
  <si>
    <t>其中：上级提前告知转移支付资金</t>
  </si>
  <si>
    <t xml:space="preserve">  职业教育</t>
  </si>
  <si>
    <t>二、纳入预算管理的专项收入</t>
  </si>
  <si>
    <t xml:space="preserve">    中等职业教育</t>
  </si>
  <si>
    <t>三、纳入预算管理的行政事业性收费收入</t>
  </si>
  <si>
    <t>社会保障和就业支出</t>
  </si>
  <si>
    <t>四、国有资源（资产）有偿使用收入</t>
  </si>
  <si>
    <t xml:space="preserve">  人力资源和社会保障管理事务</t>
  </si>
  <si>
    <t>五、政府住房基金收入</t>
  </si>
  <si>
    <t xml:space="preserve">    行政运行</t>
  </si>
  <si>
    <t>六、纳入预算管理的政府性基金收入</t>
  </si>
  <si>
    <t xml:space="preserve">    一般行政管理事务</t>
  </si>
  <si>
    <t xml:space="preserve">    其他人力资源和社会保障管理事务支出</t>
  </si>
  <si>
    <t>七、纳入专户管理的行政事业性收费收入</t>
  </si>
  <si>
    <t xml:space="preserve">  行政事业单位养老支出</t>
  </si>
  <si>
    <t>八、国有资本经营预算拨款收入</t>
  </si>
  <si>
    <t xml:space="preserve">    行政单位离退休</t>
  </si>
  <si>
    <t>九、单位资金收入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</si>
  <si>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</si>
  <si>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</si>
  <si>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</si>
  <si>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</si>
  <si>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</si>
  <si>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</si>
  <si>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</si>
  <si>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</si>
  <si>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</si>
  <si>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</si>
  <si>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</si>
  <si>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国有资本经营预算支出</t>
  </si>
  <si>
    <t xml:space="preserve">  解决历史遗留问题及改革成本支出</t>
  </si>
  <si>
    <t xml:space="preserve">    国有企业退休人员社会化管理补助支出</t>
  </si>
  <si>
    <t>收    入    合    计</t>
  </si>
  <si>
    <r>
      <t xml:space="preserve">支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出   合    计</t>
    </r>
  </si>
  <si>
    <t>2021年部门收支总体情况表（分单位）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</si>
  <si>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</si>
  <si>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</si>
  <si>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</si>
  <si>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</si>
  <si>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</si>
  <si>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</si>
  <si>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</si>
  <si>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</si>
  <si>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</si>
  <si>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</si>
  <si>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</si>
  <si>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r>
      <t>2=3+5+6+7+8+9+11</t>
    </r>
    <r>
      <rPr>
        <b/>
        <sz val="10"/>
        <rFont val="宋体"/>
        <family val="0"/>
      </rPr>
      <t>+12+13</t>
    </r>
  </si>
  <si>
    <r>
      <t>14</t>
    </r>
    <r>
      <rPr>
        <b/>
        <sz val="10"/>
        <rFont val="宋体"/>
        <family val="0"/>
      </rPr>
      <t>=</t>
    </r>
    <r>
      <rPr>
        <b/>
        <sz val="10"/>
        <rFont val="宋体"/>
        <family val="0"/>
      </rPr>
      <t>15+16+17+18</t>
    </r>
  </si>
  <si>
    <t>抚顺市人力资源和社会保障局</t>
  </si>
  <si>
    <t>(下属二级单位）抚顺市技师学院</t>
  </si>
  <si>
    <t>(下属二级单位）抚顺市机电职业技术学校</t>
  </si>
  <si>
    <t>2021年部门收入预算总表</t>
  </si>
  <si>
    <t>公开表3</t>
  </si>
  <si>
    <t>科目编码</t>
  </si>
  <si>
    <t>科目名称</t>
  </si>
  <si>
    <t>类</t>
  </si>
  <si>
    <t>款</t>
  </si>
  <si>
    <t>项</t>
  </si>
  <si>
    <r>
      <t>6=7+9+10+11+12+13+15</t>
    </r>
    <r>
      <rPr>
        <b/>
        <sz val="10"/>
        <rFont val="宋体"/>
        <family val="0"/>
      </rPr>
      <t>+16+17</t>
    </r>
  </si>
  <si>
    <t>103</t>
  </si>
  <si>
    <t>04</t>
  </si>
  <si>
    <t>2750</t>
  </si>
  <si>
    <t>其他缴入国库的教育行政事业性收费</t>
  </si>
  <si>
    <t>2755</t>
  </si>
  <si>
    <t>中等职业学校学费</t>
  </si>
  <si>
    <t>2756</t>
  </si>
  <si>
    <t>中等职业学校住宿费</t>
  </si>
  <si>
    <t>2021年部门支出总体情况表</t>
  </si>
  <si>
    <t>公开表4</t>
  </si>
  <si>
    <t>2</t>
  </si>
  <si>
    <t>3</t>
  </si>
  <si>
    <t>4</t>
  </si>
  <si>
    <t>6=7+8+9+10</t>
  </si>
  <si>
    <t>208</t>
  </si>
  <si>
    <t>01</t>
  </si>
  <si>
    <t xml:space="preserve">  208</t>
  </si>
  <si>
    <t xml:space="preserve">  01</t>
  </si>
  <si>
    <t>02</t>
  </si>
  <si>
    <t>99</t>
  </si>
  <si>
    <t>05</t>
  </si>
  <si>
    <t xml:space="preserve">  05</t>
  </si>
  <si>
    <t>210</t>
  </si>
  <si>
    <t>11</t>
  </si>
  <si>
    <t xml:space="preserve">  210</t>
  </si>
  <si>
    <t xml:space="preserve">  11</t>
  </si>
  <si>
    <t>03</t>
  </si>
  <si>
    <t>221</t>
  </si>
  <si>
    <t xml:space="preserve">  221</t>
  </si>
  <si>
    <t xml:space="preserve">  02</t>
  </si>
  <si>
    <t>223</t>
  </si>
  <si>
    <t xml:space="preserve">  223</t>
  </si>
  <si>
    <t>205</t>
  </si>
  <si>
    <t xml:space="preserve">  205</t>
  </si>
  <si>
    <t xml:space="preserve">  03</t>
  </si>
  <si>
    <t>06</t>
  </si>
  <si>
    <t>2021年部门支出总体情况表（按功能科目）</t>
  </si>
  <si>
    <t>公开表5</t>
  </si>
  <si>
    <t>按资金来源划分</t>
  </si>
  <si>
    <t>2021年部门财政拨款收支总体情况表</t>
  </si>
  <si>
    <t>公开表6</t>
  </si>
  <si>
    <t>财政拨款收入预算</t>
  </si>
  <si>
    <t>财政拨款支出预算</t>
  </si>
  <si>
    <t>七、国有资本经营预算拨款收入</t>
  </si>
  <si>
    <r>
      <t>2=3+5+6+7+8+9</t>
    </r>
    <r>
      <rPr>
        <b/>
        <sz val="10"/>
        <rFont val="宋体"/>
        <family val="0"/>
      </rPr>
      <t>+11+12</t>
    </r>
  </si>
  <si>
    <t>12=13+14+15+16</t>
  </si>
  <si>
    <t>2021年部门财政拨款收支总体情况表（按功能科目）</t>
  </si>
  <si>
    <t>公开表7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</si>
  <si>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</si>
  <si>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</si>
  <si>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</si>
  <si>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</si>
  <si>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</si>
  <si>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</si>
  <si>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>2021年部门一般公共预算基本支出表</t>
  </si>
  <si>
    <t>公开表9</t>
  </si>
  <si>
    <t>资金来源</t>
  </si>
  <si>
    <t xml:space="preserve">  </t>
  </si>
  <si>
    <t>2021年部门一般公共预算基本支出情况表（按经济分类）</t>
  </si>
  <si>
    <t>公开表10</t>
  </si>
  <si>
    <t>2021年预算数</t>
  </si>
  <si>
    <t>人员经费</t>
  </si>
  <si>
    <t>公用经费</t>
  </si>
  <si>
    <t>一般公共预算基本支出合计</t>
  </si>
  <si>
    <t>301</t>
  </si>
  <si>
    <t>30101</t>
  </si>
  <si>
    <t xml:space="preserve">  基本工资</t>
  </si>
  <si>
    <t xml:space="preserve">  30101</t>
  </si>
  <si>
    <t xml:space="preserve">    基本工资（统发）</t>
  </si>
  <si>
    <t>30102</t>
  </si>
  <si>
    <t xml:space="preserve">  津贴补贴</t>
  </si>
  <si>
    <t xml:space="preserve">  30102</t>
  </si>
  <si>
    <t xml:space="preserve">    津贴补贴（统发）</t>
  </si>
  <si>
    <t xml:space="preserve">    津贴补贴（非统发）</t>
  </si>
  <si>
    <t>30103</t>
  </si>
  <si>
    <t xml:space="preserve">  奖金</t>
  </si>
  <si>
    <t xml:space="preserve">  30103</t>
  </si>
  <si>
    <t xml:space="preserve">    奖金（统发）</t>
  </si>
  <si>
    <t>30108</t>
  </si>
  <si>
    <t xml:space="preserve">  机关事业单位基本养老保险缴费</t>
  </si>
  <si>
    <t xml:space="preserve">  30108</t>
  </si>
  <si>
    <t xml:space="preserve">    机关事业单位基本养老保险缴费（非统发）</t>
  </si>
  <si>
    <t>30109</t>
  </si>
  <si>
    <t xml:space="preserve">  职业年金缴费</t>
  </si>
  <si>
    <t xml:space="preserve">  30109</t>
  </si>
  <si>
    <t xml:space="preserve">    职业年金缴费（非统发）</t>
  </si>
  <si>
    <t>30110</t>
  </si>
  <si>
    <t xml:space="preserve">  职工基本医疗保险缴费</t>
  </si>
  <si>
    <t xml:space="preserve">  30110</t>
  </si>
  <si>
    <t xml:space="preserve">    职工基本医疗保险缴费（非统发）</t>
  </si>
  <si>
    <t>30112</t>
  </si>
  <si>
    <t xml:space="preserve">  其他社会保障缴费</t>
  </si>
  <si>
    <t xml:space="preserve">  30112</t>
  </si>
  <si>
    <t xml:space="preserve">    失业（非统发）</t>
  </si>
  <si>
    <t xml:space="preserve">    工伤（非统发）</t>
  </si>
  <si>
    <t xml:space="preserve">    医保大病统筹（含风险调剂金）（非统发）</t>
  </si>
  <si>
    <t>30113</t>
  </si>
  <si>
    <t xml:space="preserve">  住房公积金</t>
  </si>
  <si>
    <t xml:space="preserve">  30113</t>
  </si>
  <si>
    <t xml:space="preserve">    住房公积金（统发）</t>
  </si>
  <si>
    <t>30199</t>
  </si>
  <si>
    <t xml:space="preserve">  其他工资福利支出</t>
  </si>
  <si>
    <t xml:space="preserve">  30199</t>
  </si>
  <si>
    <t xml:space="preserve">    在职工伤</t>
  </si>
  <si>
    <t>302</t>
  </si>
  <si>
    <t>30201</t>
  </si>
  <si>
    <t xml:space="preserve">  办公费</t>
  </si>
  <si>
    <t xml:space="preserve">  30201</t>
  </si>
  <si>
    <t xml:space="preserve">    办公费</t>
  </si>
  <si>
    <t>30202</t>
  </si>
  <si>
    <t xml:space="preserve">  印刷费</t>
  </si>
  <si>
    <t xml:space="preserve">  30202</t>
  </si>
  <si>
    <t xml:space="preserve">    印刷费</t>
  </si>
  <si>
    <t>30203</t>
  </si>
  <si>
    <t xml:space="preserve">  咨询费</t>
  </si>
  <si>
    <t xml:space="preserve">  30203</t>
  </si>
  <si>
    <t xml:space="preserve">    咨询费</t>
  </si>
  <si>
    <t>30205</t>
  </si>
  <si>
    <t xml:space="preserve">  水费</t>
  </si>
  <si>
    <t xml:space="preserve">  30205</t>
  </si>
  <si>
    <t xml:space="preserve">    水费</t>
  </si>
  <si>
    <t>30206</t>
  </si>
  <si>
    <t xml:space="preserve">  电费</t>
  </si>
  <si>
    <t xml:space="preserve">  30206</t>
  </si>
  <si>
    <t xml:space="preserve">    电费</t>
  </si>
  <si>
    <t>30207</t>
  </si>
  <si>
    <t xml:space="preserve">  邮电费</t>
  </si>
  <si>
    <t xml:space="preserve">  30207</t>
  </si>
  <si>
    <t xml:space="preserve">    邮电费</t>
  </si>
  <si>
    <t>30208</t>
  </si>
  <si>
    <t xml:space="preserve">  取暖费</t>
  </si>
  <si>
    <t xml:space="preserve">  30208</t>
  </si>
  <si>
    <t xml:space="preserve">    公用取暖费</t>
  </si>
  <si>
    <t>30211</t>
  </si>
  <si>
    <t xml:space="preserve">  差旅费</t>
  </si>
  <si>
    <t xml:space="preserve">  30211</t>
  </si>
  <si>
    <t xml:space="preserve">    差旅费</t>
  </si>
  <si>
    <t>30213</t>
  </si>
  <si>
    <t xml:space="preserve">  维修(护)费</t>
  </si>
  <si>
    <t xml:space="preserve">  30213</t>
  </si>
  <si>
    <t xml:space="preserve">    维修（护）费</t>
  </si>
  <si>
    <t>30217</t>
  </si>
  <si>
    <t xml:space="preserve">  公务接待费</t>
  </si>
  <si>
    <t xml:space="preserve">  30217</t>
  </si>
  <si>
    <t xml:space="preserve">    公务接待费</t>
  </si>
  <si>
    <t>30218</t>
  </si>
  <si>
    <t xml:space="preserve">  专用材料费</t>
  </si>
  <si>
    <t xml:space="preserve">  30218</t>
  </si>
  <si>
    <t xml:space="preserve">    专用材料费</t>
  </si>
  <si>
    <t>30226</t>
  </si>
  <si>
    <t xml:space="preserve">  劳务费</t>
  </si>
  <si>
    <t xml:space="preserve">  30226</t>
  </si>
  <si>
    <t xml:space="preserve">    劳务费（临时用工、劳务派遣）</t>
  </si>
  <si>
    <t>30228</t>
  </si>
  <si>
    <t xml:space="preserve">  工会经费</t>
  </si>
  <si>
    <t xml:space="preserve">  30228</t>
  </si>
  <si>
    <t xml:space="preserve">    工会经费（上缴）</t>
  </si>
  <si>
    <t xml:space="preserve">    工会经费（留存）</t>
  </si>
  <si>
    <t>30231</t>
  </si>
  <si>
    <t xml:space="preserve">  公务用车运行维护费</t>
  </si>
  <si>
    <t xml:space="preserve">  30231</t>
  </si>
  <si>
    <t xml:space="preserve">    公务用车运行维护费（已车改）</t>
  </si>
  <si>
    <t>30239</t>
  </si>
  <si>
    <t xml:space="preserve">  其他交通费用</t>
  </si>
  <si>
    <t xml:space="preserve">  30239</t>
  </si>
  <si>
    <t xml:space="preserve">    其他交通费用</t>
  </si>
  <si>
    <t>30299</t>
  </si>
  <si>
    <t xml:space="preserve">  其他商品和服务支出</t>
  </si>
  <si>
    <t xml:space="preserve">  30299</t>
  </si>
  <si>
    <t xml:space="preserve">    离退休人员公用经费</t>
  </si>
  <si>
    <t xml:space="preserve">    其他商品和服务支出</t>
  </si>
  <si>
    <t>303</t>
  </si>
  <si>
    <t>对个人和家庭的补助</t>
  </si>
  <si>
    <t>30301</t>
  </si>
  <si>
    <t xml:space="preserve">  离休费</t>
  </si>
  <si>
    <t xml:space="preserve">  30301</t>
  </si>
  <si>
    <t xml:space="preserve">    离休费（统发）</t>
  </si>
  <si>
    <t xml:space="preserve">    离休费（非统发）</t>
  </si>
  <si>
    <t>30302</t>
  </si>
  <si>
    <t xml:space="preserve">  退休费</t>
  </si>
  <si>
    <t xml:space="preserve">  30302</t>
  </si>
  <si>
    <t xml:space="preserve">    退休费（统发）</t>
  </si>
  <si>
    <t xml:space="preserve">    退休费（非统发）</t>
  </si>
  <si>
    <t>30305</t>
  </si>
  <si>
    <t xml:space="preserve">  生活补助</t>
  </si>
  <si>
    <t xml:space="preserve">  30305</t>
  </si>
  <si>
    <t xml:space="preserve">    在职遗属补助</t>
  </si>
  <si>
    <t xml:space="preserve">    离退遗属补助</t>
  </si>
  <si>
    <t xml:space="preserve">    离退工伤补助</t>
  </si>
  <si>
    <t>30309</t>
  </si>
  <si>
    <t xml:space="preserve">  奖励金</t>
  </si>
  <si>
    <t xml:space="preserve">  30309</t>
  </si>
  <si>
    <t xml:space="preserve">    奖励金（统发）</t>
  </si>
  <si>
    <t>2021年纳入预算管理的行政事业性收费预算支出表</t>
  </si>
  <si>
    <t>公开表11</t>
  </si>
  <si>
    <t>……</t>
  </si>
  <si>
    <t xml:space="preserve">399其他支出 </t>
  </si>
  <si>
    <t>我部门（单位）无此项支出，本表为空表。</t>
  </si>
  <si>
    <t>2021年部门（政府性基金收入）政府性基金预算支出表</t>
  </si>
  <si>
    <r>
      <t>公开表1</t>
    </r>
    <r>
      <rPr>
        <b/>
        <sz val="10"/>
        <rFont val="宋体"/>
        <family val="0"/>
      </rPr>
      <t>2</t>
    </r>
  </si>
  <si>
    <t>2021年部门（国有资本经营收入）国有资本经营预算支出表</t>
  </si>
  <si>
    <t>公开表13</t>
  </si>
  <si>
    <t>2021年部门单位资金预算支出表</t>
  </si>
  <si>
    <t>公开表14</t>
  </si>
  <si>
    <t>2021年部门项目支出预算表</t>
  </si>
  <si>
    <r>
      <t>公开表1</t>
    </r>
    <r>
      <rPr>
        <b/>
        <sz val="10"/>
        <rFont val="宋体"/>
        <family val="0"/>
      </rPr>
      <t>5</t>
    </r>
  </si>
  <si>
    <t>项目名称</t>
  </si>
  <si>
    <t>项目内容</t>
  </si>
  <si>
    <t/>
  </si>
  <si>
    <t>运行保障经费</t>
  </si>
  <si>
    <t>一、社会宣传品1.89万元：1、《养老保险缴费政策》宣传册0.1万份*0.5元=0.05万元；2、《养老保险扩面征缴》宣传册0.2万份*0.5元=0.1万元；3、全市范围内各县、区、街道、公共广场等宣传条幅全年70条*100元=0.7万元；4、全市范围内各县、区、街道、公共广场保险、就业、六保六稳等政策各类宣传海报210张*10元=0.21万元；5、《就业创业政策汇编》《社会保险政策汇编》180本*15元=0.27万元；6、国家标准无酸档案盒1000个、无酸档案夹纸2000个等档案装具费用0.56万元。二、军转接待站产权变更税费2万元。三、网络维护、计算机、打印机、传真机等办公自动化设备维修维护（包含硒鼓、墨盒、油墨等配件更换）、复印纸、消毒用品、日用杂品等办公耗材用品3.07万元。四、办公楼通讯费2.64万元。五、机要工作邮寄费用、工资软件服务费及网络密码套件费用0.4万元。</t>
  </si>
  <si>
    <t>保险工作经费</t>
  </si>
  <si>
    <t>一、工伤认定调查费2.69万元：1、送达费0.21万元：我局作出的工伤认定文书，要按规定的时限内将结果送达给用人单位和本人或近亲属，送达方式可以采取直接送达、邮寄送达,无法送达的应当公告送达。邮寄送达费15元/人次×40次=600元；公告送达费500元/人次×3次=1500元。2、工伤行政诉讼费0.03万元：我局发生的工伤认定行政诉讼案件承担的诉讼费用，预计支出300元。3、工伤案件现场调查费1.61万元。4、工伤调查及检查考核聘请专家费元预计：21人次×400元/日=8400元。二、代理律师费6万元。按照我局与辽宁民威律师事务所签订的《法律顾问合同书》，支付民威律师事务所法律顾问费用。三、社保基金专项检查异地互检、“治欠保支工作专班”、国家人社部值班及“两会”控访等相关经费2.86万元。四、印刷费1.6万元：1、工伤认定申请表2000份*2元=0.4万元；2、工伤认定申请袋1500*1元=0.15万元；3、工伤认定文书送达回证3000份*0.2元=0.06万元；4、工伤认定申请受理通知书1500份*0.2元=0.03万元；5、工伤证1000个*2.5元=0.25万元；6、养老退休审批表5000份*0.5元=0.25万元；7、养老退休证0.46万本*1元=0.46万元。</t>
  </si>
  <si>
    <t>三支一扶经费</t>
  </si>
  <si>
    <t>一、“三支一扶”人员工作和生活补贴及社会保险待遇经费40.54万元。［4431.5元（每人每月需经费）-1833（上级拨付费用）］÷2×26×12（2021年1月至2021年12月）=40.54万元。二、“三支一扶”大学生招募经费7.26万元。根据《关于印发2020年辽宁省高校毕业生“三支一扶”计划实施方案的通知》（辽人社发［2020］11号）精神，我市计划招募“三支一扶”大学生20人。需购买试题、举办考试、体检、岗前培训，共需7.26万元。其中，笔试费用2.1万元、体检费0.96万元（20×480）、面试费用2.2万元、岗前培训2万元（20×1000元）。三、2021年“三支一扶”大学生新春慰问款0.96万元。32人×300=0.96万元。</t>
  </si>
  <si>
    <t>职称评审经费</t>
  </si>
  <si>
    <t>一、职称评审费用9.66万元：1、抚顺市工程系列中级专业技术资格评委会。根据每年平均参评人数，2021年预计230人参评，230人×100元=2.3万元。2、抚顺市钢铁冶金系列中级专业技术资格评委会。2021年预计100人参评，100人×160元=1.6万元。3、抚顺市综合（文艺、党校）系列中级专业技术资格评委会。2021年预计100人参评，100人×160元=1.6万元。4、抚顺市工程系列高级专业技术资格评审委员会。2021年预计300人参评，300人×100元=3万元。5、抚顺市经济系列高级职称评审委员会。2021年预计20人参评，20人×100元=0.2万元。6、抚顺市技工学校教师系列高级专业技术资格评审委员会。2021年预计60人参评，60人×160元=0.96万元。二、二级及三级专业技术岗位聘用人员评审费1.92万元：1、二级专业技术岗位聘用人员评审费。2021年预计20人参评，20人×160元=0.32万元。2、三级专业技术岗位聘用人员评审费。2021年预计100人参评，100人×160元=1.6万元。三、国家及省“百千万人才工程”人选评审费1.92万元：国家、省“百千万人才工程”人选评审费1.92万元。根据《关于开展2020年百千万人才工程国家级人选选拔推荐工作的通知》（辽人社函〔2020〕19号）、《关于开展2020年度辽宁省“百千万人才工程”人选选拔推荐工作的通知》（辽人社明电〔2020〕84号）要求，各市负责国家、省“百千万人才工程”人选的选拔推荐工作。根据往年参评人数，2021年预计120人参评，120人×160元=1.92万元。</t>
  </si>
  <si>
    <t>事业单位公开招聘经费</t>
  </si>
  <si>
    <t>一、2020年所需考试费用33.3万元。2020年我市事业单位面向社会公开招聘工作人员218名，面向2020年退役的大学生定向招聘93名，共需经费50.14万元，费用具体情况如下：（一）笔试所需费用33.84万元。1、笔试试题相关费用14.84万元：（1）笔试试题0.6万元；（2）试卷印刷6.52万元；(3)阅卷6.52万元；(4)试装运送1.2万元。2、笔试考务费19万元：（1）笔试考务费17.44万元；（2）看护试卷0.12万元；（3）其他费用1.44万元。（二）面试所需费用16.3万元。1、面试试题相关费用1万元：（1）面试试题0.6万元；（2）试卷运送0.4万元。2、面试考务相关费用15.3万元。2020年预算剩余费用16.84万元，经费缺口33.3万元，故将33.3万元列入2021年预算。二、2021年招聘建档立卡、随军家属需费用6万元：按招聘35人计算，预计笔试人数100人，面试人数70人。（一）笔试所需费用2.12万元。1、笔试试题相关费用：（1）笔试试题6000元；（2）试卷印刷800元；（3）阅卷800元；（4）试卷运送等4000元。2、笔试考务费：（1）领导机构、各类监考人员考务责任费用9000元；（2）考试备品等600元。（二）面试所需费用3.88元。1、面试试题相关费用：（1）、面试试题4000元；（2）试卷运送4000元。2、面试考务相关费用：（1）考场租用、布置1000元；（2）考官、工作人员餐费：1760元；（3）租车费1000元；（4）备品2000元；（5）考务责任费25000元。三、2021年参军入伍定向招聘及面向社会招聘需费用10.29万元：定向招聘100人，面向社会招聘50人，预计笔试人数1000人，面试人数100人。（一）笔试所需费用4.39万元。1、笔试试题相关费用：（1）笔试试题6000元；（2）试卷印刷8000元；（3）阅卷8000元；（4）试卷运送等4000元。2、笔试考务费：（1）领导机构、各类监考人员考务责任费用16900元；（2）考试备品等1000元。（二）面试所需费用5.9元。1、面试试题相关费用：（1）、面试试题4000元；（2）试卷运送4000元。2、面试考务相关费用：（1）考场租用、布置1000元；（2）考官、工作人员餐费：3000元；（3）租车费1000元；（4）</t>
  </si>
  <si>
    <t>体制结算-高校毕业生‘三支一扶’计划补助资金</t>
  </si>
  <si>
    <t xml:space="preserve">按照《关于提前下达2021年高校毕业生“三支一扶”计划补助资金预算指标的通知》（辽财指社[2020]736号）要求，下达资金41万元。   </t>
  </si>
  <si>
    <t>公务员医疗补助</t>
  </si>
  <si>
    <t>根据《关于印发抚顺市公务员医疗补助管理办法的通知》（抚人社发[2013]45号），《关于调整公务员医疗补助部分待遇标准的通知》（抚医保[2020]15号）,安排公务员医疗补助50万元。</t>
  </si>
  <si>
    <t>和信劳动保障经费</t>
  </si>
  <si>
    <t>根据市政府批示，对和信劳动保障代理中心档案管理实行购买服务，经市审计局核定，平均档案管理成本为15.7元/份年，和信劳动保障代理中心管理76892份档案，需支付档案管理费用为91.51万元。</t>
  </si>
  <si>
    <t>实习场地耗电费</t>
  </si>
  <si>
    <t>一、电费支出28万元：年进行实习操作7个月，各类机床及焊机100余台，月均支出电费约4万元。</t>
  </si>
  <si>
    <t>办公楼、食堂、实习用地水费</t>
  </si>
  <si>
    <t>一、水费及污水处理费24万元：1、水费16万元。2、污水处理费8万元。</t>
  </si>
  <si>
    <t>实习教学材料费</t>
  </si>
  <si>
    <t>一、实习材料10万元：（一）机加专业3.5万元1、钢板：4500元/吨，2吨，9000元；2、焊条：E4303，φ3.2，135/箱，40箱，5400元；3、焊条：E4303，φ4.0，140/箱，20箱，2800元；4、钢管：5500/吨，2吨，11000元； 5、尼龙棒：4500元/吨，φ50，0.5吨，2250元； 6、尼龙棒：4500元/吨，φ55，0.5吨，2250元；  7、刀片：WCMX0300208，15元/片,40片,600元； 8、刀杆：S32T-MTJNR16，55元/支,6支,330元；9、U钻，2D25，165/支，2支，330元； 10、U钻，2D30，190/支，2支，380元； 11、U钻，2D35，230元/支，2支，460元； 12、刀杆，MEGHR2525-5C，40元/支，5支，200元。（二）汽修专业3.5万元1、门皮外板：大赛专用标准，360/块，50块，18000元；2、新板件更换五件套：国赛专用标准，260/块，40块，10400元 3、自变色焊接头盔：550/个，6个，3300元； 4、试焊片：1.9--3.7元/片, 1300片,3300元（三）机电技术应用专业1.5万元1、导线BV1：120元/捆，30捆，3600元； 2、导线BVR1：120元/捆，30捆，3600元； 3、接触器：40元/只，50只，2000元； 4、接触器辅助触点：40元/只，50只，2000元；  5、低压断路器：75元/只，50只，3750元； 6、瓷插式熔断器：15元/只，4只，60元。（四）化学工艺专业1.5万元1、乙炔钢瓶：40L，1500元/只，2只，3000元； 2、风机风扇集气罩：不锈钢，1套，2800元；3、钢木边台：1180元/延长米，4延长米，4720元；4、原子吸收台：1550元/延长米，3米，4650元。</t>
  </si>
  <si>
    <t>2021年部门政府采购支出预算表</t>
  </si>
  <si>
    <r>
      <t>公开表1</t>
    </r>
    <r>
      <rPr>
        <b/>
        <sz val="9"/>
        <rFont val="宋体"/>
        <family val="0"/>
      </rPr>
      <t>6</t>
    </r>
  </si>
  <si>
    <t>采购项目</t>
  </si>
  <si>
    <t>采购目录</t>
  </si>
  <si>
    <t>规格要求</t>
  </si>
  <si>
    <t>采购数量</t>
  </si>
  <si>
    <t>抚顺市市本级2021年政府购买服务项目预算公开表</t>
  </si>
  <si>
    <r>
      <t>公开表1</t>
    </r>
    <r>
      <rPr>
        <b/>
        <sz val="10"/>
        <rFont val="宋体"/>
        <family val="0"/>
      </rPr>
      <t>7</t>
    </r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</si>
  <si>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</si>
  <si>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</si>
  <si>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</si>
  <si>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</si>
  <si>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</si>
  <si>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</si>
  <si>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</si>
  <si>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</si>
  <si>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</si>
  <si>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</si>
  <si>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</si>
  <si>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t>保险工作专项经费</t>
  </si>
  <si>
    <t>代理律师费6万元。按照我局与辽宁民威律师事务所签订的《法律顾问合同书》，支付民威律师事务所法律顾问费用。</t>
  </si>
  <si>
    <t>政府法律顾问服务</t>
  </si>
  <si>
    <t>行业协会商会</t>
  </si>
  <si>
    <t>非政府采购</t>
  </si>
  <si>
    <t>2021年部门一般公共预算“三公”经费支出情况表</t>
  </si>
  <si>
    <r>
      <t>公开表1</t>
    </r>
    <r>
      <rPr>
        <b/>
        <sz val="10"/>
        <rFont val="宋体"/>
        <family val="0"/>
      </rPr>
      <t>8</t>
    </r>
  </si>
  <si>
    <t xml:space="preserve">部门名称：抚顺市人力资源和社会保障局                             </t>
  </si>
  <si>
    <t>项目</t>
  </si>
  <si>
    <t>金额</t>
  </si>
  <si>
    <t>2021年预算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</si>
  <si>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</si>
  <si>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</si>
  <si>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</si>
  <si>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</si>
  <si>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</si>
  <si>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</si>
  <si>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</si>
  <si>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2021年部门一般公共预算机关运行经费明细表</t>
  </si>
  <si>
    <r>
      <t>公开表1</t>
    </r>
    <r>
      <rPr>
        <b/>
        <sz val="10"/>
        <rFont val="宋体"/>
        <family val="0"/>
      </rPr>
      <t>9</t>
    </r>
  </si>
  <si>
    <t>科目代码</t>
  </si>
  <si>
    <t>250.3</t>
  </si>
  <si>
    <t>表20：</t>
  </si>
  <si>
    <t>抚顺市2021年市本级部门预算项目支出绩效情况表</t>
  </si>
  <si>
    <r>
      <t>公开表2</t>
    </r>
    <r>
      <rPr>
        <b/>
        <sz val="9"/>
        <rFont val="宋体"/>
        <family val="0"/>
      </rPr>
      <t>0</t>
    </r>
  </si>
  <si>
    <t>项目单位：</t>
  </si>
  <si>
    <t>主管部门：</t>
  </si>
  <si>
    <t>资金管理处室：</t>
  </si>
  <si>
    <t>社会保障科</t>
  </si>
  <si>
    <t>总计</t>
  </si>
  <si>
    <t>财政拨款</t>
  </si>
  <si>
    <t>行政事业性收费</t>
  </si>
  <si>
    <t>专项收入</t>
  </si>
  <si>
    <t>财政专户收入</t>
  </si>
  <si>
    <t>政府性基金收入</t>
  </si>
  <si>
    <t>国有资源（资产）有偿使用收入</t>
  </si>
  <si>
    <t>政府住房基金收入</t>
  </si>
  <si>
    <t>其他收入</t>
  </si>
  <si>
    <t>备注</t>
  </si>
  <si>
    <t>**</t>
  </si>
  <si>
    <t>和信劳动保障代理中心档案管理费</t>
  </si>
  <si>
    <t>项目详细内容</t>
  </si>
  <si>
    <t>根据市政府批示，对和信劳动保障代理中心档案管理实行购买服务，经市审计局核定，平均档案管理成本为15.7元/份年，和信劳动保障代理中心管理58284份档案，则需支付档案管理费用为91.51万元。</t>
  </si>
  <si>
    <t>项目立项依据</t>
  </si>
  <si>
    <t>根据抚顺市审计局、抚顺市人力资源和社会保障局审计报告，天圆全辽专审字[2018]000024号，计算出单位档案管理成本为15.70元/份。</t>
  </si>
  <si>
    <t>项目概况及保证措施</t>
  </si>
  <si>
    <t>为保管档案的失业人员做好各项服务</t>
  </si>
  <si>
    <t>项目年度绩效目标</t>
  </si>
  <si>
    <t>项目实施计划</t>
  </si>
  <si>
    <t>全年性工作</t>
  </si>
  <si>
    <t>项目具体绩效指标</t>
  </si>
  <si>
    <t>产出指标包括（数量指标、质量指标、时效指标等）</t>
  </si>
  <si>
    <t>产出指标1</t>
  </si>
  <si>
    <t>管理58284份档案</t>
  </si>
  <si>
    <t>效益指标（包括经济效益、社会效益、生态效益、服务对象满意度等）</t>
  </si>
  <si>
    <t>效益指标1</t>
  </si>
  <si>
    <t>保证托管人员申报业务顺利完成</t>
  </si>
  <si>
    <t>产出指标2</t>
  </si>
  <si>
    <t>效益指标2</t>
  </si>
  <si>
    <t>产出指标3</t>
  </si>
  <si>
    <t>效益指标3</t>
  </si>
  <si>
    <t>产出指标4</t>
  </si>
  <si>
    <t>效益指标4</t>
  </si>
  <si>
    <t>产出指标5</t>
  </si>
  <si>
    <t>效益指标5</t>
  </si>
  <si>
    <t>产出指标6</t>
  </si>
  <si>
    <t>效益指标6</t>
  </si>
  <si>
    <t>一、2020年所需考试费用33.3万元。2020年我市事业单位考试共需经费50.14万元，费用具体情况如下：（一）笔试所需费用33.84万元。1、笔试试题相关费用14.84万元：（1）笔试试题0.6万元；（2）试卷印刷6.52万元；(3)阅卷6.52万元；(4)试装运送1.2万元。2、笔试考务费19万元：（1）笔试考务费17.44万元；（2）看护试卷0.12万元；（3）其他费用1.44万元。（二）面试所需费用16.3万元。1、面试试题相关费用1万元：（1）面试试题0.6万元；（2）试卷运送0.4万元。2、面试考务相关费用15.3万元。2020年预算剩余费用16.84万元，经费缺口33.3万元，故将33.3万元列入2021年预算。二、2021年招聘建档立卡、随军家属需费用6万元：按招聘35人计算，预计笔试人数100人，面试人数70人。（一）笔试所需费用2.12万元。1、笔试试题相关费用：（1）笔试试题6000元；（2）试卷印刷800元；（3）阅卷800元；（4）试卷运送等4000元。2、笔试考务费：（1）领导机构、各类监考人员考务责任费用9000元；（2）考试备品等600元。（二）面试所需费用3.88元。1、面试试题相关费用：（1）、面试试题4000元；（2）试卷运送4000元。2、面试考务相关费用：（1）考场租用、布置1000元；（2）考官、工作人员餐费：1760元；（3）租车费1000元；（4）备品2000元；（5）考务责任费25000元。三、2021年参军入伍定向招聘及面向社会招聘需费用10.29万元：定向招聘100人，面向社会招聘50人，预计笔试人数1000人，面试人数100人。（一）笔试所需费用4.39万元。1、笔试试题相关费用：（1）笔试试题6000元；（2）试卷印刷8000元；（3）阅卷8000元；（4）试卷运送等4000元。2、笔试考务费：（1）领导机构、各类监考人员考务责任费用16900元；（2）考试备品等1000元。（二）面试所需费用5.9元。1、面试试题相关费用：（1）、面试试题4000元；（2）试卷运送4000元。2、面试考务相关费用：（1）考场租用、布置1000元；（2）考官、工作人员餐费：3000元；（3）租车费1000元；（4）备品2000元；（5）考务责任费44000元。</t>
  </si>
  <si>
    <t>按照工作需要</t>
  </si>
  <si>
    <t>事业单位招聘考试费用</t>
  </si>
  <si>
    <t>补充事业单位队伍力量</t>
  </si>
  <si>
    <t>按照招聘的时间节点进行</t>
  </si>
  <si>
    <t>保证正常办公</t>
  </si>
  <si>
    <t>全年完成</t>
  </si>
  <si>
    <t>按照《关于提前下达2021年高校毕业生“三支一扶”计划补助资金预算指标的通知》（辽财指社[2020]736号）要求，补助资金为41万元。</t>
  </si>
  <si>
    <t>《关于提前下达2021年高校毕业生“三支一扶”计划补助资金预算指标的通知》（辽财指社[2020]736号）</t>
  </si>
  <si>
    <t>三支一扶人员生活补贴等费用</t>
  </si>
  <si>
    <r>
      <t>补充基层人才队伍力量</t>
    </r>
    <r>
      <rPr>
        <sz val="12"/>
        <rFont val="Arial"/>
        <family val="2"/>
      </rPr>
      <t xml:space="preserve"> </t>
    </r>
  </si>
  <si>
    <t>补充基层人才队伍力量</t>
  </si>
  <si>
    <t>提升我市专业技术人员队伍素质</t>
  </si>
  <si>
    <t>根据《关于印发抚顺市公务员医疗补助管理办法的通知》（抚人社发[2013]45号），《关于调整公务员医疗补助部分待遇标准的通知》（抚医保[2020]15号），安排2020年公务员医疗补助50万元</t>
  </si>
  <si>
    <t>根据《关于印发抚顺市公务员医疗补助管理办法的通知》（抚人社发[2013]45号），《关于调整公务员医疗补助部分待遇标准的通知》（抚医保[2020]15号）</t>
  </si>
  <si>
    <t>按时拨付公务员医疗补助资金</t>
  </si>
  <si>
    <t>确保公务员享受医疗补助政策</t>
  </si>
  <si>
    <t>2021年</t>
  </si>
  <si>
    <t>保障全市公务员医疗保障权益，减少自费部分承担比例</t>
  </si>
  <si>
    <t>为全市工伤职工申报工伤并提供工伤认定服务；完成全市机关事业单位退休人员的审批工作</t>
  </si>
  <si>
    <t>抚顺市技师学院</t>
  </si>
  <si>
    <t>根据历年支出情况估算</t>
  </si>
  <si>
    <t>保证教学、办公正常运转</t>
  </si>
  <si>
    <t>水费按月支出，污水处理费按季度支出</t>
  </si>
  <si>
    <t>保证教学、办公工作正常运转</t>
  </si>
  <si>
    <t>一、电费支出28万元：每年进行实习操作7个月，各类机床及焊机100余台，月均支出电费约4万元。</t>
  </si>
  <si>
    <t>根据历年发生的数据估算</t>
  </si>
  <si>
    <t>电费按月支付</t>
  </si>
  <si>
    <t>一、实习材料10万元：1、机加专业3.5万元，钢材、数控车刀刀片、焊条等。2、汽修专业3.5万元，齿轮油、变速箱油、机油、各类维修工具及零件等。3、机电技术应用专业1.5万元，各种型号电线、万用表、电工工具等。4、化学工艺专业1.5万元，各类化学专用药剂容器等。</t>
  </si>
  <si>
    <t>保证学校实习教学工作正常运转</t>
  </si>
  <si>
    <t>每学期期初采购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</si>
</sst>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_);[Red]\(0.0\)"/>
    <numFmt numFmtId="178" formatCode=";;"/>
    <numFmt numFmtId="179" formatCode="#,##0.0000"/>
    <numFmt numFmtId="180" formatCode="#,##0.0"/>
    <numFmt numFmtId="181" formatCode="#,##0.00_ "/>
    <numFmt numFmtId="182" formatCode="#,##0_ "/>
    <numFmt numFmtId="183" formatCode="0.00_ "/>
    <numFmt numFmtId="184" formatCode="0.00_ ;[Red]\-0.00\ "/>
    <numFmt numFmtId="185" formatCode="#,##0.00_);[Red]\(#,##0.00\)"/>
    <numFmt numFmtId="186" formatCode="0.00_);[Red]\(0.00\)"/>
  </numFmts>
  <fonts count="44">
    <font>
      <sz val="9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9"/>
      <color indexed="8"/>
      <name val="宋体"/>
      <family val="0"/>
    </font>
    <font>
      <sz val="12"/>
      <color indexed="36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indexed="36"/>
      <name val="宋体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2" fillId="2" borderId="0" applyNumberFormat="0" applyBorder="0" applyAlignment="0" applyProtection="0"/>
    <xf numFmtId="0" fontId="0" fillId="0" borderId="0">
      <alignment/>
      <protection/>
    </xf>
    <xf numFmtId="0" fontId="25" fillId="3" borderId="1" applyNumberFormat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3" fillId="7" borderId="0" applyNumberFormat="0" applyBorder="0" applyAlignment="0" applyProtection="0"/>
    <xf numFmtId="0" fontId="1" fillId="0" borderId="0">
      <alignment vertical="center"/>
      <protection/>
    </xf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6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4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3" borderId="0" applyNumberFormat="0" applyBorder="0" applyAlignment="0" applyProtection="0"/>
    <xf numFmtId="0" fontId="22" fillId="12" borderId="0" applyNumberFormat="0" applyBorder="0" applyAlignment="0" applyProtection="0"/>
    <xf numFmtId="0" fontId="23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7" fillId="3" borderId="2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9" fillId="19" borderId="3" applyNumberFormat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3" fillId="2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12" fillId="0" borderId="7" applyNumberFormat="0" applyFill="0" applyAlignment="0" applyProtection="0"/>
    <xf numFmtId="0" fontId="27" fillId="3" borderId="2" applyNumberFormat="0" applyAlignment="0" applyProtection="0"/>
    <xf numFmtId="0" fontId="29" fillId="19" borderId="3" applyNumberFormat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16" borderId="0" applyNumberFormat="0" applyBorder="0" applyAlignment="0" applyProtection="0"/>
    <xf numFmtId="0" fontId="23" fillId="15" borderId="0" applyNumberFormat="0" applyBorder="0" applyAlignment="0" applyProtection="0"/>
    <xf numFmtId="0" fontId="25" fillId="3" borderId="1" applyNumberFormat="0" applyAlignment="0" applyProtection="0"/>
    <xf numFmtId="0" fontId="39" fillId="14" borderId="2" applyNumberFormat="0" applyAlignment="0" applyProtection="0"/>
    <xf numFmtId="0" fontId="39" fillId="14" borderId="2" applyNumberFormat="0" applyAlignment="0" applyProtection="0"/>
    <xf numFmtId="0" fontId="4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0" borderId="0">
      <alignment vertical="center"/>
      <protection/>
    </xf>
  </cellStyleXfs>
  <cellXfs count="34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 wrapText="1"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0" fontId="3" fillId="24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11" xfId="0" applyNumberFormat="1" applyFont="1" applyFill="1" applyBorder="1" applyAlignment="1">
      <alignment vertical="center" wrapText="1"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4" fillId="0" borderId="0" xfId="19" applyFont="1" applyAlignment="1">
      <alignment vertical="center"/>
      <protection/>
    </xf>
    <xf numFmtId="0" fontId="5" fillId="24" borderId="0" xfId="19" applyFont="1" applyFill="1" applyAlignment="1">
      <alignment vertical="center" wrapText="1"/>
      <protection/>
    </xf>
    <xf numFmtId="0" fontId="5" fillId="0" borderId="0" xfId="19" applyFont="1" applyAlignment="1">
      <alignment vertical="center"/>
      <protection/>
    </xf>
    <xf numFmtId="0" fontId="3" fillId="0" borderId="0" xfId="0" applyFont="1" applyAlignment="1">
      <alignment vertical="center"/>
    </xf>
    <xf numFmtId="49" fontId="4" fillId="0" borderId="0" xfId="19" applyNumberFormat="1" applyFont="1" applyFill="1" applyAlignment="1" applyProtection="1">
      <alignment vertical="center"/>
      <protection/>
    </xf>
    <xf numFmtId="177" fontId="4" fillId="0" borderId="0" xfId="19" applyNumberFormat="1" applyFont="1" applyAlignment="1">
      <alignment vertical="center"/>
      <protection/>
    </xf>
    <xf numFmtId="0" fontId="4" fillId="0" borderId="0" xfId="19" applyFont="1">
      <alignment/>
      <protection/>
    </xf>
    <xf numFmtId="2" fontId="6" fillId="0" borderId="0" xfId="19" applyNumberFormat="1" applyFont="1" applyFill="1" applyAlignment="1" applyProtection="1">
      <alignment horizontal="center" vertical="center"/>
      <protection/>
    </xf>
    <xf numFmtId="2" fontId="4" fillId="0" borderId="0" xfId="19" applyNumberFormat="1" applyFont="1" applyFill="1" applyAlignment="1" applyProtection="1">
      <alignment horizontal="center" vertical="center"/>
      <protection/>
    </xf>
    <xf numFmtId="2" fontId="5" fillId="0" borderId="0" xfId="19" applyNumberFormat="1" applyFont="1" applyFill="1" applyAlignment="1" applyProtection="1">
      <alignment horizontal="right" vertical="center"/>
      <protection/>
    </xf>
    <xf numFmtId="0" fontId="5" fillId="0" borderId="10" xfId="98" applyFont="1" applyFill="1" applyBorder="1" applyAlignment="1">
      <alignment horizontal="left" vertical="center"/>
      <protection/>
    </xf>
    <xf numFmtId="0" fontId="5" fillId="0" borderId="0" xfId="98" applyFont="1" applyFill="1" applyBorder="1" applyAlignment="1">
      <alignment horizontal="left" vertical="center"/>
      <protection/>
    </xf>
    <xf numFmtId="177" fontId="4" fillId="0" borderId="0" xfId="19" applyNumberFormat="1" applyFont="1" applyFill="1" applyAlignment="1">
      <alignment horizontal="center" vertical="center"/>
      <protection/>
    </xf>
    <xf numFmtId="177" fontId="5" fillId="0" borderId="10" xfId="19" applyNumberFormat="1" applyFont="1" applyFill="1" applyBorder="1" applyAlignment="1" applyProtection="1">
      <alignment horizontal="right" vertical="center"/>
      <protection/>
    </xf>
    <xf numFmtId="49" fontId="5" fillId="0" borderId="11" xfId="19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177" fontId="5" fillId="0" borderId="11" xfId="19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78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0" fontId="5" fillId="0" borderId="0" xfId="19" applyFont="1">
      <alignment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0" xfId="98" applyFont="1" applyFill="1" applyBorder="1" applyAlignment="1">
      <alignment vertical="center"/>
      <protection/>
    </xf>
    <xf numFmtId="0" fontId="5" fillId="0" borderId="10" xfId="98" applyFont="1" applyFill="1" applyBorder="1" applyAlignment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9" fontId="8" fillId="0" borderId="0" xfId="0" applyNumberFormat="1" applyFont="1" applyFill="1" applyAlignment="1" applyProtection="1">
      <alignment vertical="center" wrapText="1"/>
      <protection/>
    </xf>
    <xf numFmtId="180" fontId="8" fillId="0" borderId="0" xfId="0" applyNumberFormat="1" applyFont="1" applyFill="1" applyAlignment="1" applyProtection="1">
      <alignment vertical="center" wrapText="1"/>
      <protection/>
    </xf>
    <xf numFmtId="0" fontId="5" fillId="0" borderId="18" xfId="0" applyFont="1" applyFill="1" applyBorder="1" applyAlignment="1">
      <alignment vertical="center"/>
    </xf>
    <xf numFmtId="181" fontId="9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  <xf numFmtId="0" fontId="5" fillId="0" borderId="0" xfId="98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178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182" fontId="4" fillId="0" borderId="11" xfId="0" applyNumberFormat="1" applyFont="1" applyFill="1" applyBorder="1" applyAlignment="1" applyProtection="1">
      <alignment horizontal="right" vertical="center"/>
      <protection/>
    </xf>
    <xf numFmtId="180" fontId="4" fillId="0" borderId="11" xfId="0" applyNumberFormat="1" applyFont="1" applyFill="1" applyBorder="1" applyAlignment="1" applyProtection="1">
      <alignment horizontal="right" vertical="center"/>
      <protection/>
    </xf>
    <xf numFmtId="180" fontId="4" fillId="0" borderId="11" xfId="19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78" fontId="4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19" applyNumberFormat="1" applyFont="1" applyFill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8" fontId="5" fillId="0" borderId="12" xfId="0" applyNumberFormat="1" applyFont="1" applyFill="1" applyBorder="1" applyAlignment="1" applyProtection="1">
      <alignment horizontal="center" vertical="center" wrapText="1"/>
      <protection/>
    </xf>
    <xf numFmtId="183" fontId="4" fillId="0" borderId="11" xfId="19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132" applyNumberFormat="1" applyFont="1" applyFill="1" applyBorder="1" applyAlignment="1" applyProtection="1">
      <alignment horizontal="left" vertical="center" wrapText="1"/>
      <protection/>
    </xf>
    <xf numFmtId="184" fontId="4" fillId="0" borderId="11" xfId="132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vertical="center"/>
    </xf>
    <xf numFmtId="184" fontId="0" fillId="0" borderId="11" xfId="132" applyNumberFormat="1" applyFill="1" applyBorder="1" applyAlignment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80" fontId="5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98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180" fontId="5" fillId="0" borderId="22" xfId="0" applyNumberFormat="1" applyFont="1" applyFill="1" applyBorder="1" applyAlignment="1" applyProtection="1">
      <alignment horizontal="right" vertical="center"/>
      <protection/>
    </xf>
    <xf numFmtId="0" fontId="5" fillId="0" borderId="22" xfId="0" applyFont="1" applyBorder="1" applyAlignment="1">
      <alignment vertical="center"/>
    </xf>
    <xf numFmtId="181" fontId="1" fillId="0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19" applyNumberFormat="1" applyFont="1" applyFill="1" applyAlignment="1" applyProtection="1">
      <alignment horizontal="right" vertical="center"/>
      <protection/>
    </xf>
    <xf numFmtId="0" fontId="5" fillId="0" borderId="1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5" fillId="0" borderId="0" xfId="19" applyNumberFormat="1" applyFont="1" applyFill="1" applyAlignment="1" applyProtection="1">
      <alignment horizontal="centerContinuous" vertical="center"/>
      <protection/>
    </xf>
    <xf numFmtId="0" fontId="4" fillId="0" borderId="0" xfId="19" applyNumberFormat="1" applyFont="1" applyFill="1" applyAlignment="1" applyProtection="1">
      <alignment horizontal="centerContinuous" vertical="center"/>
      <protection/>
    </xf>
    <xf numFmtId="0" fontId="5" fillId="0" borderId="11" xfId="0" applyFont="1" applyFill="1" applyBorder="1" applyAlignment="1">
      <alignment vertical="center"/>
    </xf>
    <xf numFmtId="49" fontId="5" fillId="0" borderId="11" xfId="37" applyNumberFormat="1" applyFont="1" applyFill="1" applyBorder="1">
      <alignment vertical="center"/>
      <protection/>
    </xf>
    <xf numFmtId="0" fontId="5" fillId="0" borderId="11" xfId="37" applyNumberFormat="1" applyFont="1" applyFill="1" applyBorder="1" applyAlignment="1">
      <alignment horizontal="center" vertical="center"/>
      <protection/>
    </xf>
    <xf numFmtId="185" fontId="5" fillId="0" borderId="11" xfId="37" applyNumberFormat="1" applyFont="1" applyFill="1" applyBorder="1" applyAlignment="1">
      <alignment horizontal="right" vertical="center"/>
      <protection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186" fontId="4" fillId="0" borderId="11" xfId="37" applyNumberFormat="1" applyFont="1" applyFill="1" applyBorder="1" applyAlignment="1">
      <alignment horizontal="right" vertical="center"/>
      <protection/>
    </xf>
    <xf numFmtId="186" fontId="0" fillId="0" borderId="11" xfId="0" applyNumberForma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4" fontId="4" fillId="0" borderId="11" xfId="0" applyNumberFormat="1" applyFont="1" applyFill="1" applyBorder="1" applyAlignment="1">
      <alignment horizontal="right" vertical="center" wrapText="1"/>
    </xf>
    <xf numFmtId="185" fontId="4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85" fontId="4" fillId="0" borderId="1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85" fontId="0" fillId="0" borderId="11" xfId="0" applyNumberFormat="1" applyFill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185" fontId="5" fillId="0" borderId="22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23" xfId="0" applyNumberFormat="1" applyFill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181" fontId="5" fillId="0" borderId="11" xfId="0" applyNumberFormat="1" applyFont="1" applyFill="1" applyBorder="1" applyAlignment="1" applyProtection="1">
      <alignment horizontal="right" vertical="center"/>
      <protection/>
    </xf>
    <xf numFmtId="49" fontId="1" fillId="0" borderId="24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181" fontId="5" fillId="0" borderId="17" xfId="0" applyNumberFormat="1" applyFont="1" applyFill="1" applyBorder="1" applyAlignment="1">
      <alignment horizontal="center" vertical="center" wrapText="1"/>
    </xf>
    <xf numFmtId="181" fontId="15" fillId="0" borderId="11" xfId="0" applyNumberFormat="1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 applyProtection="1">
      <alignment horizontal="center" vertical="center"/>
      <protection/>
    </xf>
    <xf numFmtId="181" fontId="15" fillId="0" borderId="11" xfId="97" applyNumberFormat="1" applyFont="1" applyFill="1" applyBorder="1" applyAlignment="1">
      <alignment horizontal="left" vertical="center" wrapText="1"/>
      <protection/>
    </xf>
    <xf numFmtId="185" fontId="0" fillId="0" borderId="11" xfId="0" applyNumberFormat="1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/>
    </xf>
    <xf numFmtId="0" fontId="13" fillId="0" borderId="0" xfId="99" applyFont="1" applyAlignment="1">
      <alignment/>
      <protection/>
    </xf>
    <xf numFmtId="0" fontId="5" fillId="0" borderId="13" xfId="0" applyFont="1" applyBorder="1" applyAlignment="1">
      <alignment horizontal="centerContinuous" vertical="center"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26" xfId="0" applyFont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184" fontId="4" fillId="0" borderId="25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/>
    </xf>
    <xf numFmtId="181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19" applyNumberFormat="1" applyFont="1" applyFill="1" applyAlignment="1" applyProtection="1">
      <alignment vertical="center"/>
      <protection/>
    </xf>
    <xf numFmtId="0" fontId="4" fillId="0" borderId="11" xfId="132" applyNumberFormat="1" applyFont="1" applyFill="1" applyBorder="1" applyAlignment="1" applyProtection="1">
      <alignment horizontal="left" vertical="center" wrapText="1"/>
      <protection/>
    </xf>
    <xf numFmtId="184" fontId="4" fillId="0" borderId="22" xfId="132" applyNumberFormat="1" applyFont="1" applyFill="1" applyBorder="1" applyAlignment="1" applyProtection="1">
      <alignment horizontal="right" vertical="center" wrapText="1"/>
      <protection/>
    </xf>
    <xf numFmtId="184" fontId="4" fillId="0" borderId="25" xfId="132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5" fontId="0" fillId="0" borderId="22" xfId="0" applyNumberFormat="1" applyFill="1" applyBorder="1" applyAlignment="1">
      <alignment horizontal="right" vertical="center"/>
    </xf>
    <xf numFmtId="184" fontId="0" fillId="0" borderId="22" xfId="132" applyNumberFormat="1" applyFill="1" applyBorder="1" applyAlignment="1">
      <alignment horizontal="righ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7" fillId="0" borderId="0" xfId="19" applyNumberFormat="1" applyFont="1" applyFill="1" applyAlignment="1" applyProtection="1">
      <alignment horizontal="centerContinuous" vertical="center"/>
      <protection/>
    </xf>
    <xf numFmtId="49" fontId="7" fillId="0" borderId="0" xfId="19" applyNumberFormat="1" applyFont="1" applyFill="1" applyAlignment="1" applyProtection="1">
      <alignment horizontal="centerContinuous" vertical="center"/>
      <protection/>
    </xf>
    <xf numFmtId="49" fontId="4" fillId="0" borderId="10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5" fillId="24" borderId="11" xfId="0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 applyProtection="1">
      <alignment horizontal="center" vertical="center"/>
      <protection/>
    </xf>
    <xf numFmtId="181" fontId="1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78" fontId="0" fillId="0" borderId="11" xfId="0" applyNumberFormat="1" applyFont="1" applyFill="1" applyBorder="1" applyAlignment="1" applyProtection="1">
      <alignment vertical="center" wrapText="1"/>
      <protection/>
    </xf>
    <xf numFmtId="181" fontId="15" fillId="0" borderId="11" xfId="97" applyNumberFormat="1" applyFont="1" applyFill="1" applyBorder="1" applyAlignment="1">
      <alignment horizontal="center" vertical="center" wrapText="1"/>
      <protection/>
    </xf>
    <xf numFmtId="178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Border="1" applyAlignment="1">
      <alignment horizontal="center" vertical="center" wrapText="1"/>
    </xf>
    <xf numFmtId="178" fontId="15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81" fontId="0" fillId="0" borderId="11" xfId="0" applyNumberFormat="1" applyFont="1" applyFill="1" applyBorder="1" applyAlignment="1" applyProtection="1">
      <alignment horizontal="center" vertical="center"/>
      <protection/>
    </xf>
    <xf numFmtId="181" fontId="0" fillId="0" borderId="11" xfId="0" applyNumberFormat="1" applyFill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181" fontId="5" fillId="0" borderId="11" xfId="0" applyNumberFormat="1" applyFont="1" applyFill="1" applyBorder="1" applyAlignment="1">
      <alignment horizontal="right" vertical="center" wrapText="1"/>
    </xf>
    <xf numFmtId="181" fontId="1" fillId="0" borderId="1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5" fontId="0" fillId="0" borderId="11" xfId="0" applyNumberFormat="1" applyFont="1" applyFill="1" applyBorder="1" applyAlignment="1">
      <alignment vertical="center"/>
    </xf>
    <xf numFmtId="0" fontId="13" fillId="0" borderId="0" xfId="99" applyFont="1">
      <alignment/>
      <protection/>
    </xf>
    <xf numFmtId="0" fontId="1" fillId="0" borderId="0" xfId="99">
      <alignment/>
      <protection/>
    </xf>
    <xf numFmtId="0" fontId="7" fillId="0" borderId="0" xfId="98" applyNumberFormat="1" applyFont="1" applyFill="1" applyAlignment="1" applyProtection="1">
      <alignment horizontal="center" vertical="center"/>
      <protection/>
    </xf>
    <xf numFmtId="0" fontId="4" fillId="0" borderId="0" xfId="98" applyFont="1" applyFill="1" applyAlignment="1">
      <alignment vertical="center"/>
      <protection/>
    </xf>
    <xf numFmtId="0" fontId="4" fillId="0" borderId="0" xfId="98" applyFont="1" applyFill="1" applyAlignment="1">
      <alignment horizontal="center" vertical="center"/>
      <protection/>
    </xf>
    <xf numFmtId="177" fontId="5" fillId="0" borderId="0" xfId="98" applyNumberFormat="1" applyFont="1" applyFill="1" applyAlignment="1" applyProtection="1">
      <alignment horizontal="right" vertical="center"/>
      <protection/>
    </xf>
    <xf numFmtId="0" fontId="9" fillId="0" borderId="0" xfId="98" applyFont="1" applyFill="1" applyAlignment="1">
      <alignment vertical="center"/>
      <protection/>
    </xf>
    <xf numFmtId="177" fontId="4" fillId="0" borderId="10" xfId="98" applyNumberFormat="1" applyFont="1" applyFill="1" applyBorder="1" applyAlignment="1">
      <alignment horizontal="center" vertical="center"/>
      <protection/>
    </xf>
    <xf numFmtId="0" fontId="4" fillId="0" borderId="10" xfId="98" applyFont="1" applyFill="1" applyBorder="1" applyAlignment="1">
      <alignment horizontal="center" vertical="center"/>
      <protection/>
    </xf>
    <xf numFmtId="0" fontId="9" fillId="0" borderId="0" xfId="98" applyFont="1" applyFill="1" applyBorder="1" applyAlignment="1">
      <alignment vertical="center"/>
      <protection/>
    </xf>
    <xf numFmtId="0" fontId="5" fillId="0" borderId="11" xfId="98" applyNumberFormat="1" applyFont="1" applyFill="1" applyBorder="1" applyAlignment="1" applyProtection="1">
      <alignment horizontal="centerContinuous" vertical="center"/>
      <protection/>
    </xf>
    <xf numFmtId="0" fontId="5" fillId="0" borderId="11" xfId="98" applyNumberFormat="1" applyFont="1" applyFill="1" applyBorder="1" applyAlignment="1" applyProtection="1">
      <alignment horizontal="center" vertical="center"/>
      <protection/>
    </xf>
    <xf numFmtId="177" fontId="5" fillId="0" borderId="15" xfId="98" applyNumberFormat="1" applyFont="1" applyFill="1" applyBorder="1" applyAlignment="1" applyProtection="1">
      <alignment horizontal="center" vertical="center"/>
      <protection/>
    </xf>
    <xf numFmtId="177" fontId="5" fillId="0" borderId="11" xfId="98" applyNumberFormat="1" applyFont="1" applyFill="1" applyBorder="1" applyAlignment="1" applyProtection="1">
      <alignment horizontal="center" vertical="center"/>
      <protection/>
    </xf>
    <xf numFmtId="49" fontId="4" fillId="0" borderId="12" xfId="98" applyNumberFormat="1" applyFont="1" applyFill="1" applyBorder="1" applyAlignment="1" applyProtection="1">
      <alignment vertical="center"/>
      <protection/>
    </xf>
    <xf numFmtId="181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98" applyNumberFormat="1" applyFont="1" applyFill="1" applyBorder="1" applyAlignment="1" applyProtection="1">
      <alignment vertical="center"/>
      <protection/>
    </xf>
    <xf numFmtId="4" fontId="4" fillId="0" borderId="11" xfId="98" applyNumberFormat="1" applyFont="1" applyFill="1" applyBorder="1" applyAlignment="1" applyProtection="1">
      <alignment horizontal="right" vertical="center" wrapText="1"/>
      <protection/>
    </xf>
    <xf numFmtId="49" fontId="4" fillId="0" borderId="12" xfId="98" applyNumberFormat="1" applyFont="1" applyFill="1" applyBorder="1" applyAlignment="1" applyProtection="1">
      <alignment horizontal="left" vertical="center" indent="1"/>
      <protection/>
    </xf>
    <xf numFmtId="181" fontId="4" fillId="0" borderId="17" xfId="98" applyNumberFormat="1" applyFont="1" applyFill="1" applyBorder="1" applyAlignment="1" applyProtection="1">
      <alignment horizontal="right" vertical="center" wrapText="1"/>
      <protection/>
    </xf>
    <xf numFmtId="181" fontId="4" fillId="0" borderId="11" xfId="98" applyNumberFormat="1" applyFont="1" applyFill="1" applyBorder="1" applyAlignment="1" applyProtection="1">
      <alignment horizontal="right" vertical="center" wrapText="1"/>
      <protection/>
    </xf>
    <xf numFmtId="0" fontId="13" fillId="0" borderId="11" xfId="99" applyFont="1" applyBorder="1">
      <alignment/>
      <protection/>
    </xf>
    <xf numFmtId="0" fontId="17" fillId="0" borderId="0" xfId="98" applyFont="1" applyFill="1" applyAlignment="1">
      <alignment vertical="center"/>
      <protection/>
    </xf>
    <xf numFmtId="0" fontId="13" fillId="0" borderId="11" xfId="99" applyFont="1" applyBorder="1" applyAlignment="1">
      <alignment horizontal="left"/>
      <protection/>
    </xf>
    <xf numFmtId="0" fontId="1" fillId="0" borderId="11" xfId="99" applyBorder="1">
      <alignment/>
      <protection/>
    </xf>
    <xf numFmtId="49" fontId="5" fillId="0" borderId="12" xfId="98" applyNumberFormat="1" applyFont="1" applyFill="1" applyBorder="1" applyAlignment="1" applyProtection="1">
      <alignment horizontal="center" vertical="center"/>
      <protection/>
    </xf>
    <xf numFmtId="0" fontId="9" fillId="0" borderId="0" xfId="98" applyFont="1" applyFill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27" fontId="2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</cellXfs>
  <cellStyles count="119">
    <cellStyle name="Normal" xfId="0"/>
    <cellStyle name="Comma" xfId="15"/>
    <cellStyle name="Currency" xfId="16"/>
    <cellStyle name="Percent" xfId="17"/>
    <cellStyle name="40% - 着色 1" xfId="18"/>
    <cellStyle name="Comma [0]" xfId="19"/>
    <cellStyle name="输出 2" xfId="20"/>
    <cellStyle name="20% - 强调文字颜色 2" xfId="21"/>
    <cellStyle name="60% - 着色 1" xfId="22"/>
    <cellStyle name="60% - 强调文字颜色 4 2" xfId="23"/>
    <cellStyle name="40% - 着色 3" xfId="24"/>
    <cellStyle name="标题" xfId="25"/>
    <cellStyle name="Currency [0]" xfId="26"/>
    <cellStyle name="20% - 强调文字颜色 1" xfId="27"/>
    <cellStyle name="40% - 强调文字颜色 5 2" xfId="28"/>
    <cellStyle name="20% - 强调文字颜色 1 2" xfId="29"/>
    <cellStyle name="20% - 强调文字颜色 3" xfId="30"/>
    <cellStyle name="60% - 着色 2" xfId="31"/>
    <cellStyle name="20% - 强调文字颜色 2 2" xfId="32"/>
    <cellStyle name="着色 4" xfId="33"/>
    <cellStyle name="20% - 强调文字颜色 3 2" xfId="34"/>
    <cellStyle name="20% - 强调文字颜色 4" xfId="35"/>
    <cellStyle name="60% - 着色 3" xfId="36"/>
    <cellStyle name="常规 3" xfId="37"/>
    <cellStyle name="20% - 强调文字颜色 4 2" xfId="38"/>
    <cellStyle name="20% - 强调文字颜色 5" xfId="39"/>
    <cellStyle name="60% - 着色 4" xfId="40"/>
    <cellStyle name="20% - 强调文字颜色 5 2" xfId="41"/>
    <cellStyle name="强调文字颜色 1 2" xfId="42"/>
    <cellStyle name="RowLevel_1" xfId="43"/>
    <cellStyle name="20% - 强调文字颜色 6" xfId="44"/>
    <cellStyle name="60% - 着色 5" xfId="45"/>
    <cellStyle name="20% - 强调文字颜色 6 2" xfId="46"/>
    <cellStyle name="20% - 着色 1" xfId="47"/>
    <cellStyle name="40% - 强调文字颜色 4" xfId="48"/>
    <cellStyle name="20% - 着色 2" xfId="49"/>
    <cellStyle name="40% - 强调文字颜色 5" xfId="50"/>
    <cellStyle name="适中 2" xfId="51"/>
    <cellStyle name="20% - 着色 3" xfId="52"/>
    <cellStyle name="40% - 强调文字颜色 6" xfId="53"/>
    <cellStyle name="20% - 着色 4" xfId="54"/>
    <cellStyle name="着色 1" xfId="55"/>
    <cellStyle name="20% - 着色 5" xfId="56"/>
    <cellStyle name="着色 2" xfId="57"/>
    <cellStyle name="20% - 着色 6" xfId="58"/>
    <cellStyle name="40% - 强调文字颜色 1" xfId="59"/>
    <cellStyle name="40% - 强调文字颜色 1 2" xfId="60"/>
    <cellStyle name="40% - 强调文字颜色 2" xfId="61"/>
    <cellStyle name="40% - 强调文字颜色 2 2" xfId="62"/>
    <cellStyle name="计算 2" xfId="63"/>
    <cellStyle name="40% - 强调文字颜色 3" xfId="64"/>
    <cellStyle name="40% - 强调文字颜色 3 2" xfId="65"/>
    <cellStyle name="检查单元格" xfId="66"/>
    <cellStyle name="40% - 强调文字颜色 4 2" xfId="67"/>
    <cellStyle name="40% - 强调文字颜色 6 2" xfId="68"/>
    <cellStyle name="60% - 强调文字颜色 6" xfId="69"/>
    <cellStyle name="40% - 着色 2" xfId="70"/>
    <cellStyle name="40% - 着色 4" xfId="71"/>
    <cellStyle name="40% - 着色 5" xfId="72"/>
    <cellStyle name="40% - 着色 6" xfId="73"/>
    <cellStyle name="60% - 强调文字颜色 1" xfId="74"/>
    <cellStyle name="着色 6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5" xfId="82"/>
    <cellStyle name="60% - 强调文字颜色 5 2" xfId="83"/>
    <cellStyle name="60% - 强调文字颜色 6 2" xfId="84"/>
    <cellStyle name="60% - 着色 6" xfId="85"/>
    <cellStyle name="ColLevel_1" xfId="86"/>
    <cellStyle name="常规 2" xfId="87"/>
    <cellStyle name="标题 1" xfId="88"/>
    <cellStyle name="标题 2" xfId="89"/>
    <cellStyle name="标题 3" xfId="90"/>
    <cellStyle name="标题 4" xfId="91"/>
    <cellStyle name="差" xfId="92"/>
    <cellStyle name="差 2" xfId="93"/>
    <cellStyle name="差_（新增预算公开表20160201）2016年鞍山市市本级一般公共预算经济分类预算表" xfId="94"/>
    <cellStyle name="差_StartUp" xfId="95"/>
    <cellStyle name="差_填报模板 " xfId="96"/>
    <cellStyle name="常规 4" xfId="97"/>
    <cellStyle name="常规_Sheet1" xfId="98"/>
    <cellStyle name="常规_附件1：2016年部门预算和“三公”经费预算公开表样" xfId="99"/>
    <cellStyle name="Hyperlink" xfId="100"/>
    <cellStyle name="好" xfId="101"/>
    <cellStyle name="好 2" xfId="102"/>
    <cellStyle name="好_（新增预算公开表20160201）2016年鞍山市市本级一般公共预算经济分类预算表" xfId="103"/>
    <cellStyle name="好_StartUp" xfId="104"/>
    <cellStyle name="好_填报模板 " xfId="105"/>
    <cellStyle name="汇总" xfId="106"/>
    <cellStyle name="计算" xfId="107"/>
    <cellStyle name="检查单元格 2" xfId="108"/>
    <cellStyle name="解释性文本" xfId="109"/>
    <cellStyle name="警告文本" xfId="110"/>
    <cellStyle name="链接单元格" xfId="111"/>
    <cellStyle name="强调文字颜色 1" xfId="112"/>
    <cellStyle name="强调文字颜色 2" xfId="113"/>
    <cellStyle name="强调文字颜色 2 2" xfId="114"/>
    <cellStyle name="强调文字颜色 3" xfId="115"/>
    <cellStyle name="强调文字颜色 3 2" xfId="116"/>
    <cellStyle name="强调文字颜色 4" xfId="117"/>
    <cellStyle name="强调文字颜色 4 2" xfId="118"/>
    <cellStyle name="强调文字颜色 5" xfId="119"/>
    <cellStyle name="强调文字颜色 5 2" xfId="120"/>
    <cellStyle name="强调文字颜色 6" xfId="121"/>
    <cellStyle name="强调文字颜色 6 2" xfId="122"/>
    <cellStyle name="适中" xfId="123"/>
    <cellStyle name="着色 5" xfId="124"/>
    <cellStyle name="输出" xfId="125"/>
    <cellStyle name="输入" xfId="126"/>
    <cellStyle name="输入 2" xfId="127"/>
    <cellStyle name="Followed Hyperlink" xfId="128"/>
    <cellStyle name="着色 3" xfId="129"/>
    <cellStyle name="注释" xfId="130"/>
    <cellStyle name="注释 2" xfId="131"/>
    <cellStyle name="常规_2014年附表" xfId="1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37">
      <selection activeCell="C16" sqref="C16"/>
    </sheetView>
  </sheetViews>
  <sheetFormatPr defaultColWidth="7" defaultRowHeight="11.25"/>
  <cols>
    <col min="1" max="5" width="8.83203125" style="326" customWidth="1"/>
    <col min="6" max="6" width="8.83203125" style="323" customWidth="1"/>
    <col min="7" max="16" width="8.83203125" style="326" customWidth="1"/>
    <col min="17" max="19" width="7" style="326" customWidth="1"/>
    <col min="20" max="20" width="50.83203125" style="326" customWidth="1"/>
    <col min="21" max="16384" width="7" style="326" customWidth="1"/>
  </cols>
  <sheetData>
    <row r="1" spans="1:26" ht="15" customHeight="1">
      <c r="A1" s="327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323"/>
      <c r="Y4"/>
      <c r="Z4"/>
    </row>
    <row r="5" spans="1:26" s="323" customFormat="1" ht="36" customHeight="1">
      <c r="A5" s="328"/>
      <c r="W5" s="335"/>
      <c r="X5" s="132"/>
      <c r="Y5" s="132"/>
      <c r="Z5" s="132"/>
    </row>
    <row r="6" spans="4:26" ht="26.25" customHeight="1">
      <c r="D6" s="323"/>
      <c r="U6" s="323"/>
      <c r="V6" s="323"/>
      <c r="W6" s="323"/>
      <c r="X6" s="323"/>
      <c r="Y6"/>
      <c r="Z6"/>
    </row>
    <row r="7" spans="4:26" ht="25.5" customHeight="1">
      <c r="D7" s="323"/>
      <c r="N7" s="323"/>
      <c r="O7" s="323"/>
      <c r="U7" s="323"/>
      <c r="V7" s="323"/>
      <c r="W7" s="323"/>
      <c r="X7" s="323"/>
      <c r="Y7"/>
      <c r="Z7"/>
    </row>
    <row r="8" spans="1:26" s="324" customFormat="1" ht="30" customHeight="1">
      <c r="A8" s="329" t="s">
        <v>0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36"/>
      <c r="R8" s="336"/>
      <c r="S8" s="336"/>
      <c r="T8" s="337"/>
      <c r="U8" s="336"/>
      <c r="V8" s="336"/>
      <c r="W8" s="336"/>
      <c r="X8" s="336"/>
      <c r="Y8"/>
      <c r="Z8"/>
    </row>
    <row r="9" spans="1:26" ht="19.5" customHeight="1">
      <c r="A9" s="330"/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23"/>
      <c r="T9" s="338"/>
      <c r="U9" s="323"/>
      <c r="V9" s="323"/>
      <c r="W9" s="323"/>
      <c r="X9" s="323"/>
      <c r="Y9"/>
      <c r="Z9"/>
    </row>
    <row r="10" spans="1:26" ht="10.5" customHeight="1">
      <c r="A10" s="323"/>
      <c r="B10" s="323"/>
      <c r="D10" s="323"/>
      <c r="E10" s="323"/>
      <c r="H10" s="323"/>
      <c r="N10" s="323"/>
      <c r="O10" s="323"/>
      <c r="U10" s="323"/>
      <c r="V10" s="323"/>
      <c r="X10" s="323"/>
      <c r="Y10"/>
      <c r="Z10"/>
    </row>
    <row r="11" spans="1:26" ht="77.25" customHeight="1">
      <c r="A11" s="331"/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U11" s="323"/>
      <c r="V11" s="323"/>
      <c r="X11" s="323"/>
      <c r="Y11"/>
      <c r="Z11"/>
    </row>
    <row r="12" spans="1:26" ht="56.25" customHeight="1">
      <c r="A12" s="332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S12" s="323"/>
      <c r="T12" s="323"/>
      <c r="U12" s="323"/>
      <c r="V12" s="323"/>
      <c r="W12" s="323"/>
      <c r="X12" s="323"/>
      <c r="Y12"/>
      <c r="Z12"/>
    </row>
    <row r="13" spans="8:26" ht="10.5" customHeight="1">
      <c r="H13" s="323"/>
      <c r="R13" s="323"/>
      <c r="S13" s="323"/>
      <c r="U13" s="323"/>
      <c r="V13" s="323"/>
      <c r="W13" s="323"/>
      <c r="X13" s="323"/>
      <c r="Y13"/>
      <c r="Z13"/>
    </row>
    <row r="14" spans="1:26" s="325" customFormat="1" ht="25.5" customHeight="1">
      <c r="A14" s="333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R14" s="339"/>
      <c r="S14" s="339"/>
      <c r="U14" s="339"/>
      <c r="V14" s="339"/>
      <c r="W14" s="339"/>
      <c r="X14" s="339"/>
      <c r="Y14" s="339"/>
      <c r="Z14" s="339"/>
    </row>
    <row r="15" spans="1:26" s="325" customFormat="1" ht="25.5" customHeight="1">
      <c r="A15" s="334"/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S15" s="339"/>
      <c r="T15" s="339"/>
      <c r="U15" s="339"/>
      <c r="V15" s="339"/>
      <c r="W15" s="339"/>
      <c r="X15"/>
      <c r="Y15"/>
      <c r="Z15" s="339"/>
    </row>
    <row r="16" spans="15:26" ht="11.25">
      <c r="O16" s="323"/>
      <c r="V16"/>
      <c r="W16"/>
      <c r="X16"/>
      <c r="Y16"/>
      <c r="Z16" s="323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323"/>
    </row>
    <row r="21" ht="11.25">
      <c r="M21" s="323"/>
    </row>
    <row r="22" ht="11.25">
      <c r="B22" s="326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298611111111111" right="0.6298611111111111" top="0.7895833333333333" bottom="0.7895833333333333" header="0.38958333333333334" footer="0.38958333333333334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7">
      <selection activeCell="D12" sqref="D12"/>
    </sheetView>
  </sheetViews>
  <sheetFormatPr defaultColWidth="9.33203125" defaultRowHeight="11.25"/>
  <cols>
    <col min="1" max="1" width="128.83203125" style="0" customWidth="1"/>
  </cols>
  <sheetData>
    <row r="1" ht="33" customHeight="1">
      <c r="A1" s="96" t="s">
        <v>2</v>
      </c>
    </row>
    <row r="2" s="321" customFormat="1" ht="21.75" customHeight="1">
      <c r="A2" s="322" t="s">
        <v>3</v>
      </c>
    </row>
    <row r="3" s="321" customFormat="1" ht="21.75" customHeight="1">
      <c r="A3" s="322" t="s">
        <v>4</v>
      </c>
    </row>
    <row r="4" s="321" customFormat="1" ht="21.75" customHeight="1">
      <c r="A4" s="322" t="s">
        <v>5</v>
      </c>
    </row>
    <row r="5" s="321" customFormat="1" ht="21.75" customHeight="1">
      <c r="A5" s="322" t="s">
        <v>6</v>
      </c>
    </row>
    <row r="6" s="321" customFormat="1" ht="21.75" customHeight="1">
      <c r="A6" s="322" t="s">
        <v>7</v>
      </c>
    </row>
    <row r="7" s="321" customFormat="1" ht="21.75" customHeight="1">
      <c r="A7" s="322" t="s">
        <v>8</v>
      </c>
    </row>
    <row r="8" s="321" customFormat="1" ht="21.75" customHeight="1">
      <c r="A8" s="322" t="s">
        <v>9</v>
      </c>
    </row>
    <row r="9" s="321" customFormat="1" ht="21.75" customHeight="1">
      <c r="A9" s="322" t="s">
        <v>10</v>
      </c>
    </row>
    <row r="10" s="321" customFormat="1" ht="21.75" customHeight="1">
      <c r="A10" s="322" t="s">
        <v>11</v>
      </c>
    </row>
    <row r="11" s="321" customFormat="1" ht="21.75" customHeight="1">
      <c r="A11" s="322" t="s">
        <v>12</v>
      </c>
    </row>
    <row r="12" s="321" customFormat="1" ht="21.75" customHeight="1">
      <c r="A12" s="322" t="s">
        <v>13</v>
      </c>
    </row>
    <row r="13" s="321" customFormat="1" ht="21.75" customHeight="1">
      <c r="A13" s="322" t="s">
        <v>14</v>
      </c>
    </row>
    <row r="14" s="321" customFormat="1" ht="21.75" customHeight="1">
      <c r="A14" s="322" t="s">
        <v>15</v>
      </c>
    </row>
    <row r="15" s="321" customFormat="1" ht="21.75" customHeight="1">
      <c r="A15" s="322" t="s">
        <v>16</v>
      </c>
    </row>
    <row r="16" s="321" customFormat="1" ht="21.75" customHeight="1">
      <c r="A16" s="322" t="s">
        <v>17</v>
      </c>
    </row>
    <row r="17" s="321" customFormat="1" ht="21.75" customHeight="1">
      <c r="A17" s="322" t="s">
        <v>18</v>
      </c>
    </row>
    <row r="18" s="321" customFormat="1" ht="21.75" customHeight="1">
      <c r="A18" s="322" t="s">
        <v>19</v>
      </c>
    </row>
    <row r="19" s="321" customFormat="1" ht="21.75" customHeight="1">
      <c r="A19" s="322" t="s">
        <v>20</v>
      </c>
    </row>
    <row r="20" s="321" customFormat="1" ht="21.75" customHeight="1">
      <c r="A20" s="322" t="s">
        <v>21</v>
      </c>
    </row>
    <row r="21" s="321" customFormat="1" ht="21.75" customHeight="1">
      <c r="A21" s="322" t="s">
        <v>22</v>
      </c>
    </row>
  </sheetData>
  <sheetProtection/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1">
      <selection activeCell="B37" sqref="B37"/>
    </sheetView>
  </sheetViews>
  <sheetFormatPr defaultColWidth="12" defaultRowHeight="11.25"/>
  <cols>
    <col min="1" max="1" width="52.66015625" style="295" customWidth="1"/>
    <col min="2" max="2" width="21.5" style="295" customWidth="1"/>
    <col min="3" max="3" width="48.66015625" style="295" customWidth="1"/>
    <col min="4" max="4" width="22.16015625" style="295" customWidth="1"/>
    <col min="5" max="16384" width="12" style="295" customWidth="1"/>
  </cols>
  <sheetData>
    <row r="1" spans="1:22" ht="27">
      <c r="A1" s="296" t="s">
        <v>23</v>
      </c>
      <c r="B1" s="296"/>
      <c r="C1" s="296"/>
      <c r="D1" s="296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</row>
    <row r="2" spans="1:22" ht="13.5">
      <c r="A2" s="298"/>
      <c r="B2" s="298"/>
      <c r="C2" s="298"/>
      <c r="D2" s="299" t="s">
        <v>24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</row>
    <row r="3" spans="1:22" ht="17.25" customHeight="1">
      <c r="A3" s="56" t="s">
        <v>25</v>
      </c>
      <c r="B3" s="301"/>
      <c r="C3" s="302"/>
      <c r="D3" s="299" t="s">
        <v>26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</row>
    <row r="4" spans="1:22" ht="19.5" customHeight="1">
      <c r="A4" s="304" t="s">
        <v>27</v>
      </c>
      <c r="B4" s="304"/>
      <c r="C4" s="304" t="s">
        <v>28</v>
      </c>
      <c r="D4" s="304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</row>
    <row r="5" spans="1:22" ht="18" customHeight="1">
      <c r="A5" s="305" t="s">
        <v>29</v>
      </c>
      <c r="B5" s="306" t="s">
        <v>30</v>
      </c>
      <c r="C5" s="305" t="s">
        <v>29</v>
      </c>
      <c r="D5" s="307" t="s">
        <v>30</v>
      </c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</row>
    <row r="6" spans="1:22" ht="15" customHeight="1">
      <c r="A6" s="308" t="s">
        <v>31</v>
      </c>
      <c r="B6" s="309">
        <v>5065.73</v>
      </c>
      <c r="C6" s="310" t="s">
        <v>32</v>
      </c>
      <c r="D6" s="311">
        <v>3041.86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</row>
    <row r="7" spans="1:22" ht="15" customHeight="1">
      <c r="A7" s="312" t="s">
        <v>33</v>
      </c>
      <c r="B7" s="313">
        <v>41</v>
      </c>
      <c r="C7" s="310" t="s">
        <v>34</v>
      </c>
      <c r="D7" s="311">
        <v>3041.86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</row>
    <row r="8" spans="1:22" ht="15" customHeight="1">
      <c r="A8" s="308" t="s">
        <v>35</v>
      </c>
      <c r="B8" s="313"/>
      <c r="C8" s="310" t="s">
        <v>36</v>
      </c>
      <c r="D8" s="311">
        <v>3041.86</v>
      </c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</row>
    <row r="9" spans="1:22" ht="15" customHeight="1">
      <c r="A9" s="308" t="s">
        <v>37</v>
      </c>
      <c r="B9" s="313"/>
      <c r="C9" s="310" t="s">
        <v>38</v>
      </c>
      <c r="D9" s="311">
        <v>1450.35</v>
      </c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</row>
    <row r="10" spans="1:22" ht="15" customHeight="1">
      <c r="A10" s="308" t="s">
        <v>39</v>
      </c>
      <c r="B10" s="313">
        <v>70</v>
      </c>
      <c r="C10" s="310" t="s">
        <v>40</v>
      </c>
      <c r="D10" s="311">
        <v>803.03</v>
      </c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</row>
    <row r="11" spans="1:22" ht="15" customHeight="1">
      <c r="A11" s="308" t="s">
        <v>41</v>
      </c>
      <c r="B11" s="313"/>
      <c r="C11" s="310" t="s">
        <v>42</v>
      </c>
      <c r="D11" s="311">
        <v>627.03</v>
      </c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</row>
    <row r="12" spans="1:22" ht="15" customHeight="1">
      <c r="A12" s="308" t="s">
        <v>43</v>
      </c>
      <c r="B12" s="313"/>
      <c r="C12" s="310" t="s">
        <v>44</v>
      </c>
      <c r="D12" s="311">
        <v>23.15</v>
      </c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</row>
    <row r="13" spans="1:22" ht="15" customHeight="1">
      <c r="A13" s="312" t="s">
        <v>33</v>
      </c>
      <c r="B13" s="314"/>
      <c r="C13" s="310" t="s">
        <v>45</v>
      </c>
      <c r="D13" s="311">
        <v>152.85</v>
      </c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</row>
    <row r="14" spans="1:22" ht="15" customHeight="1">
      <c r="A14" s="308" t="s">
        <v>46</v>
      </c>
      <c r="B14" s="314">
        <v>62</v>
      </c>
      <c r="C14" s="310" t="s">
        <v>47</v>
      </c>
      <c r="D14" s="311">
        <v>647.32</v>
      </c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</row>
    <row r="15" spans="1:22" ht="15" customHeight="1">
      <c r="A15" s="308" t="s">
        <v>48</v>
      </c>
      <c r="B15" s="314">
        <v>91.51</v>
      </c>
      <c r="C15" s="310" t="s">
        <v>49</v>
      </c>
      <c r="D15" s="311">
        <v>57.28</v>
      </c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</row>
    <row r="16" spans="1:22" ht="15" customHeight="1">
      <c r="A16" s="308" t="s">
        <v>50</v>
      </c>
      <c r="B16" s="314"/>
      <c r="C16" s="310" t="s">
        <v>51</v>
      </c>
      <c r="D16" s="311">
        <v>136.83</v>
      </c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</row>
    <row r="17" spans="1:22" ht="15" customHeight="1">
      <c r="A17" s="157"/>
      <c r="B17" s="314"/>
      <c r="C17" s="310" t="s">
        <v>52</v>
      </c>
      <c r="D17" s="311">
        <v>428.92</v>
      </c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</row>
    <row r="18" spans="1:22" ht="15" customHeight="1">
      <c r="A18" s="157"/>
      <c r="B18" s="314"/>
      <c r="C18" s="310" t="s">
        <v>53</v>
      </c>
      <c r="D18" s="311">
        <v>24.29</v>
      </c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</row>
    <row r="19" spans="1:22" ht="15" customHeight="1">
      <c r="A19" s="157"/>
      <c r="B19" s="314"/>
      <c r="C19" s="310" t="s">
        <v>54</v>
      </c>
      <c r="D19" s="311">
        <v>390.44</v>
      </c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</row>
    <row r="20" spans="1:22" ht="15" customHeight="1">
      <c r="A20" s="157"/>
      <c r="B20" s="314"/>
      <c r="C20" s="310" t="s">
        <v>55</v>
      </c>
      <c r="D20" s="311">
        <v>390.44</v>
      </c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</row>
    <row r="21" spans="1:22" ht="15" customHeight="1">
      <c r="A21" s="157"/>
      <c r="B21" s="314"/>
      <c r="C21" s="310" t="s">
        <v>56</v>
      </c>
      <c r="D21" s="311">
        <v>68.71</v>
      </c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</row>
    <row r="22" spans="1:22" ht="15" customHeight="1">
      <c r="A22" s="157"/>
      <c r="B22" s="314"/>
      <c r="C22" s="310" t="s">
        <v>57</v>
      </c>
      <c r="D22" s="311">
        <v>271.73</v>
      </c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</row>
    <row r="23" spans="1:22" ht="15" customHeight="1">
      <c r="A23" s="157"/>
      <c r="B23" s="314"/>
      <c r="C23" s="310" t="s">
        <v>58</v>
      </c>
      <c r="D23" s="311">
        <v>50</v>
      </c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</row>
    <row r="24" spans="1:22" ht="15" customHeight="1">
      <c r="A24" s="308"/>
      <c r="B24" s="314"/>
      <c r="C24" s="310" t="s">
        <v>59</v>
      </c>
      <c r="D24" s="311">
        <v>315.08</v>
      </c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20"/>
    </row>
    <row r="25" spans="1:22" s="294" customFormat="1" ht="15" customHeight="1">
      <c r="A25" s="315"/>
      <c r="B25" s="315"/>
      <c r="C25" s="310" t="s">
        <v>60</v>
      </c>
      <c r="D25" s="311">
        <v>315.08</v>
      </c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</row>
    <row r="26" spans="1:4" ht="15" customHeight="1">
      <c r="A26" s="317"/>
      <c r="B26" s="317"/>
      <c r="C26" s="310" t="s">
        <v>61</v>
      </c>
      <c r="D26" s="311">
        <v>315.08</v>
      </c>
    </row>
    <row r="27" spans="1:4" ht="15" customHeight="1">
      <c r="A27" s="318"/>
      <c r="B27" s="318"/>
      <c r="C27" s="310" t="s">
        <v>62</v>
      </c>
      <c r="D27" s="311">
        <v>91.51</v>
      </c>
    </row>
    <row r="28" spans="1:4" ht="15" customHeight="1">
      <c r="A28" s="318"/>
      <c r="B28" s="318"/>
      <c r="C28" s="310" t="s">
        <v>63</v>
      </c>
      <c r="D28" s="311">
        <v>91.51</v>
      </c>
    </row>
    <row r="29" spans="1:4" ht="15" customHeight="1">
      <c r="A29" s="318"/>
      <c r="B29" s="318"/>
      <c r="C29" s="310" t="s">
        <v>64</v>
      </c>
      <c r="D29" s="311">
        <v>91.51</v>
      </c>
    </row>
    <row r="30" spans="1:4" ht="12">
      <c r="A30" s="319" t="s">
        <v>65</v>
      </c>
      <c r="B30" s="220">
        <f>SUM(B6,B8,B9,B10,B11,B12,B14:B15)</f>
        <v>5289.24</v>
      </c>
      <c r="C30" s="319" t="s">
        <v>66</v>
      </c>
      <c r="D30" s="220">
        <f>D27+D24+D19+D9+D6</f>
        <v>5289.24</v>
      </c>
    </row>
    <row r="31" ht="18.75" customHeight="1"/>
    <row r="32" ht="15.75" customHeight="1"/>
    <row r="33" ht="17.25" customHeight="1"/>
    <row r="34" ht="17.25" customHeight="1"/>
  </sheetData>
  <sheetProtection/>
  <mergeCells count="1">
    <mergeCell ref="A1:D1"/>
  </mergeCells>
  <printOptions horizontalCentered="1" verticalCentered="1"/>
  <pageMargins left="0.7479166666666667" right="0.7479166666666667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A1">
      <selection activeCell="G17" sqref="G17"/>
    </sheetView>
  </sheetViews>
  <sheetFormatPr defaultColWidth="9.16015625" defaultRowHeight="11.25"/>
  <cols>
    <col min="1" max="1" width="19.16015625" style="72" customWidth="1"/>
    <col min="2" max="2" width="13.5" style="72" customWidth="1"/>
    <col min="3" max="3" width="16.66015625" style="72" customWidth="1"/>
    <col min="4" max="4" width="11.5" style="72" customWidth="1"/>
    <col min="5" max="5" width="11.16015625" style="72" customWidth="1"/>
    <col min="6" max="6" width="10.33203125" style="72" customWidth="1"/>
    <col min="7" max="7" width="11.16015625" style="72" customWidth="1"/>
    <col min="8" max="8" width="10.33203125" style="72" customWidth="1"/>
    <col min="9" max="9" width="6.66015625" style="72" customWidth="1"/>
    <col min="10" max="10" width="10.16015625" style="72" customWidth="1"/>
    <col min="11" max="11" width="10.16015625" style="0" customWidth="1"/>
    <col min="12" max="12" width="17.5" style="0" customWidth="1"/>
    <col min="13" max="13" width="15.33203125" style="0" customWidth="1"/>
    <col min="14" max="14" width="12.5" style="72" customWidth="1"/>
    <col min="15" max="15" width="13.16015625" style="72" customWidth="1"/>
    <col min="16" max="16" width="10.33203125" style="72" customWidth="1"/>
    <col min="17" max="17" width="11.83203125" style="72" customWidth="1"/>
    <col min="18" max="18" width="10.66015625" style="72" customWidth="1"/>
    <col min="19" max="16384" width="9.16015625" style="72" customWidth="1"/>
  </cols>
  <sheetData>
    <row r="1" spans="1:19" ht="27">
      <c r="A1" s="266" t="s">
        <v>67</v>
      </c>
      <c r="B1" s="266"/>
      <c r="C1" s="266"/>
      <c r="D1" s="266"/>
      <c r="E1" s="266"/>
      <c r="F1" s="266"/>
      <c r="G1" s="266"/>
      <c r="H1" s="266"/>
      <c r="I1" s="266"/>
      <c r="J1" s="266"/>
      <c r="K1" s="288"/>
      <c r="L1" s="288"/>
      <c r="M1" s="288"/>
      <c r="N1" s="266"/>
      <c r="O1" s="266"/>
      <c r="P1" s="266"/>
      <c r="Q1" s="266"/>
      <c r="R1" s="266"/>
      <c r="S1" s="271"/>
    </row>
    <row r="2" spans="17:20" ht="12">
      <c r="Q2" s="183" t="s">
        <v>68</v>
      </c>
      <c r="R2" s="183"/>
      <c r="S2"/>
      <c r="T2"/>
    </row>
    <row r="3" spans="1:20" s="241" customFormat="1" ht="12">
      <c r="A3" s="57" t="s">
        <v>25</v>
      </c>
      <c r="K3" s="289"/>
      <c r="L3" s="289"/>
      <c r="M3" s="289"/>
      <c r="Q3" s="181" t="s">
        <v>26</v>
      </c>
      <c r="R3" s="292"/>
      <c r="S3" s="289"/>
      <c r="T3" s="289"/>
    </row>
    <row r="4" spans="1:19" s="228" customFormat="1" ht="20.25" customHeight="1">
      <c r="A4" s="63" t="s">
        <v>69</v>
      </c>
      <c r="B4" s="287" t="s">
        <v>70</v>
      </c>
      <c r="C4" s="287"/>
      <c r="D4" s="287"/>
      <c r="E4" s="287"/>
      <c r="F4" s="287"/>
      <c r="G4" s="287"/>
      <c r="H4" s="287"/>
      <c r="I4" s="287"/>
      <c r="J4" s="287"/>
      <c r="K4" s="82"/>
      <c r="L4" s="82"/>
      <c r="M4" s="82"/>
      <c r="N4" s="287" t="s">
        <v>71</v>
      </c>
      <c r="O4" s="287"/>
      <c r="P4" s="287"/>
      <c r="Q4" s="287"/>
      <c r="R4" s="287"/>
      <c r="S4" s="49"/>
    </row>
    <row r="5" spans="1:19" s="228" customFormat="1" ht="42.75" customHeight="1">
      <c r="A5" s="63"/>
      <c r="B5" s="63" t="s">
        <v>72</v>
      </c>
      <c r="C5" s="61" t="s">
        <v>31</v>
      </c>
      <c r="D5" s="61"/>
      <c r="E5" s="61" t="s">
        <v>35</v>
      </c>
      <c r="F5" s="61" t="s">
        <v>37</v>
      </c>
      <c r="G5" s="61" t="s">
        <v>39</v>
      </c>
      <c r="H5" s="61" t="s">
        <v>41</v>
      </c>
      <c r="I5" s="61" t="s">
        <v>43</v>
      </c>
      <c r="J5" s="61"/>
      <c r="K5" s="61" t="s">
        <v>46</v>
      </c>
      <c r="L5" s="61" t="s">
        <v>48</v>
      </c>
      <c r="M5" s="61" t="s">
        <v>50</v>
      </c>
      <c r="N5" s="61" t="s">
        <v>72</v>
      </c>
      <c r="O5" s="80" t="s">
        <v>73</v>
      </c>
      <c r="P5" s="80"/>
      <c r="Q5" s="80"/>
      <c r="R5" s="61" t="s">
        <v>74</v>
      </c>
      <c r="S5" s="49"/>
    </row>
    <row r="6" spans="1:19" s="228" customFormat="1" ht="64.5" customHeight="1">
      <c r="A6" s="63"/>
      <c r="B6" s="63"/>
      <c r="C6" s="61" t="s">
        <v>75</v>
      </c>
      <c r="D6" s="61" t="s">
        <v>33</v>
      </c>
      <c r="E6" s="61"/>
      <c r="F6" s="61"/>
      <c r="G6" s="61"/>
      <c r="H6" s="61"/>
      <c r="I6" s="129" t="s">
        <v>75</v>
      </c>
      <c r="J6" s="129" t="s">
        <v>33</v>
      </c>
      <c r="K6" s="61"/>
      <c r="L6" s="61"/>
      <c r="M6" s="61"/>
      <c r="N6" s="61"/>
      <c r="O6" s="61" t="s">
        <v>76</v>
      </c>
      <c r="P6" s="61" t="s">
        <v>77</v>
      </c>
      <c r="Q6" s="61" t="s">
        <v>78</v>
      </c>
      <c r="R6" s="61"/>
      <c r="S6" s="49"/>
    </row>
    <row r="7" spans="1:19" s="229" customFormat="1" ht="40.5" customHeight="1">
      <c r="A7" s="63">
        <v>1</v>
      </c>
      <c r="B7" s="63" t="s">
        <v>79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 t="s">
        <v>80</v>
      </c>
      <c r="O7" s="61">
        <v>15</v>
      </c>
      <c r="P7" s="61">
        <v>16</v>
      </c>
      <c r="Q7" s="263">
        <v>17</v>
      </c>
      <c r="R7" s="263">
        <v>18</v>
      </c>
      <c r="S7" s="253"/>
    </row>
    <row r="8" spans="1:18" s="230" customFormat="1" ht="12">
      <c r="A8" s="63" t="s">
        <v>72</v>
      </c>
      <c r="B8" s="248">
        <f aca="true" t="shared" si="0" ref="B8:G8">SUM(B9:B11)</f>
        <v>5289.24</v>
      </c>
      <c r="C8" s="248">
        <f t="shared" si="0"/>
        <v>5065.7300000000005</v>
      </c>
      <c r="D8" s="248">
        <f t="shared" si="0"/>
        <v>41</v>
      </c>
      <c r="E8" s="248">
        <f t="shared" si="0"/>
        <v>0</v>
      </c>
      <c r="F8" s="248">
        <f t="shared" si="0"/>
        <v>0</v>
      </c>
      <c r="G8" s="248">
        <f t="shared" si="0"/>
        <v>70</v>
      </c>
      <c r="H8" s="248"/>
      <c r="I8" s="248"/>
      <c r="J8" s="248"/>
      <c r="K8" s="248">
        <f aca="true" t="shared" si="1" ref="K8:R8">SUM(K9:K11)</f>
        <v>62</v>
      </c>
      <c r="L8" s="248">
        <f t="shared" si="1"/>
        <v>91.51</v>
      </c>
      <c r="M8" s="290">
        <f t="shared" si="1"/>
        <v>0</v>
      </c>
      <c r="N8" s="290">
        <f t="shared" si="1"/>
        <v>5289.24</v>
      </c>
      <c r="O8" s="290">
        <f t="shared" si="1"/>
        <v>4007.81</v>
      </c>
      <c r="P8" s="290">
        <f t="shared" si="1"/>
        <v>731.8499999999999</v>
      </c>
      <c r="Q8" s="290">
        <f t="shared" si="1"/>
        <v>170.07</v>
      </c>
      <c r="R8" s="290">
        <f t="shared" si="1"/>
        <v>379.51</v>
      </c>
    </row>
    <row r="9" spans="1:19" s="230" customFormat="1" ht="14.25" customHeight="1">
      <c r="A9" s="274" t="s">
        <v>81</v>
      </c>
      <c r="B9" s="235">
        <v>1199.41</v>
      </c>
      <c r="C9" s="236">
        <v>1107.9</v>
      </c>
      <c r="D9" s="236">
        <v>41</v>
      </c>
      <c r="E9" s="237"/>
      <c r="F9" s="237"/>
      <c r="G9" s="237"/>
      <c r="H9" s="237"/>
      <c r="I9" s="237"/>
      <c r="J9" s="237"/>
      <c r="K9" s="283"/>
      <c r="L9" s="236">
        <v>91.51</v>
      </c>
      <c r="M9" s="242"/>
      <c r="N9" s="291">
        <v>1199.41</v>
      </c>
      <c r="O9" s="291">
        <v>709.18</v>
      </c>
      <c r="P9" s="291">
        <v>128.53</v>
      </c>
      <c r="Q9" s="291">
        <v>44.19</v>
      </c>
      <c r="R9" s="291">
        <v>317.51</v>
      </c>
      <c r="S9"/>
    </row>
    <row r="10" spans="1:18" ht="22.5">
      <c r="A10" s="277" t="s">
        <v>82</v>
      </c>
      <c r="B10" s="239">
        <f>SUM(C10:K10)</f>
        <v>2959.98</v>
      </c>
      <c r="C10" s="236">
        <v>2830.78</v>
      </c>
      <c r="D10" s="240"/>
      <c r="E10" s="240"/>
      <c r="F10" s="241"/>
      <c r="G10" s="242">
        <v>70</v>
      </c>
      <c r="H10" s="240"/>
      <c r="I10" s="240"/>
      <c r="J10" s="240"/>
      <c r="K10" s="242">
        <v>59.2</v>
      </c>
      <c r="L10" s="242"/>
      <c r="M10" s="242"/>
      <c r="N10" s="291">
        <v>2959.98</v>
      </c>
      <c r="O10" s="291">
        <v>2371.98</v>
      </c>
      <c r="P10" s="291">
        <v>421.62</v>
      </c>
      <c r="Q10" s="291">
        <v>104.38</v>
      </c>
      <c r="R10" s="291">
        <v>62</v>
      </c>
    </row>
    <row r="11" spans="1:18" ht="33.75">
      <c r="A11" s="274" t="s">
        <v>83</v>
      </c>
      <c r="B11" s="239">
        <f>SUM(C11:K11)</f>
        <v>1129.85</v>
      </c>
      <c r="C11" s="236">
        <v>1127.05</v>
      </c>
      <c r="D11" s="243"/>
      <c r="E11" s="243"/>
      <c r="F11" s="242"/>
      <c r="G11" s="243"/>
      <c r="H11" s="243"/>
      <c r="I11" s="243"/>
      <c r="J11" s="243"/>
      <c r="K11" s="236">
        <v>2.8</v>
      </c>
      <c r="L11" s="242"/>
      <c r="M11" s="242"/>
      <c r="N11" s="291">
        <v>1129.85</v>
      </c>
      <c r="O11" s="291">
        <v>926.65</v>
      </c>
      <c r="P11" s="291">
        <v>181.7</v>
      </c>
      <c r="Q11" s="291">
        <v>21.5</v>
      </c>
      <c r="R11" s="293"/>
    </row>
    <row r="12" spans="1:18" ht="14.25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</row>
  </sheetData>
  <sheetProtection/>
  <mergeCells count="16">
    <mergeCell ref="Q2:R2"/>
    <mergeCell ref="C5:D5"/>
    <mergeCell ref="I5:J5"/>
    <mergeCell ref="O5:Q5"/>
    <mergeCell ref="A12:R12"/>
    <mergeCell ref="A4:A6"/>
    <mergeCell ref="B5:B6"/>
    <mergeCell ref="E5:E6"/>
    <mergeCell ref="F5:F6"/>
    <mergeCell ref="G5:G6"/>
    <mergeCell ref="H5:H6"/>
    <mergeCell ref="K5:K6"/>
    <mergeCell ref="L5:L6"/>
    <mergeCell ref="M5:M6"/>
    <mergeCell ref="N5:N6"/>
    <mergeCell ref="R5:R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P15"/>
  <sheetViews>
    <sheetView showGridLines="0" showZeros="0" workbookViewId="0" topLeftCell="A1">
      <selection activeCell="H24" sqref="H24"/>
    </sheetView>
  </sheetViews>
  <sheetFormatPr defaultColWidth="9.16015625" defaultRowHeight="11.25"/>
  <cols>
    <col min="1" max="1" width="32.83203125" style="72" customWidth="1"/>
    <col min="2" max="2" width="7.33203125" style="72" customWidth="1"/>
    <col min="3" max="3" width="7.5" style="72" customWidth="1"/>
    <col min="4" max="4" width="8.16015625" style="72" customWidth="1"/>
    <col min="5" max="5" width="22.16015625" style="72" customWidth="1"/>
    <col min="6" max="6" width="18.66015625" style="72" customWidth="1"/>
    <col min="7" max="7" width="16.66015625" style="72" customWidth="1"/>
    <col min="8" max="8" width="13.16015625" style="72" customWidth="1"/>
    <col min="9" max="9" width="9" style="72" bestFit="1" customWidth="1"/>
    <col min="10" max="10" width="10.83203125" style="72" customWidth="1"/>
    <col min="11" max="11" width="11.5" style="72" customWidth="1"/>
    <col min="12" max="12" width="10.66015625" style="0" customWidth="1"/>
    <col min="13" max="13" width="8.66015625" style="72" customWidth="1"/>
    <col min="14" max="14" width="14.5" style="72" customWidth="1"/>
    <col min="15" max="16" width="12.83203125" style="72" customWidth="1"/>
    <col min="17" max="17" width="9.33203125" style="72" customWidth="1"/>
    <col min="18" max="250" width="9.16015625" style="72" customWidth="1"/>
  </cols>
  <sheetData>
    <row r="1" spans="1:16" ht="28.5" customHeight="1">
      <c r="A1" s="133" t="s">
        <v>84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3:17" ht="10.5" customHeight="1">
      <c r="M2"/>
      <c r="P2" s="282"/>
      <c r="Q2" s="286" t="s">
        <v>85</v>
      </c>
    </row>
    <row r="3" spans="1:17" ht="17.25" customHeight="1">
      <c r="A3" s="56" t="s">
        <v>25</v>
      </c>
      <c r="B3" s="154"/>
      <c r="C3" s="154"/>
      <c r="D3" s="154"/>
      <c r="E3" s="154"/>
      <c r="M3"/>
      <c r="P3" s="167" t="s">
        <v>26</v>
      </c>
      <c r="Q3" s="167"/>
    </row>
    <row r="4" spans="1:17" s="228" customFormat="1" ht="23.25" customHeight="1">
      <c r="A4" s="63" t="s">
        <v>69</v>
      </c>
      <c r="B4" s="85" t="s">
        <v>86</v>
      </c>
      <c r="C4" s="85"/>
      <c r="D4" s="85"/>
      <c r="E4" s="84" t="s">
        <v>87</v>
      </c>
      <c r="F4" s="80" t="s">
        <v>70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s="228" customFormat="1" ht="48" customHeight="1">
      <c r="A5" s="63"/>
      <c r="B5" s="272" t="s">
        <v>88</v>
      </c>
      <c r="C5" s="272" t="s">
        <v>89</v>
      </c>
      <c r="D5" s="272" t="s">
        <v>90</v>
      </c>
      <c r="E5" s="84"/>
      <c r="F5" s="63" t="s">
        <v>72</v>
      </c>
      <c r="G5" s="61" t="s">
        <v>31</v>
      </c>
      <c r="H5" s="61"/>
      <c r="I5" s="61" t="s">
        <v>35</v>
      </c>
      <c r="J5" s="61" t="s">
        <v>37</v>
      </c>
      <c r="K5" s="61" t="s">
        <v>39</v>
      </c>
      <c r="L5" s="61" t="s">
        <v>41</v>
      </c>
      <c r="M5" s="61" t="s">
        <v>43</v>
      </c>
      <c r="N5" s="61"/>
      <c r="O5" s="61" t="s">
        <v>46</v>
      </c>
      <c r="P5" s="61" t="s">
        <v>48</v>
      </c>
      <c r="Q5" s="61" t="s">
        <v>50</v>
      </c>
    </row>
    <row r="6" spans="1:17" s="228" customFormat="1" ht="51.75" customHeight="1">
      <c r="A6" s="63"/>
      <c r="B6" s="272"/>
      <c r="C6" s="272"/>
      <c r="D6" s="272"/>
      <c r="E6" s="84"/>
      <c r="F6" s="63"/>
      <c r="G6" s="61" t="s">
        <v>75</v>
      </c>
      <c r="H6" s="61" t="s">
        <v>33</v>
      </c>
      <c r="I6" s="61"/>
      <c r="J6" s="61"/>
      <c r="K6" s="61"/>
      <c r="L6" s="61"/>
      <c r="M6" s="61" t="s">
        <v>75</v>
      </c>
      <c r="N6" s="61" t="s">
        <v>33</v>
      </c>
      <c r="O6" s="61"/>
      <c r="P6" s="61"/>
      <c r="Q6" s="61"/>
    </row>
    <row r="7" spans="1:17" s="228" customFormat="1" ht="29.25" customHeight="1">
      <c r="A7" s="63">
        <v>1</v>
      </c>
      <c r="B7" s="272">
        <v>2</v>
      </c>
      <c r="C7" s="272">
        <v>3</v>
      </c>
      <c r="D7" s="272">
        <v>4</v>
      </c>
      <c r="E7" s="84">
        <v>5</v>
      </c>
      <c r="F7" s="63" t="s">
        <v>91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250" s="49" customFormat="1" ht="20.25" customHeight="1">
      <c r="A8" s="64"/>
      <c r="B8" s="65"/>
      <c r="C8" s="65"/>
      <c r="D8" s="65"/>
      <c r="E8" s="66" t="s">
        <v>72</v>
      </c>
      <c r="F8" s="273">
        <f>F9+F14+F10</f>
        <v>5289.24</v>
      </c>
      <c r="G8" s="273">
        <f aca="true" t="shared" si="0" ref="G8:P8">G9+G14+G10</f>
        <v>5065.73</v>
      </c>
      <c r="H8" s="273">
        <f t="shared" si="0"/>
        <v>41</v>
      </c>
      <c r="I8" s="273">
        <f t="shared" si="0"/>
        <v>0</v>
      </c>
      <c r="J8" s="273">
        <f t="shared" si="0"/>
        <v>0</v>
      </c>
      <c r="K8" s="273">
        <f t="shared" si="0"/>
        <v>70</v>
      </c>
      <c r="L8" s="273">
        <f t="shared" si="0"/>
        <v>0</v>
      </c>
      <c r="M8" s="273">
        <f t="shared" si="0"/>
        <v>0</v>
      </c>
      <c r="N8" s="273">
        <f t="shared" si="0"/>
        <v>0</v>
      </c>
      <c r="O8" s="273">
        <f t="shared" si="0"/>
        <v>62</v>
      </c>
      <c r="P8" s="273">
        <f t="shared" si="0"/>
        <v>91.51</v>
      </c>
      <c r="Q8" s="159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</row>
    <row r="9" spans="1:17" ht="15" customHeight="1">
      <c r="A9" s="274" t="s">
        <v>81</v>
      </c>
      <c r="B9" s="275"/>
      <c r="C9" s="275"/>
      <c r="D9" s="275"/>
      <c r="E9" s="276"/>
      <c r="F9" s="235">
        <v>1199.41</v>
      </c>
      <c r="G9" s="236">
        <v>1107.9</v>
      </c>
      <c r="H9" s="236">
        <v>41</v>
      </c>
      <c r="I9" s="237"/>
      <c r="J9" s="237"/>
      <c r="K9" s="237"/>
      <c r="L9" s="237"/>
      <c r="M9" s="237"/>
      <c r="N9" s="237"/>
      <c r="O9" s="283"/>
      <c r="P9" s="236">
        <v>91.51</v>
      </c>
      <c r="Q9" s="152"/>
    </row>
    <row r="10" spans="1:17" ht="15" customHeight="1">
      <c r="A10" s="277" t="s">
        <v>82</v>
      </c>
      <c r="B10" s="275"/>
      <c r="C10" s="275"/>
      <c r="D10" s="275"/>
      <c r="E10" s="278"/>
      <c r="F10" s="239">
        <f aca="true" t="shared" si="1" ref="F10:F14">SUM(G10:Q10)</f>
        <v>2959.98</v>
      </c>
      <c r="G10" s="236">
        <v>2830.78</v>
      </c>
      <c r="H10" s="240"/>
      <c r="I10" s="240"/>
      <c r="J10" s="241"/>
      <c r="K10" s="242">
        <v>70</v>
      </c>
      <c r="L10" s="240"/>
      <c r="M10" s="240"/>
      <c r="N10" s="240"/>
      <c r="O10" s="242">
        <v>59.2</v>
      </c>
      <c r="P10" s="242"/>
      <c r="Q10" s="242"/>
    </row>
    <row r="11" spans="1:17" ht="22.5">
      <c r="A11" s="277"/>
      <c r="B11" s="279" t="s">
        <v>92</v>
      </c>
      <c r="C11" s="279" t="s">
        <v>93</v>
      </c>
      <c r="D11" s="279" t="s">
        <v>94</v>
      </c>
      <c r="E11" s="280" t="s">
        <v>95</v>
      </c>
      <c r="F11" s="239">
        <f t="shared" si="1"/>
        <v>70</v>
      </c>
      <c r="G11" s="239"/>
      <c r="H11" s="243"/>
      <c r="I11" s="243"/>
      <c r="J11" s="243"/>
      <c r="K11" s="243">
        <v>70</v>
      </c>
      <c r="L11" s="284"/>
      <c r="M11" s="208"/>
      <c r="N11" s="208"/>
      <c r="O11" s="208"/>
      <c r="P11" s="208"/>
      <c r="Q11" s="152"/>
    </row>
    <row r="12" spans="1:17" ht="15" customHeight="1">
      <c r="A12" s="277"/>
      <c r="B12" s="279" t="s">
        <v>92</v>
      </c>
      <c r="C12" s="279" t="s">
        <v>93</v>
      </c>
      <c r="D12" s="279" t="s">
        <v>96</v>
      </c>
      <c r="E12" s="280" t="s">
        <v>97</v>
      </c>
      <c r="F12" s="239">
        <f t="shared" si="1"/>
        <v>58</v>
      </c>
      <c r="G12" s="239"/>
      <c r="H12" s="243"/>
      <c r="I12" s="243"/>
      <c r="J12" s="243"/>
      <c r="K12" s="243"/>
      <c r="L12" s="284"/>
      <c r="M12" s="208"/>
      <c r="N12" s="208"/>
      <c r="O12" s="208">
        <v>58</v>
      </c>
      <c r="P12" s="208"/>
      <c r="Q12" s="152"/>
    </row>
    <row r="13" spans="1:17" ht="18" customHeight="1">
      <c r="A13" s="277"/>
      <c r="B13" s="279" t="s">
        <v>92</v>
      </c>
      <c r="C13" s="279" t="s">
        <v>93</v>
      </c>
      <c r="D13" s="279" t="s">
        <v>98</v>
      </c>
      <c r="E13" s="280" t="s">
        <v>99</v>
      </c>
      <c r="F13" s="239">
        <f t="shared" si="1"/>
        <v>1.2</v>
      </c>
      <c r="G13" s="239"/>
      <c r="H13" s="243"/>
      <c r="I13" s="243"/>
      <c r="J13" s="285"/>
      <c r="K13" s="285"/>
      <c r="L13" s="284"/>
      <c r="M13" s="208"/>
      <c r="N13" s="208"/>
      <c r="O13" s="208">
        <v>1.2</v>
      </c>
      <c r="P13" s="208"/>
      <c r="Q13" s="152"/>
    </row>
    <row r="14" spans="1:17" ht="22.5">
      <c r="A14" s="274" t="s">
        <v>83</v>
      </c>
      <c r="B14" s="275" t="s">
        <v>92</v>
      </c>
      <c r="C14" s="275" t="s">
        <v>93</v>
      </c>
      <c r="D14" s="275" t="s">
        <v>96</v>
      </c>
      <c r="E14" s="278" t="s">
        <v>97</v>
      </c>
      <c r="F14" s="239">
        <f t="shared" si="1"/>
        <v>1129.85</v>
      </c>
      <c r="G14" s="236">
        <v>1127.05</v>
      </c>
      <c r="H14" s="243"/>
      <c r="I14" s="243"/>
      <c r="J14" s="242"/>
      <c r="K14" s="243"/>
      <c r="L14" s="243"/>
      <c r="M14" s="243"/>
      <c r="N14" s="243"/>
      <c r="O14" s="236">
        <v>2.8</v>
      </c>
      <c r="P14" s="242"/>
      <c r="Q14" s="242"/>
    </row>
    <row r="15" spans="1:16" ht="14.25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</row>
  </sheetData>
  <sheetProtection/>
  <mergeCells count="20">
    <mergeCell ref="A1:O1"/>
    <mergeCell ref="P3:Q3"/>
    <mergeCell ref="B4:D4"/>
    <mergeCell ref="F4:Q4"/>
    <mergeCell ref="G5:H5"/>
    <mergeCell ref="M5:N5"/>
    <mergeCell ref="A15:O15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N57"/>
  <sheetViews>
    <sheetView showGridLines="0" showZeros="0" workbookViewId="0" topLeftCell="A1">
      <selection activeCell="H16" sqref="H16"/>
    </sheetView>
  </sheetViews>
  <sheetFormatPr defaultColWidth="9.16015625" defaultRowHeight="11.25"/>
  <cols>
    <col min="1" max="1" width="32.33203125" style="72" customWidth="1"/>
    <col min="2" max="2" width="5" style="204" bestFit="1" customWidth="1"/>
    <col min="3" max="4" width="4.33203125" style="204" bestFit="1" customWidth="1"/>
    <col min="5" max="5" width="42" style="72" bestFit="1" customWidth="1"/>
    <col min="6" max="6" width="16" style="72" bestFit="1" customWidth="1"/>
    <col min="7" max="7" width="13.5" style="72" customWidth="1"/>
    <col min="8" max="8" width="11.83203125" style="72" customWidth="1"/>
    <col min="9" max="9" width="15.16015625" style="72" customWidth="1"/>
    <col min="10" max="10" width="11.5" style="72" bestFit="1" customWidth="1"/>
    <col min="11" max="248" width="9.16015625" style="72" customWidth="1"/>
    <col min="249" max="254" width="9.16015625" style="0" customWidth="1"/>
  </cols>
  <sheetData>
    <row r="1" spans="1:11" ht="27">
      <c r="A1" s="266" t="s">
        <v>100</v>
      </c>
      <c r="B1" s="267"/>
      <c r="C1" s="267"/>
      <c r="D1" s="267"/>
      <c r="E1" s="266"/>
      <c r="F1" s="266"/>
      <c r="G1" s="266"/>
      <c r="H1" s="266"/>
      <c r="I1" s="266"/>
      <c r="J1" s="266"/>
      <c r="K1" s="271"/>
    </row>
    <row r="2" spans="9:12" ht="12">
      <c r="I2" s="183" t="s">
        <v>101</v>
      </c>
      <c r="J2" s="183"/>
      <c r="K2"/>
      <c r="L2"/>
    </row>
    <row r="3" spans="1:12" ht="17.25" customHeight="1">
      <c r="A3" s="56" t="s">
        <v>25</v>
      </c>
      <c r="B3" s="268"/>
      <c r="C3" s="268"/>
      <c r="D3" s="268"/>
      <c r="E3" s="154"/>
      <c r="I3" s="183" t="s">
        <v>26</v>
      </c>
      <c r="J3" s="167"/>
      <c r="K3"/>
      <c r="L3"/>
    </row>
    <row r="4" spans="1:11" s="228" customFormat="1" ht="19.5" customHeight="1">
      <c r="A4" s="63" t="s">
        <v>69</v>
      </c>
      <c r="B4" s="85" t="s">
        <v>86</v>
      </c>
      <c r="C4" s="85"/>
      <c r="D4" s="85"/>
      <c r="E4" s="84" t="s">
        <v>87</v>
      </c>
      <c r="F4" s="231" t="s">
        <v>71</v>
      </c>
      <c r="G4" s="232"/>
      <c r="H4" s="232"/>
      <c r="I4" s="232"/>
      <c r="J4" s="246"/>
      <c r="K4" s="49"/>
    </row>
    <row r="5" spans="1:11" s="228" customFormat="1" ht="19.5" customHeight="1">
      <c r="A5" s="63"/>
      <c r="B5" s="269" t="s">
        <v>88</v>
      </c>
      <c r="C5" s="269" t="s">
        <v>89</v>
      </c>
      <c r="D5" s="269" t="s">
        <v>90</v>
      </c>
      <c r="E5" s="84"/>
      <c r="F5" s="135" t="s">
        <v>72</v>
      </c>
      <c r="G5" s="216" t="s">
        <v>73</v>
      </c>
      <c r="H5" s="217"/>
      <c r="I5" s="227"/>
      <c r="J5" s="135" t="s">
        <v>74</v>
      </c>
      <c r="K5" s="49"/>
    </row>
    <row r="6" spans="1:11" s="228" customFormat="1" ht="39" customHeight="1">
      <c r="A6" s="63"/>
      <c r="B6" s="270"/>
      <c r="C6" s="270"/>
      <c r="D6" s="270"/>
      <c r="E6" s="84"/>
      <c r="F6" s="141"/>
      <c r="G6" s="141" t="s">
        <v>76</v>
      </c>
      <c r="H6" s="141" t="s">
        <v>77</v>
      </c>
      <c r="I6" s="141" t="s">
        <v>78</v>
      </c>
      <c r="J6" s="141"/>
      <c r="K6" s="49"/>
    </row>
    <row r="7" spans="1:11" s="228" customFormat="1" ht="18" customHeight="1">
      <c r="A7" s="63">
        <v>1</v>
      </c>
      <c r="B7" s="270" t="s">
        <v>102</v>
      </c>
      <c r="C7" s="270" t="s">
        <v>103</v>
      </c>
      <c r="D7" s="270" t="s">
        <v>104</v>
      </c>
      <c r="E7" s="84">
        <v>5</v>
      </c>
      <c r="F7" s="141" t="s">
        <v>105</v>
      </c>
      <c r="G7" s="141">
        <v>7</v>
      </c>
      <c r="H7" s="141">
        <v>8</v>
      </c>
      <c r="I7" s="141">
        <v>9</v>
      </c>
      <c r="J7" s="141">
        <v>10</v>
      </c>
      <c r="K7" s="49"/>
    </row>
    <row r="8" spans="1:248" s="49" customFormat="1" ht="17.25" customHeight="1">
      <c r="A8" s="64"/>
      <c r="B8" s="65"/>
      <c r="C8" s="65"/>
      <c r="D8" s="65"/>
      <c r="E8" s="66" t="s">
        <v>72</v>
      </c>
      <c r="F8" s="220">
        <f aca="true" t="shared" si="0" ref="F8:J8">F9+F28+F43</f>
        <v>5289.24</v>
      </c>
      <c r="G8" s="220">
        <f t="shared" si="0"/>
        <v>4007.81</v>
      </c>
      <c r="H8" s="220">
        <f t="shared" si="0"/>
        <v>731.8499999999999</v>
      </c>
      <c r="I8" s="220">
        <f t="shared" si="0"/>
        <v>170.07</v>
      </c>
      <c r="J8" s="220">
        <f t="shared" si="0"/>
        <v>379.51</v>
      </c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</row>
    <row r="9" spans="1:248" s="49" customFormat="1" ht="14.25">
      <c r="A9" s="73" t="s">
        <v>81</v>
      </c>
      <c r="B9" s="207"/>
      <c r="C9" s="207"/>
      <c r="D9" s="207"/>
      <c r="E9" s="221" t="s">
        <v>72</v>
      </c>
      <c r="F9" s="163">
        <v>1199.41</v>
      </c>
      <c r="G9" s="163">
        <v>709.18</v>
      </c>
      <c r="H9" s="163">
        <v>128.53</v>
      </c>
      <c r="I9" s="163">
        <v>44.19</v>
      </c>
      <c r="J9" s="163">
        <v>317.51</v>
      </c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</row>
    <row r="10" spans="1:10" ht="14.25">
      <c r="A10" s="164"/>
      <c r="B10" s="207" t="s">
        <v>106</v>
      </c>
      <c r="C10" s="207"/>
      <c r="D10" s="207"/>
      <c r="E10" s="221" t="s">
        <v>38</v>
      </c>
      <c r="F10" s="163">
        <v>932.9</v>
      </c>
      <c r="G10" s="163">
        <v>584.18</v>
      </c>
      <c r="H10" s="163">
        <v>128.53</v>
      </c>
      <c r="I10" s="163">
        <v>44.19</v>
      </c>
      <c r="J10" s="163">
        <v>176</v>
      </c>
    </row>
    <row r="11" spans="1:10" ht="14.25">
      <c r="A11" s="73"/>
      <c r="B11" s="207"/>
      <c r="C11" s="207" t="s">
        <v>107</v>
      </c>
      <c r="D11" s="207"/>
      <c r="E11" s="221" t="s">
        <v>40</v>
      </c>
      <c r="F11" s="163">
        <v>803.03</v>
      </c>
      <c r="G11" s="163">
        <v>511.59</v>
      </c>
      <c r="H11" s="163">
        <v>115.3</v>
      </c>
      <c r="I11" s="163">
        <v>0.14</v>
      </c>
      <c r="J11" s="163">
        <v>176</v>
      </c>
    </row>
    <row r="12" spans="1:10" ht="14.25">
      <c r="A12" s="73"/>
      <c r="B12" s="207" t="s">
        <v>108</v>
      </c>
      <c r="C12" s="207" t="s">
        <v>109</v>
      </c>
      <c r="D12" s="207" t="s">
        <v>107</v>
      </c>
      <c r="E12" s="221" t="s">
        <v>42</v>
      </c>
      <c r="F12" s="163">
        <v>627.03</v>
      </c>
      <c r="G12" s="163">
        <v>511.59</v>
      </c>
      <c r="H12" s="163">
        <v>115.3</v>
      </c>
      <c r="I12" s="163">
        <v>0.14</v>
      </c>
      <c r="J12" s="163">
        <v>0</v>
      </c>
    </row>
    <row r="13" spans="1:10" ht="14.25">
      <c r="A13" s="73"/>
      <c r="B13" s="207" t="s">
        <v>108</v>
      </c>
      <c r="C13" s="207" t="s">
        <v>109</v>
      </c>
      <c r="D13" s="207" t="s">
        <v>110</v>
      </c>
      <c r="E13" s="221" t="s">
        <v>44</v>
      </c>
      <c r="F13" s="163">
        <v>23.15</v>
      </c>
      <c r="G13" s="163">
        <v>0</v>
      </c>
      <c r="H13" s="163">
        <v>0</v>
      </c>
      <c r="I13" s="163">
        <v>0</v>
      </c>
      <c r="J13" s="163">
        <v>23.15</v>
      </c>
    </row>
    <row r="14" spans="1:10" ht="14.25">
      <c r="A14" s="73"/>
      <c r="B14" s="207" t="s">
        <v>108</v>
      </c>
      <c r="C14" s="207" t="s">
        <v>109</v>
      </c>
      <c r="D14" s="207" t="s">
        <v>111</v>
      </c>
      <c r="E14" s="221" t="s">
        <v>45</v>
      </c>
      <c r="F14" s="163">
        <v>152.85</v>
      </c>
      <c r="G14" s="163">
        <v>0</v>
      </c>
      <c r="H14" s="163">
        <v>0</v>
      </c>
      <c r="I14" s="163">
        <v>0</v>
      </c>
      <c r="J14" s="163">
        <v>152.85</v>
      </c>
    </row>
    <row r="15" spans="1:10" ht="14.25">
      <c r="A15" s="73"/>
      <c r="B15" s="207"/>
      <c r="C15" s="207" t="s">
        <v>112</v>
      </c>
      <c r="D15" s="207"/>
      <c r="E15" s="221" t="s">
        <v>47</v>
      </c>
      <c r="F15" s="163">
        <v>129.87</v>
      </c>
      <c r="G15" s="163">
        <v>72.59</v>
      </c>
      <c r="H15" s="163">
        <v>13.23</v>
      </c>
      <c r="I15" s="163">
        <v>44.05</v>
      </c>
      <c r="J15" s="163">
        <v>0</v>
      </c>
    </row>
    <row r="16" spans="1:10" ht="14.25">
      <c r="A16" s="73"/>
      <c r="B16" s="207" t="s">
        <v>108</v>
      </c>
      <c r="C16" s="207" t="s">
        <v>113</v>
      </c>
      <c r="D16" s="207" t="s">
        <v>107</v>
      </c>
      <c r="E16" s="221" t="s">
        <v>49</v>
      </c>
      <c r="F16" s="163">
        <v>57.28</v>
      </c>
      <c r="G16" s="163">
        <v>0</v>
      </c>
      <c r="H16" s="163">
        <v>13.23</v>
      </c>
      <c r="I16" s="163">
        <v>44.05</v>
      </c>
      <c r="J16" s="163">
        <v>0</v>
      </c>
    </row>
    <row r="17" spans="1:10" ht="14.25">
      <c r="A17" s="73"/>
      <c r="B17" s="207" t="s">
        <v>108</v>
      </c>
      <c r="C17" s="207" t="s">
        <v>113</v>
      </c>
      <c r="D17" s="207" t="s">
        <v>112</v>
      </c>
      <c r="E17" s="221" t="s">
        <v>52</v>
      </c>
      <c r="F17" s="163">
        <v>72.59</v>
      </c>
      <c r="G17" s="163">
        <v>72.59</v>
      </c>
      <c r="H17" s="163">
        <v>0</v>
      </c>
      <c r="I17" s="163">
        <v>0</v>
      </c>
      <c r="J17" s="163">
        <v>0</v>
      </c>
    </row>
    <row r="18" spans="1:248" s="49" customFormat="1" ht="14.25">
      <c r="A18" s="73"/>
      <c r="B18" s="207" t="s">
        <v>114</v>
      </c>
      <c r="C18" s="207"/>
      <c r="D18" s="207"/>
      <c r="E18" s="221" t="s">
        <v>54</v>
      </c>
      <c r="F18" s="163">
        <v>118.71</v>
      </c>
      <c r="G18" s="163">
        <v>68.71</v>
      </c>
      <c r="H18" s="163">
        <v>0</v>
      </c>
      <c r="I18" s="163">
        <v>0</v>
      </c>
      <c r="J18" s="163">
        <v>50</v>
      </c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</row>
    <row r="19" spans="1:10" ht="14.25">
      <c r="A19" s="73"/>
      <c r="B19" s="222"/>
      <c r="C19" s="207" t="s">
        <v>115</v>
      </c>
      <c r="D19" s="207"/>
      <c r="E19" s="221" t="s">
        <v>55</v>
      </c>
      <c r="F19" s="163">
        <v>118.71</v>
      </c>
      <c r="G19" s="163">
        <v>68.71</v>
      </c>
      <c r="H19" s="163">
        <v>0</v>
      </c>
      <c r="I19" s="163">
        <v>0</v>
      </c>
      <c r="J19" s="163">
        <v>50</v>
      </c>
    </row>
    <row r="20" spans="1:10" ht="14.25">
      <c r="A20" s="223"/>
      <c r="B20" s="207" t="s">
        <v>116</v>
      </c>
      <c r="C20" s="224" t="s">
        <v>117</v>
      </c>
      <c r="D20" s="207" t="s">
        <v>107</v>
      </c>
      <c r="E20" s="221" t="s">
        <v>56</v>
      </c>
      <c r="F20" s="163">
        <v>68.71</v>
      </c>
      <c r="G20" s="163">
        <v>68.71</v>
      </c>
      <c r="H20" s="163">
        <v>0</v>
      </c>
      <c r="I20" s="163">
        <v>0</v>
      </c>
      <c r="J20" s="163">
        <v>0</v>
      </c>
    </row>
    <row r="21" spans="1:10" ht="14.25">
      <c r="A21" s="73"/>
      <c r="B21" s="225" t="s">
        <v>116</v>
      </c>
      <c r="C21" s="207" t="s">
        <v>117</v>
      </c>
      <c r="D21" s="207" t="s">
        <v>118</v>
      </c>
      <c r="E21" s="221" t="s">
        <v>58</v>
      </c>
      <c r="F21" s="163">
        <v>50</v>
      </c>
      <c r="G21" s="163">
        <v>0</v>
      </c>
      <c r="H21" s="163">
        <v>0</v>
      </c>
      <c r="I21" s="163">
        <v>0</v>
      </c>
      <c r="J21" s="163">
        <v>50</v>
      </c>
    </row>
    <row r="22" spans="1:10" ht="14.25">
      <c r="A22" s="73"/>
      <c r="B22" s="207" t="s">
        <v>119</v>
      </c>
      <c r="C22" s="207"/>
      <c r="D22" s="207"/>
      <c r="E22" s="221" t="s">
        <v>59</v>
      </c>
      <c r="F22" s="163">
        <v>56.29</v>
      </c>
      <c r="G22" s="163">
        <v>56.29</v>
      </c>
      <c r="H22" s="163">
        <v>0</v>
      </c>
      <c r="I22" s="163">
        <v>0</v>
      </c>
      <c r="J22" s="163">
        <v>0</v>
      </c>
    </row>
    <row r="23" spans="1:10" ht="14.25">
      <c r="A23" s="73"/>
      <c r="B23" s="207"/>
      <c r="C23" s="207" t="s">
        <v>110</v>
      </c>
      <c r="D23" s="207"/>
      <c r="E23" s="221" t="s">
        <v>60</v>
      </c>
      <c r="F23" s="163">
        <v>56.29</v>
      </c>
      <c r="G23" s="163">
        <v>56.29</v>
      </c>
      <c r="H23" s="163">
        <v>0</v>
      </c>
      <c r="I23" s="163">
        <v>0</v>
      </c>
      <c r="J23" s="163">
        <v>0</v>
      </c>
    </row>
    <row r="24" spans="1:10" ht="14.25">
      <c r="A24" s="73"/>
      <c r="B24" s="207" t="s">
        <v>120</v>
      </c>
      <c r="C24" s="207" t="s">
        <v>121</v>
      </c>
      <c r="D24" s="207" t="s">
        <v>107</v>
      </c>
      <c r="E24" s="221" t="s">
        <v>61</v>
      </c>
      <c r="F24" s="163">
        <v>56.29</v>
      </c>
      <c r="G24" s="163">
        <v>56.29</v>
      </c>
      <c r="H24" s="163">
        <v>0</v>
      </c>
      <c r="I24" s="163">
        <v>0</v>
      </c>
      <c r="J24" s="163">
        <v>0</v>
      </c>
    </row>
    <row r="25" spans="1:10" ht="14.25">
      <c r="A25" s="73"/>
      <c r="B25" s="207" t="s">
        <v>122</v>
      </c>
      <c r="C25" s="207"/>
      <c r="D25" s="207"/>
      <c r="E25" s="221" t="s">
        <v>62</v>
      </c>
      <c r="F25" s="163">
        <v>91.51</v>
      </c>
      <c r="G25" s="163">
        <v>0</v>
      </c>
      <c r="H25" s="163">
        <v>0</v>
      </c>
      <c r="I25" s="163">
        <v>0</v>
      </c>
      <c r="J25" s="163">
        <v>91.51</v>
      </c>
    </row>
    <row r="26" spans="1:10" ht="14.25">
      <c r="A26" s="73"/>
      <c r="B26" s="207"/>
      <c r="C26" s="207" t="s">
        <v>107</v>
      </c>
      <c r="D26" s="207"/>
      <c r="E26" s="221" t="s">
        <v>63</v>
      </c>
      <c r="F26" s="163">
        <v>91.51</v>
      </c>
      <c r="G26" s="163">
        <v>0</v>
      </c>
      <c r="H26" s="163">
        <v>0</v>
      </c>
      <c r="I26" s="163">
        <v>0</v>
      </c>
      <c r="J26" s="163">
        <v>91.51</v>
      </c>
    </row>
    <row r="27" spans="1:10" ht="16.5" customHeight="1">
      <c r="A27" s="73"/>
      <c r="B27" s="207" t="s">
        <v>123</v>
      </c>
      <c r="C27" s="207" t="s">
        <v>109</v>
      </c>
      <c r="D27" s="207" t="s">
        <v>112</v>
      </c>
      <c r="E27" s="221" t="s">
        <v>64</v>
      </c>
      <c r="F27" s="163">
        <v>91.51</v>
      </c>
      <c r="G27" s="163">
        <v>0</v>
      </c>
      <c r="H27" s="163">
        <v>0</v>
      </c>
      <c r="I27" s="163">
        <v>0</v>
      </c>
      <c r="J27" s="163">
        <v>91.51</v>
      </c>
    </row>
    <row r="28" spans="1:248" s="265" customFormat="1" ht="38.25" customHeight="1">
      <c r="A28" s="73" t="s">
        <v>82</v>
      </c>
      <c r="B28" s="207"/>
      <c r="C28" s="207"/>
      <c r="D28" s="207"/>
      <c r="E28" s="191" t="s">
        <v>72</v>
      </c>
      <c r="F28" s="163">
        <v>2959.98</v>
      </c>
      <c r="G28" s="163">
        <v>2371.98</v>
      </c>
      <c r="H28" s="163">
        <v>421.62</v>
      </c>
      <c r="I28" s="163">
        <v>104.38</v>
      </c>
      <c r="J28" s="163">
        <v>62</v>
      </c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230"/>
      <c r="DU28" s="230"/>
      <c r="DV28" s="230"/>
      <c r="DW28" s="230"/>
      <c r="DX28" s="230"/>
      <c r="DY28" s="230"/>
      <c r="DZ28" s="230"/>
      <c r="EA28" s="230"/>
      <c r="EB28" s="230"/>
      <c r="EC28" s="230"/>
      <c r="ED28" s="230"/>
      <c r="EE28" s="230"/>
      <c r="EF28" s="230"/>
      <c r="EG28" s="230"/>
      <c r="EH28" s="230"/>
      <c r="EI28" s="230"/>
      <c r="EJ28" s="230"/>
      <c r="EK28" s="230"/>
      <c r="EL28" s="230"/>
      <c r="EM28" s="230"/>
      <c r="EN28" s="230"/>
      <c r="EO28" s="230"/>
      <c r="EP28" s="230"/>
      <c r="EQ28" s="230"/>
      <c r="ER28" s="230"/>
      <c r="ES28" s="230"/>
      <c r="ET28" s="230"/>
      <c r="EU28" s="230"/>
      <c r="EV28" s="230"/>
      <c r="EW28" s="230"/>
      <c r="EX28" s="230"/>
      <c r="EY28" s="230"/>
      <c r="EZ28" s="230"/>
      <c r="FA28" s="230"/>
      <c r="FB28" s="230"/>
      <c r="FC28" s="230"/>
      <c r="FD28" s="230"/>
      <c r="FE28" s="230"/>
      <c r="FF28" s="230"/>
      <c r="FG28" s="230"/>
      <c r="FH28" s="230"/>
      <c r="FI28" s="230"/>
      <c r="FJ28" s="230"/>
      <c r="FK28" s="230"/>
      <c r="FL28" s="230"/>
      <c r="FM28" s="230"/>
      <c r="FN28" s="230"/>
      <c r="FO28" s="230"/>
      <c r="FP28" s="230"/>
      <c r="FQ28" s="230"/>
      <c r="FR28" s="230"/>
      <c r="FS28" s="230"/>
      <c r="FT28" s="230"/>
      <c r="FU28" s="230"/>
      <c r="FV28" s="230"/>
      <c r="FW28" s="230"/>
      <c r="FX28" s="230"/>
      <c r="FY28" s="230"/>
      <c r="FZ28" s="230"/>
      <c r="GA28" s="230"/>
      <c r="GB28" s="230"/>
      <c r="GC28" s="230"/>
      <c r="GD28" s="230"/>
      <c r="GE28" s="230"/>
      <c r="GF28" s="230"/>
      <c r="GG28" s="230"/>
      <c r="GH28" s="230"/>
      <c r="GI28" s="230"/>
      <c r="GJ28" s="230"/>
      <c r="GK28" s="230"/>
      <c r="GL28" s="230"/>
      <c r="GM28" s="230"/>
      <c r="GN28" s="230"/>
      <c r="GO28" s="230"/>
      <c r="GP28" s="230"/>
      <c r="GQ28" s="230"/>
      <c r="GR28" s="230"/>
      <c r="GS28" s="230"/>
      <c r="GT28" s="230"/>
      <c r="GU28" s="230"/>
      <c r="GV28" s="230"/>
      <c r="GW28" s="230"/>
      <c r="GX28" s="230"/>
      <c r="GY28" s="230"/>
      <c r="GZ28" s="230"/>
      <c r="HA28" s="230"/>
      <c r="HB28" s="230"/>
      <c r="HC28" s="230"/>
      <c r="HD28" s="230"/>
      <c r="HE28" s="230"/>
      <c r="HF28" s="230"/>
      <c r="HG28" s="230"/>
      <c r="HH28" s="230"/>
      <c r="HI28" s="230"/>
      <c r="HJ28" s="230"/>
      <c r="HK28" s="230"/>
      <c r="HL28" s="230"/>
      <c r="HM28" s="230"/>
      <c r="HN28" s="230"/>
      <c r="HO28" s="230"/>
      <c r="HP28" s="230"/>
      <c r="HQ28" s="230"/>
      <c r="HR28" s="230"/>
      <c r="HS28" s="230"/>
      <c r="HT28" s="230"/>
      <c r="HU28" s="230"/>
      <c r="HV28" s="230"/>
      <c r="HW28" s="230"/>
      <c r="HX28" s="230"/>
      <c r="HY28" s="230"/>
      <c r="HZ28" s="230"/>
      <c r="IA28" s="230"/>
      <c r="IB28" s="230"/>
      <c r="IC28" s="230"/>
      <c r="ID28" s="230"/>
      <c r="IE28" s="230"/>
      <c r="IF28" s="230"/>
      <c r="IG28" s="230"/>
      <c r="IH28" s="230"/>
      <c r="II28" s="230"/>
      <c r="IJ28" s="230"/>
      <c r="IK28" s="230"/>
      <c r="IL28" s="230"/>
      <c r="IM28" s="230"/>
      <c r="IN28" s="230"/>
    </row>
    <row r="29" spans="1:10" ht="20.25" customHeight="1">
      <c r="A29" s="73"/>
      <c r="B29" s="207" t="s">
        <v>124</v>
      </c>
      <c r="C29" s="207"/>
      <c r="D29" s="207"/>
      <c r="E29" s="191" t="s">
        <v>32</v>
      </c>
      <c r="F29" s="163">
        <v>2197.22</v>
      </c>
      <c r="G29" s="163">
        <v>1722.06</v>
      </c>
      <c r="H29" s="163">
        <v>412.95</v>
      </c>
      <c r="I29" s="163">
        <v>0.21</v>
      </c>
      <c r="J29" s="163">
        <v>62</v>
      </c>
    </row>
    <row r="30" spans="1:10" ht="14.25">
      <c r="A30" s="73"/>
      <c r="B30" s="207"/>
      <c r="C30" s="207" t="s">
        <v>118</v>
      </c>
      <c r="D30" s="207"/>
      <c r="E30" s="191" t="s">
        <v>34</v>
      </c>
      <c r="F30" s="163">
        <v>2197.22</v>
      </c>
      <c r="G30" s="163">
        <v>1722.06</v>
      </c>
      <c r="H30" s="163">
        <v>412.95</v>
      </c>
      <c r="I30" s="163">
        <v>0.21</v>
      </c>
      <c r="J30" s="163">
        <v>62</v>
      </c>
    </row>
    <row r="31" spans="1:10" ht="14.25">
      <c r="A31" s="73"/>
      <c r="B31" s="207" t="s">
        <v>125</v>
      </c>
      <c r="C31" s="207" t="s">
        <v>126</v>
      </c>
      <c r="D31" s="207" t="s">
        <v>110</v>
      </c>
      <c r="E31" s="191" t="s">
        <v>36</v>
      </c>
      <c r="F31" s="163">
        <v>2197.22</v>
      </c>
      <c r="G31" s="163">
        <v>1722.06</v>
      </c>
      <c r="H31" s="163">
        <v>412.95</v>
      </c>
      <c r="I31" s="163">
        <v>0.21</v>
      </c>
      <c r="J31" s="163">
        <v>62</v>
      </c>
    </row>
    <row r="32" spans="1:10" ht="14.25">
      <c r="A32" s="73"/>
      <c r="B32" s="207" t="s">
        <v>106</v>
      </c>
      <c r="C32" s="207"/>
      <c r="D32" s="207"/>
      <c r="E32" s="191" t="s">
        <v>38</v>
      </c>
      <c r="F32" s="163">
        <v>369.99</v>
      </c>
      <c r="G32" s="163">
        <v>257.15</v>
      </c>
      <c r="H32" s="163">
        <v>8.67</v>
      </c>
      <c r="I32" s="163">
        <v>104.17</v>
      </c>
      <c r="J32" s="163">
        <v>0</v>
      </c>
    </row>
    <row r="33" spans="1:10" ht="14.25">
      <c r="A33" s="73"/>
      <c r="B33" s="207"/>
      <c r="C33" s="207" t="s">
        <v>112</v>
      </c>
      <c r="D33" s="207"/>
      <c r="E33" s="191" t="s">
        <v>47</v>
      </c>
      <c r="F33" s="163">
        <v>369.99</v>
      </c>
      <c r="G33" s="163">
        <v>257.15</v>
      </c>
      <c r="H33" s="163">
        <v>8.67</v>
      </c>
      <c r="I33" s="163">
        <v>104.17</v>
      </c>
      <c r="J33" s="163">
        <v>0</v>
      </c>
    </row>
    <row r="34" spans="1:10" ht="14.25">
      <c r="A34" s="73"/>
      <c r="B34" s="207" t="s">
        <v>108</v>
      </c>
      <c r="C34" s="207" t="s">
        <v>113</v>
      </c>
      <c r="D34" s="207" t="s">
        <v>110</v>
      </c>
      <c r="E34" s="191" t="s">
        <v>51</v>
      </c>
      <c r="F34" s="163">
        <v>112.84</v>
      </c>
      <c r="G34" s="163">
        <v>0</v>
      </c>
      <c r="H34" s="163">
        <v>8.67</v>
      </c>
      <c r="I34" s="163">
        <v>104.17</v>
      </c>
      <c r="J34" s="163">
        <v>0</v>
      </c>
    </row>
    <row r="35" spans="1:10" ht="14.25">
      <c r="A35" s="73"/>
      <c r="B35" s="207" t="s">
        <v>108</v>
      </c>
      <c r="C35" s="207" t="s">
        <v>113</v>
      </c>
      <c r="D35" s="207" t="s">
        <v>112</v>
      </c>
      <c r="E35" s="191" t="s">
        <v>52</v>
      </c>
      <c r="F35" s="163">
        <v>254.86</v>
      </c>
      <c r="G35" s="163">
        <v>254.86</v>
      </c>
      <c r="H35" s="163">
        <v>0</v>
      </c>
      <c r="I35" s="163">
        <v>0</v>
      </c>
      <c r="J35" s="163">
        <v>0</v>
      </c>
    </row>
    <row r="36" spans="1:10" ht="14.25">
      <c r="A36" s="73"/>
      <c r="B36" s="207" t="s">
        <v>108</v>
      </c>
      <c r="C36" s="207" t="s">
        <v>113</v>
      </c>
      <c r="D36" s="207" t="s">
        <v>127</v>
      </c>
      <c r="E36" s="191" t="s">
        <v>53</v>
      </c>
      <c r="F36" s="163">
        <v>2.29</v>
      </c>
      <c r="G36" s="163">
        <v>2.29</v>
      </c>
      <c r="H36" s="163">
        <v>0</v>
      </c>
      <c r="I36" s="163">
        <v>0</v>
      </c>
      <c r="J36" s="163">
        <v>0</v>
      </c>
    </row>
    <row r="37" spans="1:10" ht="14.25">
      <c r="A37" s="73"/>
      <c r="B37" s="207" t="s">
        <v>114</v>
      </c>
      <c r="C37" s="207"/>
      <c r="D37" s="207"/>
      <c r="E37" s="191" t="s">
        <v>54</v>
      </c>
      <c r="F37" s="163">
        <v>206.24</v>
      </c>
      <c r="G37" s="163">
        <v>206.24</v>
      </c>
      <c r="H37" s="163">
        <v>0</v>
      </c>
      <c r="I37" s="163">
        <v>0</v>
      </c>
      <c r="J37" s="163">
        <v>0</v>
      </c>
    </row>
    <row r="38" spans="1:10" ht="14.25">
      <c r="A38" s="73"/>
      <c r="B38" s="207"/>
      <c r="C38" s="207" t="s">
        <v>115</v>
      </c>
      <c r="D38" s="207"/>
      <c r="E38" s="191" t="s">
        <v>55</v>
      </c>
      <c r="F38" s="163">
        <v>206.24</v>
      </c>
      <c r="G38" s="163">
        <v>206.24</v>
      </c>
      <c r="H38" s="163">
        <v>0</v>
      </c>
      <c r="I38" s="163">
        <v>0</v>
      </c>
      <c r="J38" s="163">
        <v>0</v>
      </c>
    </row>
    <row r="39" spans="1:10" ht="14.25">
      <c r="A39" s="73"/>
      <c r="B39" s="207" t="s">
        <v>116</v>
      </c>
      <c r="C39" s="207" t="s">
        <v>117</v>
      </c>
      <c r="D39" s="207" t="s">
        <v>110</v>
      </c>
      <c r="E39" s="191" t="s">
        <v>57</v>
      </c>
      <c r="F39" s="163">
        <v>206.24</v>
      </c>
      <c r="G39" s="163">
        <v>206.24</v>
      </c>
      <c r="H39" s="163">
        <v>0</v>
      </c>
      <c r="I39" s="163">
        <v>0</v>
      </c>
      <c r="J39" s="163">
        <v>0</v>
      </c>
    </row>
    <row r="40" spans="1:10" ht="14.25">
      <c r="A40" s="73"/>
      <c r="B40" s="207" t="s">
        <v>119</v>
      </c>
      <c r="C40" s="207"/>
      <c r="D40" s="207"/>
      <c r="E40" s="191" t="s">
        <v>59</v>
      </c>
      <c r="F40" s="163">
        <v>186.53</v>
      </c>
      <c r="G40" s="163">
        <v>186.53</v>
      </c>
      <c r="H40" s="163">
        <v>0</v>
      </c>
      <c r="I40" s="163">
        <v>0</v>
      </c>
      <c r="J40" s="163">
        <v>0</v>
      </c>
    </row>
    <row r="41" spans="1:10" ht="14.25">
      <c r="A41" s="73"/>
      <c r="B41" s="207"/>
      <c r="C41" s="207" t="s">
        <v>110</v>
      </c>
      <c r="D41" s="207"/>
      <c r="E41" s="191" t="s">
        <v>60</v>
      </c>
      <c r="F41" s="163">
        <v>186.53</v>
      </c>
      <c r="G41" s="163">
        <v>186.53</v>
      </c>
      <c r="H41" s="163">
        <v>0</v>
      </c>
      <c r="I41" s="163">
        <v>0</v>
      </c>
      <c r="J41" s="163">
        <v>0</v>
      </c>
    </row>
    <row r="42" spans="1:10" ht="14.25">
      <c r="A42" s="73"/>
      <c r="B42" s="207" t="s">
        <v>120</v>
      </c>
      <c r="C42" s="207" t="s">
        <v>121</v>
      </c>
      <c r="D42" s="207" t="s">
        <v>107</v>
      </c>
      <c r="E42" s="191" t="s">
        <v>61</v>
      </c>
      <c r="F42" s="163">
        <v>186.53</v>
      </c>
      <c r="G42" s="163">
        <v>186.53</v>
      </c>
      <c r="H42" s="163">
        <v>0</v>
      </c>
      <c r="I42" s="163">
        <v>0</v>
      </c>
      <c r="J42" s="163">
        <v>0</v>
      </c>
    </row>
    <row r="43" spans="1:10" ht="24">
      <c r="A43" s="73" t="s">
        <v>83</v>
      </c>
      <c r="B43" s="207"/>
      <c r="C43" s="207"/>
      <c r="D43" s="207"/>
      <c r="E43" s="191" t="s">
        <v>72</v>
      </c>
      <c r="F43" s="163">
        <v>1129.85</v>
      </c>
      <c r="G43" s="163">
        <v>926.65</v>
      </c>
      <c r="H43" s="163">
        <v>181.7</v>
      </c>
      <c r="I43" s="163">
        <v>21.5</v>
      </c>
      <c r="J43" s="163">
        <v>0</v>
      </c>
    </row>
    <row r="44" spans="1:10" ht="14.25">
      <c r="A44" s="73"/>
      <c r="B44" s="207" t="s">
        <v>124</v>
      </c>
      <c r="C44" s="207"/>
      <c r="D44" s="207"/>
      <c r="E44" s="191" t="s">
        <v>32</v>
      </c>
      <c r="F44" s="163">
        <v>844.64</v>
      </c>
      <c r="G44" s="163">
        <v>665.43</v>
      </c>
      <c r="H44" s="163">
        <v>179.1</v>
      </c>
      <c r="I44" s="163">
        <v>0.11</v>
      </c>
      <c r="J44" s="163">
        <v>0</v>
      </c>
    </row>
    <row r="45" spans="1:10" ht="14.25">
      <c r="A45" s="73"/>
      <c r="B45" s="207"/>
      <c r="C45" s="207" t="s">
        <v>118</v>
      </c>
      <c r="D45" s="207"/>
      <c r="E45" s="191" t="s">
        <v>34</v>
      </c>
      <c r="F45" s="163">
        <v>844.64</v>
      </c>
      <c r="G45" s="163">
        <v>665.43</v>
      </c>
      <c r="H45" s="163">
        <v>179.1</v>
      </c>
      <c r="I45" s="163">
        <v>0.11</v>
      </c>
      <c r="J45" s="163">
        <v>0</v>
      </c>
    </row>
    <row r="46" spans="1:10" ht="14.25">
      <c r="A46" s="73"/>
      <c r="B46" s="207" t="s">
        <v>125</v>
      </c>
      <c r="C46" s="207" t="s">
        <v>126</v>
      </c>
      <c r="D46" s="207" t="s">
        <v>110</v>
      </c>
      <c r="E46" s="191" t="s">
        <v>36</v>
      </c>
      <c r="F46" s="163">
        <v>844.64</v>
      </c>
      <c r="G46" s="163">
        <v>665.43</v>
      </c>
      <c r="H46" s="163">
        <v>179.1</v>
      </c>
      <c r="I46" s="163">
        <v>0.11</v>
      </c>
      <c r="J46" s="163">
        <v>0</v>
      </c>
    </row>
    <row r="47" spans="1:10" ht="14.25">
      <c r="A47" s="73"/>
      <c r="B47" s="207" t="s">
        <v>106</v>
      </c>
      <c r="C47" s="207"/>
      <c r="D47" s="207"/>
      <c r="E47" s="191" t="s">
        <v>38</v>
      </c>
      <c r="F47" s="163">
        <v>147.46</v>
      </c>
      <c r="G47" s="163">
        <v>123.47</v>
      </c>
      <c r="H47" s="163">
        <v>2.6</v>
      </c>
      <c r="I47" s="163">
        <v>21.39</v>
      </c>
      <c r="J47" s="163">
        <v>0</v>
      </c>
    </row>
    <row r="48" spans="1:10" ht="14.25">
      <c r="A48" s="73"/>
      <c r="B48" s="207"/>
      <c r="C48" s="207" t="s">
        <v>112</v>
      </c>
      <c r="D48" s="207"/>
      <c r="E48" s="191" t="s">
        <v>47</v>
      </c>
      <c r="F48" s="163">
        <v>147.46</v>
      </c>
      <c r="G48" s="163">
        <v>123.47</v>
      </c>
      <c r="H48" s="163">
        <v>2.6</v>
      </c>
      <c r="I48" s="163">
        <v>21.39</v>
      </c>
      <c r="J48" s="163">
        <v>0</v>
      </c>
    </row>
    <row r="49" spans="1:10" ht="14.25">
      <c r="A49" s="73"/>
      <c r="B49" s="207" t="s">
        <v>108</v>
      </c>
      <c r="C49" s="207" t="s">
        <v>113</v>
      </c>
      <c r="D49" s="207" t="s">
        <v>110</v>
      </c>
      <c r="E49" s="191" t="s">
        <v>51</v>
      </c>
      <c r="F49" s="163">
        <v>23.99</v>
      </c>
      <c r="G49" s="163">
        <v>0</v>
      </c>
      <c r="H49" s="163">
        <v>2.6</v>
      </c>
      <c r="I49" s="163">
        <v>21.39</v>
      </c>
      <c r="J49" s="163">
        <v>0</v>
      </c>
    </row>
    <row r="50" spans="1:10" ht="14.25">
      <c r="A50" s="73"/>
      <c r="B50" s="207" t="s">
        <v>108</v>
      </c>
      <c r="C50" s="207" t="s">
        <v>113</v>
      </c>
      <c r="D50" s="207" t="s">
        <v>112</v>
      </c>
      <c r="E50" s="191" t="s">
        <v>52</v>
      </c>
      <c r="F50" s="163">
        <v>101.47</v>
      </c>
      <c r="G50" s="163">
        <v>101.47</v>
      </c>
      <c r="H50" s="163">
        <v>0</v>
      </c>
      <c r="I50" s="163">
        <v>0</v>
      </c>
      <c r="J50" s="163">
        <v>0</v>
      </c>
    </row>
    <row r="51" spans="1:10" ht="14.25">
      <c r="A51" s="73"/>
      <c r="B51" s="207" t="s">
        <v>108</v>
      </c>
      <c r="C51" s="207" t="s">
        <v>113</v>
      </c>
      <c r="D51" s="207" t="s">
        <v>127</v>
      </c>
      <c r="E51" s="191" t="s">
        <v>53</v>
      </c>
      <c r="F51" s="163">
        <v>22</v>
      </c>
      <c r="G51" s="163">
        <v>22</v>
      </c>
      <c r="H51" s="163">
        <v>0</v>
      </c>
      <c r="I51" s="163">
        <v>0</v>
      </c>
      <c r="J51" s="163">
        <v>0</v>
      </c>
    </row>
    <row r="52" spans="1:10" ht="14.25">
      <c r="A52" s="73"/>
      <c r="B52" s="207" t="s">
        <v>114</v>
      </c>
      <c r="C52" s="207"/>
      <c r="D52" s="207"/>
      <c r="E52" s="191" t="s">
        <v>54</v>
      </c>
      <c r="F52" s="163">
        <v>65.49</v>
      </c>
      <c r="G52" s="163">
        <v>65.49</v>
      </c>
      <c r="H52" s="163">
        <v>0</v>
      </c>
      <c r="I52" s="163">
        <v>0</v>
      </c>
      <c r="J52" s="163">
        <v>0</v>
      </c>
    </row>
    <row r="53" spans="1:10" ht="14.25">
      <c r="A53" s="73"/>
      <c r="B53" s="207"/>
      <c r="C53" s="207" t="s">
        <v>115</v>
      </c>
      <c r="D53" s="207"/>
      <c r="E53" s="191" t="s">
        <v>55</v>
      </c>
      <c r="F53" s="163">
        <v>65.49</v>
      </c>
      <c r="G53" s="163">
        <v>65.49</v>
      </c>
      <c r="H53" s="163">
        <v>0</v>
      </c>
      <c r="I53" s="163">
        <v>0</v>
      </c>
      <c r="J53" s="163">
        <v>0</v>
      </c>
    </row>
    <row r="54" spans="1:10" ht="14.25">
      <c r="A54" s="73"/>
      <c r="B54" s="207" t="s">
        <v>116</v>
      </c>
      <c r="C54" s="207" t="s">
        <v>117</v>
      </c>
      <c r="D54" s="207" t="s">
        <v>110</v>
      </c>
      <c r="E54" s="191" t="s">
        <v>57</v>
      </c>
      <c r="F54" s="163">
        <v>65.49</v>
      </c>
      <c r="G54" s="163">
        <v>65.49</v>
      </c>
      <c r="H54" s="163">
        <v>0</v>
      </c>
      <c r="I54" s="163">
        <v>0</v>
      </c>
      <c r="J54" s="163">
        <v>0</v>
      </c>
    </row>
    <row r="55" spans="1:10" ht="14.25">
      <c r="A55" s="73"/>
      <c r="B55" s="207" t="s">
        <v>119</v>
      </c>
      <c r="C55" s="207"/>
      <c r="D55" s="207"/>
      <c r="E55" s="191" t="s">
        <v>59</v>
      </c>
      <c r="F55" s="163">
        <v>72.26</v>
      </c>
      <c r="G55" s="163">
        <v>72.26</v>
      </c>
      <c r="H55" s="163">
        <v>0</v>
      </c>
      <c r="I55" s="163">
        <v>0</v>
      </c>
      <c r="J55" s="163">
        <v>0</v>
      </c>
    </row>
    <row r="56" spans="1:10" ht="14.25">
      <c r="A56" s="73"/>
      <c r="B56" s="207"/>
      <c r="C56" s="207" t="s">
        <v>110</v>
      </c>
      <c r="D56" s="207"/>
      <c r="E56" s="191" t="s">
        <v>60</v>
      </c>
      <c r="F56" s="163">
        <v>72.26</v>
      </c>
      <c r="G56" s="163">
        <v>72.26</v>
      </c>
      <c r="H56" s="163">
        <v>0</v>
      </c>
      <c r="I56" s="163">
        <v>0</v>
      </c>
      <c r="J56" s="163">
        <v>0</v>
      </c>
    </row>
    <row r="57" spans="1:10" ht="14.25">
      <c r="A57" s="73"/>
      <c r="B57" s="207" t="s">
        <v>120</v>
      </c>
      <c r="C57" s="207" t="s">
        <v>121</v>
      </c>
      <c r="D57" s="207" t="s">
        <v>107</v>
      </c>
      <c r="E57" s="191" t="s">
        <v>61</v>
      </c>
      <c r="F57" s="163">
        <v>72.26</v>
      </c>
      <c r="G57" s="163">
        <v>72.26</v>
      </c>
      <c r="H57" s="163">
        <v>0</v>
      </c>
      <c r="I57" s="163">
        <v>0</v>
      </c>
      <c r="J57" s="163">
        <v>0</v>
      </c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1666666666667" right="0.3541666666666667" top="0.9840277777777777" bottom="0.5902777777777778" header="0.5111111111111111" footer="0.511111111111111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M31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6" style="72" customWidth="1"/>
    <col min="2" max="3" width="4" style="72" customWidth="1"/>
    <col min="4" max="4" width="38.33203125" style="72" customWidth="1"/>
    <col min="5" max="6" width="11.33203125" style="72" bestFit="1" customWidth="1"/>
    <col min="7" max="7" width="17" style="72" customWidth="1"/>
    <col min="8" max="8" width="12.33203125" style="72" customWidth="1"/>
    <col min="9" max="9" width="17" style="72" customWidth="1"/>
    <col min="10" max="10" width="9" style="72" bestFit="1" customWidth="1"/>
    <col min="11" max="11" width="10" style="72" customWidth="1"/>
    <col min="12" max="12" width="10.83203125" style="72" customWidth="1"/>
    <col min="13" max="13" width="14" style="72" customWidth="1"/>
    <col min="14" max="14" width="13.83203125" style="72" customWidth="1"/>
    <col min="15" max="247" width="9.16015625" style="72" customWidth="1"/>
    <col min="248" max="253" width="9.16015625" style="0" customWidth="1"/>
  </cols>
  <sheetData>
    <row r="1" spans="1:14" ht="25.5" customHeight="1">
      <c r="A1" s="133" t="s">
        <v>128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6" ht="17.2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L2"/>
      <c r="P2" s="166" t="s">
        <v>129</v>
      </c>
    </row>
    <row r="3" spans="1:16" ht="17.25" customHeight="1">
      <c r="A3" s="56" t="s">
        <v>25</v>
      </c>
      <c r="B3" s="154"/>
      <c r="C3" s="154"/>
      <c r="D3" s="154"/>
      <c r="I3" s="260"/>
      <c r="J3" s="260"/>
      <c r="L3"/>
      <c r="P3" s="202" t="s">
        <v>26</v>
      </c>
    </row>
    <row r="4" spans="1:16" s="228" customFormat="1" ht="18" customHeight="1">
      <c r="A4" s="85" t="s">
        <v>86</v>
      </c>
      <c r="B4" s="85"/>
      <c r="C4" s="85"/>
      <c r="D4" s="197" t="s">
        <v>87</v>
      </c>
      <c r="E4" s="61" t="s">
        <v>130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s="228" customFormat="1" ht="33" customHeight="1">
      <c r="A5" s="198" t="s">
        <v>88</v>
      </c>
      <c r="B5" s="198" t="s">
        <v>89</v>
      </c>
      <c r="C5" s="198" t="s">
        <v>90</v>
      </c>
      <c r="D5" s="199"/>
      <c r="E5" s="63" t="s">
        <v>72</v>
      </c>
      <c r="F5" s="61" t="s">
        <v>31</v>
      </c>
      <c r="G5" s="61"/>
      <c r="H5" s="61" t="s">
        <v>35</v>
      </c>
      <c r="I5" s="61" t="s">
        <v>37</v>
      </c>
      <c r="J5" s="61" t="s">
        <v>39</v>
      </c>
      <c r="K5" s="61" t="s">
        <v>41</v>
      </c>
      <c r="L5" s="61" t="s">
        <v>43</v>
      </c>
      <c r="M5" s="61"/>
      <c r="N5" s="61" t="s">
        <v>46</v>
      </c>
      <c r="O5" s="61" t="s">
        <v>48</v>
      </c>
      <c r="P5" s="61" t="s">
        <v>50</v>
      </c>
    </row>
    <row r="6" spans="1:16" s="228" customFormat="1" ht="36">
      <c r="A6" s="200"/>
      <c r="B6" s="200"/>
      <c r="C6" s="200"/>
      <c r="D6" s="201"/>
      <c r="E6" s="63"/>
      <c r="F6" s="61" t="s">
        <v>75</v>
      </c>
      <c r="G6" s="61" t="s">
        <v>33</v>
      </c>
      <c r="H6" s="61"/>
      <c r="I6" s="61"/>
      <c r="J6" s="61"/>
      <c r="K6" s="61"/>
      <c r="L6" s="61" t="s">
        <v>75</v>
      </c>
      <c r="M6" s="61" t="s">
        <v>33</v>
      </c>
      <c r="N6" s="61"/>
      <c r="O6" s="61"/>
      <c r="P6" s="61"/>
    </row>
    <row r="7" spans="1:247" s="49" customFormat="1" ht="15" customHeight="1">
      <c r="A7" s="255"/>
      <c r="B7" s="146"/>
      <c r="C7" s="146"/>
      <c r="D7" s="255" t="s">
        <v>72</v>
      </c>
      <c r="E7" s="147">
        <v>5289.24</v>
      </c>
      <c r="F7" s="147">
        <v>5065.73</v>
      </c>
      <c r="G7" s="256">
        <v>41</v>
      </c>
      <c r="H7" s="161"/>
      <c r="I7" s="261"/>
      <c r="J7" s="256">
        <v>70</v>
      </c>
      <c r="K7" s="161"/>
      <c r="L7" s="162"/>
      <c r="M7" s="162"/>
      <c r="N7" s="262">
        <v>62</v>
      </c>
      <c r="O7" s="262">
        <v>91.51</v>
      </c>
      <c r="P7" s="263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</row>
    <row r="8" spans="1:16" ht="15" customHeight="1">
      <c r="A8" s="255">
        <v>205</v>
      </c>
      <c r="B8" s="146"/>
      <c r="C8" s="146"/>
      <c r="D8" s="255" t="s">
        <v>32</v>
      </c>
      <c r="E8" s="147">
        <v>3041.86</v>
      </c>
      <c r="F8" s="257">
        <v>2909.86</v>
      </c>
      <c r="G8" s="147">
        <v>0</v>
      </c>
      <c r="H8" s="123"/>
      <c r="I8" s="203"/>
      <c r="J8" s="147">
        <v>70</v>
      </c>
      <c r="K8" s="264"/>
      <c r="L8" s="264"/>
      <c r="M8" s="264"/>
      <c r="N8" s="149">
        <v>62</v>
      </c>
      <c r="O8" s="149">
        <v>0</v>
      </c>
      <c r="P8" s="264"/>
    </row>
    <row r="9" spans="1:16" ht="15" customHeight="1">
      <c r="A9" s="255"/>
      <c r="B9" s="146" t="s">
        <v>118</v>
      </c>
      <c r="C9" s="146"/>
      <c r="D9" s="255" t="s">
        <v>34</v>
      </c>
      <c r="E9" s="147">
        <v>3041.86</v>
      </c>
      <c r="F9" s="257">
        <v>2909.86</v>
      </c>
      <c r="G9" s="147">
        <v>0</v>
      </c>
      <c r="H9" s="123"/>
      <c r="I9" s="203"/>
      <c r="J9" s="147">
        <v>70</v>
      </c>
      <c r="K9" s="264"/>
      <c r="L9" s="264"/>
      <c r="M9" s="264"/>
      <c r="N9" s="149">
        <v>62</v>
      </c>
      <c r="O9" s="149">
        <v>0</v>
      </c>
      <c r="P9" s="264"/>
    </row>
    <row r="10" spans="1:16" ht="15" customHeight="1">
      <c r="A10" s="255">
        <v>205</v>
      </c>
      <c r="B10" s="146" t="s">
        <v>126</v>
      </c>
      <c r="C10" s="146" t="s">
        <v>110</v>
      </c>
      <c r="D10" s="255" t="s">
        <v>36</v>
      </c>
      <c r="E10" s="147">
        <v>3041.86</v>
      </c>
      <c r="F10" s="257">
        <v>2909.86</v>
      </c>
      <c r="G10" s="147">
        <v>0</v>
      </c>
      <c r="H10" s="123"/>
      <c r="I10" s="203"/>
      <c r="J10" s="147">
        <v>70</v>
      </c>
      <c r="K10" s="264"/>
      <c r="L10" s="264"/>
      <c r="M10" s="264"/>
      <c r="N10" s="149">
        <v>62</v>
      </c>
      <c r="O10" s="149">
        <v>0</v>
      </c>
      <c r="P10" s="264"/>
    </row>
    <row r="11" spans="1:16" ht="15" customHeight="1">
      <c r="A11" s="255">
        <v>208</v>
      </c>
      <c r="B11" s="146"/>
      <c r="C11" s="146"/>
      <c r="D11" s="255" t="s">
        <v>38</v>
      </c>
      <c r="E11" s="147">
        <v>1450.35</v>
      </c>
      <c r="F11" s="257">
        <v>1450.35</v>
      </c>
      <c r="G11" s="147">
        <v>41</v>
      </c>
      <c r="H11" s="123"/>
      <c r="I11" s="203"/>
      <c r="J11" s="147">
        <v>0</v>
      </c>
      <c r="K11" s="264"/>
      <c r="L11" s="264"/>
      <c r="M11" s="264"/>
      <c r="N11" s="149">
        <v>0</v>
      </c>
      <c r="O11" s="149">
        <v>0</v>
      </c>
      <c r="P11" s="264"/>
    </row>
    <row r="12" spans="1:16" ht="15" customHeight="1">
      <c r="A12" s="255"/>
      <c r="B12" s="146" t="s">
        <v>107</v>
      </c>
      <c r="C12" s="146"/>
      <c r="D12" s="255" t="s">
        <v>40</v>
      </c>
      <c r="E12" s="147">
        <v>803.03</v>
      </c>
      <c r="F12" s="257">
        <v>803.03</v>
      </c>
      <c r="G12" s="147">
        <v>41</v>
      </c>
      <c r="H12" s="123"/>
      <c r="I12" s="203"/>
      <c r="J12" s="147">
        <v>0</v>
      </c>
      <c r="K12" s="264"/>
      <c r="L12" s="264"/>
      <c r="M12" s="264"/>
      <c r="N12" s="149">
        <v>0</v>
      </c>
      <c r="O12" s="149">
        <v>0</v>
      </c>
      <c r="P12" s="264"/>
    </row>
    <row r="13" spans="1:16" ht="15" customHeight="1">
      <c r="A13" s="255">
        <v>208</v>
      </c>
      <c r="B13" s="146" t="s">
        <v>109</v>
      </c>
      <c r="C13" s="146" t="s">
        <v>107</v>
      </c>
      <c r="D13" s="255" t="s">
        <v>42</v>
      </c>
      <c r="E13" s="147">
        <v>627.03</v>
      </c>
      <c r="F13" s="257">
        <v>627.03</v>
      </c>
      <c r="G13" s="147">
        <v>0</v>
      </c>
      <c r="H13" s="123"/>
      <c r="I13" s="203"/>
      <c r="J13" s="147">
        <v>0</v>
      </c>
      <c r="K13" s="264"/>
      <c r="L13" s="264"/>
      <c r="M13" s="264"/>
      <c r="N13" s="149">
        <v>0</v>
      </c>
      <c r="O13" s="149">
        <v>0</v>
      </c>
      <c r="P13" s="264"/>
    </row>
    <row r="14" spans="1:16" ht="15" customHeight="1">
      <c r="A14" s="255">
        <v>208</v>
      </c>
      <c r="B14" s="146" t="s">
        <v>109</v>
      </c>
      <c r="C14" s="146" t="s">
        <v>110</v>
      </c>
      <c r="D14" s="255" t="s">
        <v>44</v>
      </c>
      <c r="E14" s="147">
        <v>23.15</v>
      </c>
      <c r="F14" s="257">
        <v>23.15</v>
      </c>
      <c r="G14" s="147">
        <v>0</v>
      </c>
      <c r="H14" s="123"/>
      <c r="I14" s="203"/>
      <c r="J14" s="147">
        <v>0</v>
      </c>
      <c r="K14" s="264"/>
      <c r="L14" s="264"/>
      <c r="M14" s="264"/>
      <c r="N14" s="149">
        <v>0</v>
      </c>
      <c r="O14" s="149">
        <v>0</v>
      </c>
      <c r="P14" s="264"/>
    </row>
    <row r="15" spans="1:16" ht="24">
      <c r="A15" s="255">
        <v>208</v>
      </c>
      <c r="B15" s="146" t="s">
        <v>109</v>
      </c>
      <c r="C15" s="146" t="s">
        <v>111</v>
      </c>
      <c r="D15" s="255" t="s">
        <v>45</v>
      </c>
      <c r="E15" s="147">
        <v>152.85</v>
      </c>
      <c r="F15" s="257">
        <v>152.85</v>
      </c>
      <c r="G15" s="147">
        <v>41</v>
      </c>
      <c r="H15" s="258"/>
      <c r="I15" s="258"/>
      <c r="J15" s="147">
        <v>0</v>
      </c>
      <c r="K15" s="258"/>
      <c r="L15" s="258"/>
      <c r="M15" s="258"/>
      <c r="N15" s="149">
        <v>0</v>
      </c>
      <c r="O15" s="149">
        <v>0</v>
      </c>
      <c r="P15" s="258"/>
    </row>
    <row r="16" spans="1:16" ht="21" customHeight="1">
      <c r="A16" s="255"/>
      <c r="B16" s="146" t="s">
        <v>112</v>
      </c>
      <c r="C16" s="146"/>
      <c r="D16" s="255" t="s">
        <v>47</v>
      </c>
      <c r="E16" s="147">
        <v>647.32</v>
      </c>
      <c r="F16" s="257">
        <v>647.32</v>
      </c>
      <c r="G16" s="147">
        <v>0</v>
      </c>
      <c r="H16" s="259"/>
      <c r="I16" s="259"/>
      <c r="J16" s="147">
        <v>0</v>
      </c>
      <c r="K16" s="259"/>
      <c r="L16" s="259"/>
      <c r="M16" s="259"/>
      <c r="N16" s="149">
        <v>0</v>
      </c>
      <c r="O16" s="149">
        <v>0</v>
      </c>
      <c r="P16" s="258"/>
    </row>
    <row r="17" spans="1:16" ht="20.25" customHeight="1">
      <c r="A17" s="255">
        <v>208</v>
      </c>
      <c r="B17" s="146" t="s">
        <v>113</v>
      </c>
      <c r="C17" s="146" t="s">
        <v>107</v>
      </c>
      <c r="D17" s="255" t="s">
        <v>49</v>
      </c>
      <c r="E17" s="147">
        <v>57.28</v>
      </c>
      <c r="F17" s="257">
        <v>57.28</v>
      </c>
      <c r="G17" s="147">
        <v>0</v>
      </c>
      <c r="H17" s="259"/>
      <c r="I17" s="259"/>
      <c r="J17" s="147">
        <v>0</v>
      </c>
      <c r="K17" s="259"/>
      <c r="L17" s="259"/>
      <c r="M17" s="259"/>
      <c r="N17" s="149">
        <v>0</v>
      </c>
      <c r="O17" s="149">
        <v>0</v>
      </c>
      <c r="P17" s="258"/>
    </row>
    <row r="18" spans="1:16" ht="21.75" customHeight="1">
      <c r="A18" s="255">
        <v>208</v>
      </c>
      <c r="B18" s="146" t="s">
        <v>113</v>
      </c>
      <c r="C18" s="146" t="s">
        <v>110</v>
      </c>
      <c r="D18" s="255" t="s">
        <v>51</v>
      </c>
      <c r="E18" s="147">
        <v>136.83</v>
      </c>
      <c r="F18" s="257">
        <v>136.83</v>
      </c>
      <c r="G18" s="147">
        <v>0</v>
      </c>
      <c r="H18" s="259"/>
      <c r="I18" s="259"/>
      <c r="J18" s="147">
        <v>0</v>
      </c>
      <c r="K18" s="259"/>
      <c r="L18" s="259"/>
      <c r="M18" s="259"/>
      <c r="N18" s="149">
        <v>0</v>
      </c>
      <c r="O18" s="149">
        <v>0</v>
      </c>
      <c r="P18" s="258"/>
    </row>
    <row r="19" spans="1:16" ht="24">
      <c r="A19" s="255">
        <v>208</v>
      </c>
      <c r="B19" s="146" t="s">
        <v>113</v>
      </c>
      <c r="C19" s="146" t="s">
        <v>112</v>
      </c>
      <c r="D19" s="255" t="s">
        <v>52</v>
      </c>
      <c r="E19" s="147">
        <v>428.92</v>
      </c>
      <c r="F19" s="257">
        <v>428.92</v>
      </c>
      <c r="G19" s="147">
        <v>0</v>
      </c>
      <c r="H19" s="258"/>
      <c r="I19" s="258"/>
      <c r="J19" s="147">
        <v>0</v>
      </c>
      <c r="K19" s="258"/>
      <c r="L19" s="258"/>
      <c r="M19" s="258"/>
      <c r="N19" s="149">
        <v>0</v>
      </c>
      <c r="O19" s="149">
        <v>0</v>
      </c>
      <c r="P19" s="258"/>
    </row>
    <row r="20" spans="1:16" ht="24">
      <c r="A20" s="255">
        <v>208</v>
      </c>
      <c r="B20" s="146" t="s">
        <v>113</v>
      </c>
      <c r="C20" s="146" t="s">
        <v>127</v>
      </c>
      <c r="D20" s="255" t="s">
        <v>53</v>
      </c>
      <c r="E20" s="147">
        <v>24.29</v>
      </c>
      <c r="F20" s="257">
        <v>24.29</v>
      </c>
      <c r="G20" s="147">
        <v>0</v>
      </c>
      <c r="H20" s="258"/>
      <c r="I20" s="258"/>
      <c r="J20" s="147">
        <v>0</v>
      </c>
      <c r="K20" s="258"/>
      <c r="L20" s="258"/>
      <c r="M20" s="258"/>
      <c r="N20" s="149">
        <v>0</v>
      </c>
      <c r="O20" s="149">
        <v>0</v>
      </c>
      <c r="P20" s="258"/>
    </row>
    <row r="21" spans="1:16" ht="12">
      <c r="A21" s="255">
        <v>210</v>
      </c>
      <c r="B21" s="146"/>
      <c r="C21" s="146"/>
      <c r="D21" s="255" t="s">
        <v>54</v>
      </c>
      <c r="E21" s="147">
        <v>390.44</v>
      </c>
      <c r="F21" s="257">
        <v>390.44</v>
      </c>
      <c r="G21" s="147">
        <v>0</v>
      </c>
      <c r="H21" s="258"/>
      <c r="I21" s="258"/>
      <c r="J21" s="147">
        <v>0</v>
      </c>
      <c r="K21" s="258"/>
      <c r="L21" s="258"/>
      <c r="M21" s="258"/>
      <c r="N21" s="149">
        <v>0</v>
      </c>
      <c r="O21" s="149">
        <v>0</v>
      </c>
      <c r="P21" s="258"/>
    </row>
    <row r="22" spans="1:16" ht="12">
      <c r="A22" s="255"/>
      <c r="B22" s="146" t="s">
        <v>115</v>
      </c>
      <c r="C22" s="146"/>
      <c r="D22" s="255" t="s">
        <v>55</v>
      </c>
      <c r="E22" s="147">
        <v>390.44</v>
      </c>
      <c r="F22" s="257">
        <v>390.44</v>
      </c>
      <c r="G22" s="147">
        <v>0</v>
      </c>
      <c r="H22" s="258"/>
      <c r="I22" s="258"/>
      <c r="J22" s="147">
        <v>0</v>
      </c>
      <c r="K22" s="258"/>
      <c r="L22" s="258"/>
      <c r="M22" s="258"/>
      <c r="N22" s="149">
        <v>0</v>
      </c>
      <c r="O22" s="149">
        <v>0</v>
      </c>
      <c r="P22" s="258"/>
    </row>
    <row r="23" spans="1:16" ht="24">
      <c r="A23" s="255">
        <v>210</v>
      </c>
      <c r="B23" s="146" t="s">
        <v>117</v>
      </c>
      <c r="C23" s="146" t="s">
        <v>107</v>
      </c>
      <c r="D23" s="255" t="s">
        <v>56</v>
      </c>
      <c r="E23" s="147">
        <v>68.71</v>
      </c>
      <c r="F23" s="257">
        <v>68.71</v>
      </c>
      <c r="G23" s="147">
        <v>0</v>
      </c>
      <c r="H23" s="258"/>
      <c r="I23" s="258"/>
      <c r="J23" s="147">
        <v>0</v>
      </c>
      <c r="K23" s="258"/>
      <c r="L23" s="258"/>
      <c r="M23" s="258"/>
      <c r="N23" s="149">
        <v>0</v>
      </c>
      <c r="O23" s="149">
        <v>0</v>
      </c>
      <c r="P23" s="258"/>
    </row>
    <row r="24" spans="1:16" ht="24">
      <c r="A24" s="255">
        <v>210</v>
      </c>
      <c r="B24" s="146" t="s">
        <v>117</v>
      </c>
      <c r="C24" s="146" t="s">
        <v>110</v>
      </c>
      <c r="D24" s="255" t="s">
        <v>57</v>
      </c>
      <c r="E24" s="147">
        <v>271.73</v>
      </c>
      <c r="F24" s="257">
        <v>271.73</v>
      </c>
      <c r="G24" s="147">
        <v>0</v>
      </c>
      <c r="H24" s="258"/>
      <c r="I24" s="258"/>
      <c r="J24" s="147">
        <v>0</v>
      </c>
      <c r="K24" s="258"/>
      <c r="L24" s="258"/>
      <c r="M24" s="258"/>
      <c r="N24" s="149">
        <v>0</v>
      </c>
      <c r="O24" s="149">
        <v>0</v>
      </c>
      <c r="P24" s="258"/>
    </row>
    <row r="25" spans="1:16" ht="24">
      <c r="A25" s="255">
        <v>210</v>
      </c>
      <c r="B25" s="146" t="s">
        <v>117</v>
      </c>
      <c r="C25" s="146" t="s">
        <v>118</v>
      </c>
      <c r="D25" s="255" t="s">
        <v>58</v>
      </c>
      <c r="E25" s="147">
        <v>50</v>
      </c>
      <c r="F25" s="257">
        <v>50</v>
      </c>
      <c r="G25" s="147">
        <v>0</v>
      </c>
      <c r="H25" s="258"/>
      <c r="I25" s="258"/>
      <c r="J25" s="147">
        <v>0</v>
      </c>
      <c r="K25" s="258"/>
      <c r="L25" s="258"/>
      <c r="M25" s="258"/>
      <c r="N25" s="149">
        <v>0</v>
      </c>
      <c r="O25" s="149">
        <v>0</v>
      </c>
      <c r="P25" s="258"/>
    </row>
    <row r="26" spans="1:16" ht="12">
      <c r="A26" s="255">
        <v>221</v>
      </c>
      <c r="B26" s="146"/>
      <c r="C26" s="146"/>
      <c r="D26" s="255" t="s">
        <v>59</v>
      </c>
      <c r="E26" s="147">
        <v>315.08</v>
      </c>
      <c r="F26" s="257">
        <v>315.08</v>
      </c>
      <c r="G26" s="147">
        <v>0</v>
      </c>
      <c r="H26" s="258"/>
      <c r="I26" s="258"/>
      <c r="J26" s="147">
        <v>0</v>
      </c>
      <c r="K26" s="258"/>
      <c r="L26" s="258"/>
      <c r="M26" s="258"/>
      <c r="N26" s="149">
        <v>0</v>
      </c>
      <c r="O26" s="149">
        <v>0</v>
      </c>
      <c r="P26" s="258"/>
    </row>
    <row r="27" spans="1:16" ht="12">
      <c r="A27" s="255"/>
      <c r="B27" s="146" t="s">
        <v>110</v>
      </c>
      <c r="C27" s="146"/>
      <c r="D27" s="255" t="s">
        <v>60</v>
      </c>
      <c r="E27" s="147">
        <v>315.08</v>
      </c>
      <c r="F27" s="257">
        <v>315.08</v>
      </c>
      <c r="G27" s="147">
        <v>0</v>
      </c>
      <c r="H27" s="258"/>
      <c r="I27" s="258"/>
      <c r="J27" s="147">
        <v>0</v>
      </c>
      <c r="K27" s="258"/>
      <c r="L27" s="258"/>
      <c r="M27" s="258"/>
      <c r="N27" s="149">
        <v>0</v>
      </c>
      <c r="O27" s="149">
        <v>0</v>
      </c>
      <c r="P27" s="258"/>
    </row>
    <row r="28" spans="1:16" ht="24">
      <c r="A28" s="255">
        <v>221</v>
      </c>
      <c r="B28" s="146" t="s">
        <v>121</v>
      </c>
      <c r="C28" s="146" t="s">
        <v>107</v>
      </c>
      <c r="D28" s="255" t="s">
        <v>61</v>
      </c>
      <c r="E28" s="147">
        <v>315.08</v>
      </c>
      <c r="F28" s="257">
        <v>315.08</v>
      </c>
      <c r="G28" s="147">
        <v>0</v>
      </c>
      <c r="H28" s="258"/>
      <c r="I28" s="258"/>
      <c r="J28" s="147">
        <v>0</v>
      </c>
      <c r="K28" s="258"/>
      <c r="L28" s="258"/>
      <c r="M28" s="258"/>
      <c r="N28" s="149">
        <v>0</v>
      </c>
      <c r="O28" s="149">
        <v>0</v>
      </c>
      <c r="P28" s="258"/>
    </row>
    <row r="29" spans="1:16" ht="12">
      <c r="A29" s="255">
        <v>223</v>
      </c>
      <c r="B29" s="146"/>
      <c r="C29" s="146"/>
      <c r="D29" s="255" t="s">
        <v>62</v>
      </c>
      <c r="E29" s="147">
        <v>91.51</v>
      </c>
      <c r="F29" s="257">
        <v>0</v>
      </c>
      <c r="G29" s="147">
        <v>0</v>
      </c>
      <c r="H29" s="258"/>
      <c r="I29" s="258"/>
      <c r="J29" s="147">
        <v>0</v>
      </c>
      <c r="K29" s="258"/>
      <c r="L29" s="258"/>
      <c r="M29" s="258"/>
      <c r="N29" s="149">
        <v>0</v>
      </c>
      <c r="O29" s="149">
        <v>91.51</v>
      </c>
      <c r="P29" s="258"/>
    </row>
    <row r="30" spans="1:16" ht="12">
      <c r="A30" s="255"/>
      <c r="B30" s="146" t="s">
        <v>107</v>
      </c>
      <c r="C30" s="146"/>
      <c r="D30" s="255" t="s">
        <v>63</v>
      </c>
      <c r="E30" s="147">
        <v>91.51</v>
      </c>
      <c r="F30" s="257">
        <v>0</v>
      </c>
      <c r="G30" s="147">
        <v>0</v>
      </c>
      <c r="H30" s="258"/>
      <c r="I30" s="258"/>
      <c r="J30" s="147">
        <v>0</v>
      </c>
      <c r="K30" s="258"/>
      <c r="L30" s="258"/>
      <c r="M30" s="258"/>
      <c r="N30" s="149">
        <v>0</v>
      </c>
      <c r="O30" s="149">
        <v>91.51</v>
      </c>
      <c r="P30" s="258"/>
    </row>
    <row r="31" spans="1:16" ht="24">
      <c r="A31" s="255">
        <v>223</v>
      </c>
      <c r="B31" s="146" t="s">
        <v>109</v>
      </c>
      <c r="C31" s="146" t="s">
        <v>112</v>
      </c>
      <c r="D31" s="255" t="s">
        <v>64</v>
      </c>
      <c r="E31" s="147">
        <v>91.51</v>
      </c>
      <c r="F31" s="257">
        <v>0</v>
      </c>
      <c r="G31" s="147">
        <v>0</v>
      </c>
      <c r="H31" s="258"/>
      <c r="I31" s="258"/>
      <c r="J31" s="147">
        <v>0</v>
      </c>
      <c r="K31" s="258"/>
      <c r="L31" s="258"/>
      <c r="M31" s="258"/>
      <c r="N31" s="149">
        <v>0</v>
      </c>
      <c r="O31" s="149">
        <v>91.51</v>
      </c>
      <c r="P31" s="258"/>
    </row>
  </sheetData>
  <sheetProtection/>
  <mergeCells count="17">
    <mergeCell ref="A1:N1"/>
    <mergeCell ref="A4:C4"/>
    <mergeCell ref="E4:P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  <mergeCell ref="O5:O6"/>
    <mergeCell ref="P5:P6"/>
  </mergeCells>
  <printOptions horizontalCentered="1" verticalCentered="1"/>
  <pageMargins left="0" right="0" top="0" bottom="0" header="0.511111111111111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2"/>
  <sheetViews>
    <sheetView showGridLines="0" showZeros="0" workbookViewId="0" topLeftCell="A1">
      <selection activeCell="C19" sqref="C19"/>
    </sheetView>
  </sheetViews>
  <sheetFormatPr defaultColWidth="9.16015625" defaultRowHeight="11.25"/>
  <cols>
    <col min="1" max="1" width="38.16015625" style="72" customWidth="1"/>
    <col min="2" max="2" width="14.66015625" style="72" customWidth="1"/>
    <col min="3" max="3" width="13.16015625" style="72" customWidth="1"/>
    <col min="4" max="6" width="14.16015625" style="72" bestFit="1" customWidth="1"/>
    <col min="7" max="7" width="16" style="72" customWidth="1"/>
    <col min="8" max="8" width="14.16015625" style="72" bestFit="1" customWidth="1"/>
    <col min="9" max="9" width="8.83203125" style="72" customWidth="1"/>
    <col min="10" max="11" width="13.83203125" style="72" customWidth="1"/>
    <col min="12" max="12" width="13.16015625" style="72" customWidth="1"/>
    <col min="13" max="13" width="13.83203125" style="72" customWidth="1"/>
    <col min="14" max="14" width="11" style="72" customWidth="1"/>
    <col min="15" max="15" width="15.5" style="72" customWidth="1"/>
    <col min="16" max="16" width="11.5" style="72" customWidth="1"/>
    <col min="17" max="18" width="11.33203125" style="72" bestFit="1" customWidth="1"/>
    <col min="19" max="16384" width="9.16015625" style="72" customWidth="1"/>
  </cols>
  <sheetData>
    <row r="1" spans="1:16" ht="36.75" customHeight="1">
      <c r="A1" s="75" t="s">
        <v>131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5:16" ht="15.75" customHeight="1">
      <c r="O2" s="183" t="s">
        <v>132</v>
      </c>
      <c r="P2" s="183"/>
    </row>
    <row r="3" spans="1:16" ht="18" customHeight="1">
      <c r="A3" s="56" t="s">
        <v>25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O3" s="167" t="s">
        <v>26</v>
      </c>
      <c r="P3" s="167"/>
    </row>
    <row r="4" spans="1:17" s="228" customFormat="1" ht="21" customHeight="1">
      <c r="A4" s="134" t="s">
        <v>69</v>
      </c>
      <c r="B4" s="231" t="s">
        <v>133</v>
      </c>
      <c r="C4" s="232"/>
      <c r="D4" s="232"/>
      <c r="E4" s="232"/>
      <c r="F4" s="232"/>
      <c r="G4" s="232"/>
      <c r="H4" s="232"/>
      <c r="I4" s="245"/>
      <c r="J4" s="245"/>
      <c r="K4" s="245"/>
      <c r="L4" s="231" t="s">
        <v>134</v>
      </c>
      <c r="M4" s="232"/>
      <c r="N4" s="232"/>
      <c r="O4" s="232"/>
      <c r="P4" s="246"/>
      <c r="Q4" s="49"/>
    </row>
    <row r="5" spans="1:17" s="228" customFormat="1" ht="27.75" customHeight="1">
      <c r="A5" s="138"/>
      <c r="B5" s="134" t="s">
        <v>72</v>
      </c>
      <c r="C5" s="136" t="s">
        <v>31</v>
      </c>
      <c r="D5" s="151"/>
      <c r="E5" s="135" t="s">
        <v>35</v>
      </c>
      <c r="F5" s="135" t="s">
        <v>37</v>
      </c>
      <c r="G5" s="135" t="s">
        <v>39</v>
      </c>
      <c r="H5" s="135" t="s">
        <v>41</v>
      </c>
      <c r="I5" s="136" t="s">
        <v>43</v>
      </c>
      <c r="J5" s="151"/>
      <c r="K5" s="61" t="s">
        <v>135</v>
      </c>
      <c r="L5" s="135" t="s">
        <v>72</v>
      </c>
      <c r="M5" s="216" t="s">
        <v>73</v>
      </c>
      <c r="N5" s="217"/>
      <c r="O5" s="227"/>
      <c r="P5" s="135" t="s">
        <v>74</v>
      </c>
      <c r="Q5" s="49"/>
    </row>
    <row r="6" spans="1:17" s="228" customFormat="1" ht="47.25" customHeight="1">
      <c r="A6" s="140"/>
      <c r="B6" s="140"/>
      <c r="C6" s="61" t="s">
        <v>75</v>
      </c>
      <c r="D6" s="61" t="s">
        <v>33</v>
      </c>
      <c r="E6" s="141"/>
      <c r="F6" s="141"/>
      <c r="G6" s="141"/>
      <c r="H6" s="141"/>
      <c r="I6" s="61" t="s">
        <v>75</v>
      </c>
      <c r="J6" s="129" t="s">
        <v>33</v>
      </c>
      <c r="K6" s="61"/>
      <c r="L6" s="141"/>
      <c r="M6" s="141" t="s">
        <v>76</v>
      </c>
      <c r="N6" s="141" t="s">
        <v>77</v>
      </c>
      <c r="O6" s="141" t="s">
        <v>78</v>
      </c>
      <c r="P6" s="141"/>
      <c r="Q6" s="49"/>
    </row>
    <row r="7" spans="1:17" s="229" customFormat="1" ht="27" customHeight="1">
      <c r="A7" s="140">
        <v>1</v>
      </c>
      <c r="B7" s="140" t="s">
        <v>136</v>
      </c>
      <c r="C7" s="141">
        <v>3</v>
      </c>
      <c r="D7" s="141">
        <v>4</v>
      </c>
      <c r="E7" s="141">
        <v>5</v>
      </c>
      <c r="F7" s="141">
        <v>6</v>
      </c>
      <c r="G7" s="141">
        <v>7</v>
      </c>
      <c r="H7" s="141">
        <v>8</v>
      </c>
      <c r="I7" s="141">
        <v>9</v>
      </c>
      <c r="J7" s="141">
        <v>10</v>
      </c>
      <c r="K7" s="141">
        <v>11</v>
      </c>
      <c r="L7" s="247" t="s">
        <v>137</v>
      </c>
      <c r="M7" s="247">
        <v>13</v>
      </c>
      <c r="N7" s="247">
        <v>14</v>
      </c>
      <c r="O7" s="247">
        <v>15</v>
      </c>
      <c r="P7" s="247">
        <v>16</v>
      </c>
      <c r="Q7" s="253"/>
    </row>
    <row r="8" spans="1:16" s="230" customFormat="1" ht="19.5" customHeight="1">
      <c r="A8" s="63" t="s">
        <v>72</v>
      </c>
      <c r="B8" s="233">
        <f>SUM(B9:B11)</f>
        <v>5227.240000000001</v>
      </c>
      <c r="C8" s="233">
        <f aca="true" t="shared" si="0" ref="C8:P8">SUM(C9:C11)</f>
        <v>5065.7300000000005</v>
      </c>
      <c r="D8" s="233">
        <f t="shared" si="0"/>
        <v>41</v>
      </c>
      <c r="E8" s="233">
        <f t="shared" si="0"/>
        <v>0</v>
      </c>
      <c r="F8" s="233">
        <f t="shared" si="0"/>
        <v>0</v>
      </c>
      <c r="G8" s="233">
        <f t="shared" si="0"/>
        <v>70</v>
      </c>
      <c r="H8" s="233">
        <f t="shared" si="0"/>
        <v>0</v>
      </c>
      <c r="I8" s="233">
        <f t="shared" si="0"/>
        <v>0</v>
      </c>
      <c r="J8" s="233">
        <f t="shared" si="0"/>
        <v>0</v>
      </c>
      <c r="K8" s="233">
        <f t="shared" si="0"/>
        <v>91.51</v>
      </c>
      <c r="L8" s="248">
        <f t="shared" si="0"/>
        <v>5227.240000000001</v>
      </c>
      <c r="M8" s="248">
        <f t="shared" si="0"/>
        <v>4007.81</v>
      </c>
      <c r="N8" s="248">
        <f t="shared" si="0"/>
        <v>669.85</v>
      </c>
      <c r="O8" s="248">
        <f t="shared" si="0"/>
        <v>170.07</v>
      </c>
      <c r="P8" s="248">
        <f t="shared" si="0"/>
        <v>379.51</v>
      </c>
    </row>
    <row r="9" spans="1:16" ht="19.5" customHeight="1">
      <c r="A9" s="234" t="s">
        <v>81</v>
      </c>
      <c r="B9" s="235">
        <v>1199.41</v>
      </c>
      <c r="C9" s="236">
        <v>1107.9</v>
      </c>
      <c r="D9" s="236">
        <v>41</v>
      </c>
      <c r="E9" s="237"/>
      <c r="F9" s="237"/>
      <c r="G9" s="237"/>
      <c r="H9" s="237"/>
      <c r="I9" s="237"/>
      <c r="J9" s="237"/>
      <c r="K9" s="249">
        <v>91.51</v>
      </c>
      <c r="L9" s="250">
        <v>1199.41</v>
      </c>
      <c r="M9" s="250">
        <v>709.18</v>
      </c>
      <c r="N9" s="250">
        <v>128.53</v>
      </c>
      <c r="O9" s="250">
        <v>44.19</v>
      </c>
      <c r="P9" s="250">
        <v>317.51</v>
      </c>
    </row>
    <row r="10" spans="1:16" ht="19.5" customHeight="1">
      <c r="A10" s="238" t="s">
        <v>82</v>
      </c>
      <c r="B10" s="239">
        <f>SUM(C10:K10)</f>
        <v>2900.78</v>
      </c>
      <c r="C10" s="236">
        <v>2830.78</v>
      </c>
      <c r="D10" s="240"/>
      <c r="E10" s="240"/>
      <c r="F10" s="241"/>
      <c r="G10" s="242">
        <v>70</v>
      </c>
      <c r="H10" s="240"/>
      <c r="I10" s="240"/>
      <c r="J10" s="240"/>
      <c r="K10" s="251"/>
      <c r="L10" s="250">
        <v>2900.78</v>
      </c>
      <c r="M10" s="250">
        <v>2371.98</v>
      </c>
      <c r="N10" s="250">
        <v>362.42</v>
      </c>
      <c r="O10" s="250">
        <v>104.38</v>
      </c>
      <c r="P10" s="250">
        <v>62</v>
      </c>
    </row>
    <row r="11" spans="1:16" ht="19.5" customHeight="1">
      <c r="A11" s="234" t="s">
        <v>83</v>
      </c>
      <c r="B11" s="239">
        <f>SUM(C11:K11)</f>
        <v>1127.05</v>
      </c>
      <c r="C11" s="236">
        <v>1127.05</v>
      </c>
      <c r="D11" s="243"/>
      <c r="E11" s="243"/>
      <c r="F11" s="242"/>
      <c r="G11" s="243"/>
      <c r="H11" s="243"/>
      <c r="I11" s="243"/>
      <c r="J11" s="243"/>
      <c r="K11" s="249"/>
      <c r="L11" s="250">
        <v>1127.05</v>
      </c>
      <c r="M11" s="250">
        <v>926.65</v>
      </c>
      <c r="N11" s="250">
        <v>178.9</v>
      </c>
      <c r="O11" s="250">
        <v>21.5</v>
      </c>
      <c r="P11" s="250">
        <v>0</v>
      </c>
    </row>
    <row r="12" spans="1:16" ht="15.7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52"/>
      <c r="N12" s="252"/>
      <c r="O12" s="252"/>
      <c r="P12" s="252"/>
    </row>
  </sheetData>
  <sheetProtection/>
  <mergeCells count="15">
    <mergeCell ref="A1:P1"/>
    <mergeCell ref="O2:P2"/>
    <mergeCell ref="O3:P3"/>
    <mergeCell ref="C5:D5"/>
    <mergeCell ref="I5:J5"/>
    <mergeCell ref="M5:O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/>
  <pageMargins left="0.34930555555555554" right="0.34930555555555554" top="0.9798611111111111" bottom="0.9798611111111111" header="0.5097222222222222" footer="0.509722222222222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6"/>
  <sheetViews>
    <sheetView showGridLines="0" showZeros="0" workbookViewId="0" topLeftCell="A1">
      <selection activeCell="E64" sqref="E64"/>
    </sheetView>
  </sheetViews>
  <sheetFormatPr defaultColWidth="9.16015625" defaultRowHeight="11.25"/>
  <cols>
    <col min="1" max="1" width="25.16015625" style="72" customWidth="1"/>
    <col min="2" max="2" width="7.5" style="72" customWidth="1"/>
    <col min="3" max="3" width="8.16015625" style="72" customWidth="1"/>
    <col min="4" max="4" width="9.83203125" style="72" customWidth="1"/>
    <col min="5" max="5" width="42" style="72" bestFit="1" customWidth="1"/>
    <col min="6" max="6" width="14.5" style="72" bestFit="1" customWidth="1"/>
    <col min="7" max="7" width="13.5" style="72" customWidth="1"/>
    <col min="8" max="8" width="14.16015625" style="72" customWidth="1"/>
    <col min="9" max="9" width="15.66015625" style="72" customWidth="1"/>
    <col min="10" max="10" width="14.16015625" style="72" customWidth="1"/>
    <col min="11" max="16384" width="9.16015625" style="72" customWidth="1"/>
  </cols>
  <sheetData>
    <row r="1" spans="1:10" ht="33" customHeight="1">
      <c r="A1" s="75" t="s">
        <v>138</v>
      </c>
      <c r="B1" s="75"/>
      <c r="C1" s="75"/>
      <c r="D1" s="75"/>
      <c r="E1" s="75"/>
      <c r="F1" s="75"/>
      <c r="G1" s="75"/>
      <c r="H1" s="75"/>
      <c r="I1" s="75"/>
      <c r="J1" s="75"/>
    </row>
    <row r="2" spans="9:10" ht="15.75" customHeight="1">
      <c r="I2" s="183" t="s">
        <v>139</v>
      </c>
      <c r="J2" s="183"/>
    </row>
    <row r="3" spans="1:10" ht="18" customHeight="1">
      <c r="A3" s="56" t="s">
        <v>25</v>
      </c>
      <c r="B3" s="154"/>
      <c r="C3" s="154"/>
      <c r="D3" s="154"/>
      <c r="E3" s="154"/>
      <c r="F3" s="154"/>
      <c r="G3" s="154"/>
      <c r="H3" s="154"/>
      <c r="I3" s="167" t="s">
        <v>26</v>
      </c>
      <c r="J3" s="167"/>
    </row>
    <row r="4" spans="1:10" s="74" customFormat="1" ht="18" customHeight="1">
      <c r="A4" s="198" t="s">
        <v>69</v>
      </c>
      <c r="B4" s="85" t="s">
        <v>86</v>
      </c>
      <c r="C4" s="85"/>
      <c r="D4" s="85"/>
      <c r="E4" s="197" t="s">
        <v>87</v>
      </c>
      <c r="F4" s="213" t="s">
        <v>140</v>
      </c>
      <c r="G4" s="214"/>
      <c r="H4" s="214"/>
      <c r="I4" s="214"/>
      <c r="J4" s="226"/>
    </row>
    <row r="5" spans="1:10" s="74" customFormat="1" ht="18" customHeight="1">
      <c r="A5" s="215"/>
      <c r="B5" s="198" t="s">
        <v>88</v>
      </c>
      <c r="C5" s="198" t="s">
        <v>89</v>
      </c>
      <c r="D5" s="198" t="s">
        <v>90</v>
      </c>
      <c r="E5" s="199"/>
      <c r="F5" s="135" t="s">
        <v>72</v>
      </c>
      <c r="G5" s="216" t="s">
        <v>73</v>
      </c>
      <c r="H5" s="217"/>
      <c r="I5" s="227"/>
      <c r="J5" s="135" t="s">
        <v>74</v>
      </c>
    </row>
    <row r="6" spans="1:12" s="74" customFormat="1" ht="26.25" customHeight="1">
      <c r="A6" s="200"/>
      <c r="B6" s="200"/>
      <c r="C6" s="200"/>
      <c r="D6" s="200"/>
      <c r="E6" s="201"/>
      <c r="F6" s="141"/>
      <c r="G6" s="141" t="s">
        <v>76</v>
      </c>
      <c r="H6" s="141" t="s">
        <v>77</v>
      </c>
      <c r="I6" s="141" t="s">
        <v>78</v>
      </c>
      <c r="J6" s="141"/>
      <c r="K6" s="83"/>
      <c r="L6" s="83"/>
    </row>
    <row r="7" spans="1:12" s="74" customFormat="1" ht="19.5" customHeight="1">
      <c r="A7" s="218"/>
      <c r="B7" s="219"/>
      <c r="C7" s="219"/>
      <c r="D7" s="219"/>
      <c r="E7" s="66" t="s">
        <v>72</v>
      </c>
      <c r="F7" s="220">
        <f aca="true" t="shared" si="0" ref="F7:J7">F8+F27+F42</f>
        <v>5227.240000000001</v>
      </c>
      <c r="G7" s="220">
        <f t="shared" si="0"/>
        <v>4007.81</v>
      </c>
      <c r="H7" s="220">
        <f t="shared" si="0"/>
        <v>669.85</v>
      </c>
      <c r="I7" s="220">
        <f t="shared" si="0"/>
        <v>170.07</v>
      </c>
      <c r="J7" s="220">
        <f t="shared" si="0"/>
        <v>379.51</v>
      </c>
      <c r="K7" s="83"/>
      <c r="L7" s="83"/>
    </row>
    <row r="8" spans="1:10" ht="24">
      <c r="A8" s="73" t="s">
        <v>81</v>
      </c>
      <c r="B8" s="207"/>
      <c r="C8" s="207"/>
      <c r="D8" s="207"/>
      <c r="E8" s="221" t="s">
        <v>72</v>
      </c>
      <c r="F8" s="163">
        <v>1199.41</v>
      </c>
      <c r="G8" s="163">
        <v>709.18</v>
      </c>
      <c r="H8" s="163">
        <v>128.53</v>
      </c>
      <c r="I8" s="163">
        <v>44.19</v>
      </c>
      <c r="J8" s="163">
        <v>317.51</v>
      </c>
    </row>
    <row r="9" spans="1:10" ht="15" customHeight="1">
      <c r="A9" s="164"/>
      <c r="B9" s="207" t="s">
        <v>106</v>
      </c>
      <c r="C9" s="207"/>
      <c r="D9" s="207"/>
      <c r="E9" s="221" t="s">
        <v>38</v>
      </c>
      <c r="F9" s="163">
        <v>932.9</v>
      </c>
      <c r="G9" s="163">
        <v>584.18</v>
      </c>
      <c r="H9" s="163">
        <v>128.53</v>
      </c>
      <c r="I9" s="163">
        <v>44.19</v>
      </c>
      <c r="J9" s="163">
        <v>176</v>
      </c>
    </row>
    <row r="10" spans="1:10" ht="15" customHeight="1">
      <c r="A10" s="73"/>
      <c r="B10" s="207"/>
      <c r="C10" s="207" t="s">
        <v>107</v>
      </c>
      <c r="D10" s="207"/>
      <c r="E10" s="221" t="s">
        <v>40</v>
      </c>
      <c r="F10" s="163">
        <v>803.03</v>
      </c>
      <c r="G10" s="163">
        <v>511.59</v>
      </c>
      <c r="H10" s="163">
        <v>115.3</v>
      </c>
      <c r="I10" s="163">
        <v>0.14</v>
      </c>
      <c r="J10" s="163">
        <v>176</v>
      </c>
    </row>
    <row r="11" spans="1:10" ht="15" customHeight="1">
      <c r="A11" s="73"/>
      <c r="B11" s="207" t="s">
        <v>108</v>
      </c>
      <c r="C11" s="207" t="s">
        <v>109</v>
      </c>
      <c r="D11" s="207" t="s">
        <v>107</v>
      </c>
      <c r="E11" s="221" t="s">
        <v>42</v>
      </c>
      <c r="F11" s="163">
        <v>627.03</v>
      </c>
      <c r="G11" s="163">
        <v>511.59</v>
      </c>
      <c r="H11" s="163">
        <v>115.3</v>
      </c>
      <c r="I11" s="163">
        <v>0.14</v>
      </c>
      <c r="J11" s="163">
        <v>0</v>
      </c>
    </row>
    <row r="12" spans="1:10" ht="15" customHeight="1">
      <c r="A12" s="73"/>
      <c r="B12" s="207" t="s">
        <v>108</v>
      </c>
      <c r="C12" s="207" t="s">
        <v>109</v>
      </c>
      <c r="D12" s="207" t="s">
        <v>110</v>
      </c>
      <c r="E12" s="221" t="s">
        <v>44</v>
      </c>
      <c r="F12" s="163">
        <v>23.15</v>
      </c>
      <c r="G12" s="163">
        <v>0</v>
      </c>
      <c r="H12" s="163">
        <v>0</v>
      </c>
      <c r="I12" s="163">
        <v>0</v>
      </c>
      <c r="J12" s="163">
        <v>23.15</v>
      </c>
    </row>
    <row r="13" spans="1:10" ht="15" customHeight="1">
      <c r="A13" s="73"/>
      <c r="B13" s="207" t="s">
        <v>108</v>
      </c>
      <c r="C13" s="207" t="s">
        <v>109</v>
      </c>
      <c r="D13" s="207" t="s">
        <v>111</v>
      </c>
      <c r="E13" s="221" t="s">
        <v>45</v>
      </c>
      <c r="F13" s="163">
        <v>152.85</v>
      </c>
      <c r="G13" s="163">
        <v>0</v>
      </c>
      <c r="H13" s="163">
        <v>0</v>
      </c>
      <c r="I13" s="163">
        <v>0</v>
      </c>
      <c r="J13" s="163">
        <v>152.85</v>
      </c>
    </row>
    <row r="14" spans="1:10" ht="15" customHeight="1">
      <c r="A14" s="73"/>
      <c r="B14" s="207"/>
      <c r="C14" s="207" t="s">
        <v>112</v>
      </c>
      <c r="D14" s="207"/>
      <c r="E14" s="221" t="s">
        <v>47</v>
      </c>
      <c r="F14" s="163">
        <v>129.87</v>
      </c>
      <c r="G14" s="163">
        <v>72.59</v>
      </c>
      <c r="H14" s="163">
        <v>13.23</v>
      </c>
      <c r="I14" s="163">
        <v>44.05</v>
      </c>
      <c r="J14" s="163">
        <v>0</v>
      </c>
    </row>
    <row r="15" spans="1:10" ht="15" customHeight="1">
      <c r="A15" s="73"/>
      <c r="B15" s="207" t="s">
        <v>108</v>
      </c>
      <c r="C15" s="207" t="s">
        <v>113</v>
      </c>
      <c r="D15" s="207" t="s">
        <v>107</v>
      </c>
      <c r="E15" s="221" t="s">
        <v>49</v>
      </c>
      <c r="F15" s="163">
        <v>57.28</v>
      </c>
      <c r="G15" s="163">
        <v>0</v>
      </c>
      <c r="H15" s="163">
        <v>13.23</v>
      </c>
      <c r="I15" s="163">
        <v>44.05</v>
      </c>
      <c r="J15" s="163">
        <v>0</v>
      </c>
    </row>
    <row r="16" spans="1:10" ht="15" customHeight="1">
      <c r="A16" s="73"/>
      <c r="B16" s="207" t="s">
        <v>108</v>
      </c>
      <c r="C16" s="207" t="s">
        <v>113</v>
      </c>
      <c r="D16" s="207" t="s">
        <v>112</v>
      </c>
      <c r="E16" s="221" t="s">
        <v>52</v>
      </c>
      <c r="F16" s="163">
        <v>72.59</v>
      </c>
      <c r="G16" s="163">
        <v>72.59</v>
      </c>
      <c r="H16" s="163">
        <v>0</v>
      </c>
      <c r="I16" s="163">
        <v>0</v>
      </c>
      <c r="J16" s="163">
        <v>0</v>
      </c>
    </row>
    <row r="17" spans="1:10" ht="15" customHeight="1">
      <c r="A17" s="73"/>
      <c r="B17" s="207" t="s">
        <v>114</v>
      </c>
      <c r="C17" s="207"/>
      <c r="D17" s="207"/>
      <c r="E17" s="221" t="s">
        <v>54</v>
      </c>
      <c r="F17" s="163">
        <v>118.71</v>
      </c>
      <c r="G17" s="163">
        <v>68.71</v>
      </c>
      <c r="H17" s="163">
        <v>0</v>
      </c>
      <c r="I17" s="163">
        <v>0</v>
      </c>
      <c r="J17" s="163">
        <v>50</v>
      </c>
    </row>
    <row r="18" spans="1:10" ht="15" customHeight="1">
      <c r="A18" s="73"/>
      <c r="B18" s="222"/>
      <c r="C18" s="207" t="s">
        <v>115</v>
      </c>
      <c r="D18" s="207"/>
      <c r="E18" s="221" t="s">
        <v>55</v>
      </c>
      <c r="F18" s="163">
        <v>118.71</v>
      </c>
      <c r="G18" s="163">
        <v>68.71</v>
      </c>
      <c r="H18" s="163">
        <v>0</v>
      </c>
      <c r="I18" s="163">
        <v>0</v>
      </c>
      <c r="J18" s="163">
        <v>50</v>
      </c>
    </row>
    <row r="19" spans="1:10" ht="15" customHeight="1">
      <c r="A19" s="223"/>
      <c r="B19" s="207" t="s">
        <v>116</v>
      </c>
      <c r="C19" s="224" t="s">
        <v>117</v>
      </c>
      <c r="D19" s="207" t="s">
        <v>107</v>
      </c>
      <c r="E19" s="221" t="s">
        <v>56</v>
      </c>
      <c r="F19" s="163">
        <v>68.71</v>
      </c>
      <c r="G19" s="163">
        <v>68.71</v>
      </c>
      <c r="H19" s="163">
        <v>0</v>
      </c>
      <c r="I19" s="163">
        <v>0</v>
      </c>
      <c r="J19" s="163">
        <v>0</v>
      </c>
    </row>
    <row r="20" spans="1:10" ht="15" customHeight="1">
      <c r="A20" s="73"/>
      <c r="B20" s="225" t="s">
        <v>116</v>
      </c>
      <c r="C20" s="207" t="s">
        <v>117</v>
      </c>
      <c r="D20" s="207" t="s">
        <v>118</v>
      </c>
      <c r="E20" s="221" t="s">
        <v>58</v>
      </c>
      <c r="F20" s="163">
        <v>50</v>
      </c>
      <c r="G20" s="163">
        <v>0</v>
      </c>
      <c r="H20" s="163">
        <v>0</v>
      </c>
      <c r="I20" s="163">
        <v>0</v>
      </c>
      <c r="J20" s="163">
        <v>50</v>
      </c>
    </row>
    <row r="21" spans="1:10" ht="15" customHeight="1">
      <c r="A21" s="73"/>
      <c r="B21" s="207" t="s">
        <v>119</v>
      </c>
      <c r="C21" s="207"/>
      <c r="D21" s="207"/>
      <c r="E21" s="221" t="s">
        <v>59</v>
      </c>
      <c r="F21" s="163">
        <v>56.29</v>
      </c>
      <c r="G21" s="163">
        <v>56.29</v>
      </c>
      <c r="H21" s="163">
        <v>0</v>
      </c>
      <c r="I21" s="163">
        <v>0</v>
      </c>
      <c r="J21" s="163">
        <v>0</v>
      </c>
    </row>
    <row r="22" spans="1:10" ht="15" customHeight="1">
      <c r="A22" s="73"/>
      <c r="B22" s="207"/>
      <c r="C22" s="207" t="s">
        <v>110</v>
      </c>
      <c r="D22" s="207"/>
      <c r="E22" s="221" t="s">
        <v>60</v>
      </c>
      <c r="F22" s="163">
        <v>56.29</v>
      </c>
      <c r="G22" s="163">
        <v>56.29</v>
      </c>
      <c r="H22" s="163">
        <v>0</v>
      </c>
      <c r="I22" s="163">
        <v>0</v>
      </c>
      <c r="J22" s="163">
        <v>0</v>
      </c>
    </row>
    <row r="23" spans="1:10" ht="15" customHeight="1">
      <c r="A23" s="73"/>
      <c r="B23" s="207" t="s">
        <v>120</v>
      </c>
      <c r="C23" s="207" t="s">
        <v>121</v>
      </c>
      <c r="D23" s="207" t="s">
        <v>107</v>
      </c>
      <c r="E23" s="221" t="s">
        <v>61</v>
      </c>
      <c r="F23" s="163">
        <v>56.29</v>
      </c>
      <c r="G23" s="163">
        <v>56.29</v>
      </c>
      <c r="H23" s="163">
        <v>0</v>
      </c>
      <c r="I23" s="163">
        <v>0</v>
      </c>
      <c r="J23" s="163">
        <v>0</v>
      </c>
    </row>
    <row r="24" spans="1:10" ht="15" customHeight="1">
      <c r="A24" s="73"/>
      <c r="B24" s="207" t="s">
        <v>122</v>
      </c>
      <c r="C24" s="207"/>
      <c r="D24" s="207"/>
      <c r="E24" s="221" t="s">
        <v>62</v>
      </c>
      <c r="F24" s="163">
        <v>91.51</v>
      </c>
      <c r="G24" s="163">
        <v>0</v>
      </c>
      <c r="H24" s="163">
        <v>0</v>
      </c>
      <c r="I24" s="163">
        <v>0</v>
      </c>
      <c r="J24" s="163">
        <v>91.51</v>
      </c>
    </row>
    <row r="25" spans="1:10" ht="15" customHeight="1">
      <c r="A25" s="73"/>
      <c r="B25" s="207"/>
      <c r="C25" s="207" t="s">
        <v>107</v>
      </c>
      <c r="D25" s="207"/>
      <c r="E25" s="221" t="s">
        <v>63</v>
      </c>
      <c r="F25" s="163">
        <v>91.51</v>
      </c>
      <c r="G25" s="163">
        <v>0</v>
      </c>
      <c r="H25" s="163">
        <v>0</v>
      </c>
      <c r="I25" s="163">
        <v>0</v>
      </c>
      <c r="J25" s="163">
        <v>91.51</v>
      </c>
    </row>
    <row r="26" spans="1:10" ht="15" customHeight="1">
      <c r="A26" s="73"/>
      <c r="B26" s="207" t="s">
        <v>123</v>
      </c>
      <c r="C26" s="207" t="s">
        <v>109</v>
      </c>
      <c r="D26" s="207" t="s">
        <v>112</v>
      </c>
      <c r="E26" s="221" t="s">
        <v>64</v>
      </c>
      <c r="F26" s="163">
        <v>91.51</v>
      </c>
      <c r="G26" s="163">
        <v>0</v>
      </c>
      <c r="H26" s="163">
        <v>0</v>
      </c>
      <c r="I26" s="163">
        <v>0</v>
      </c>
      <c r="J26" s="163">
        <v>91.51</v>
      </c>
    </row>
    <row r="27" spans="1:10" ht="24">
      <c r="A27" s="73" t="s">
        <v>82</v>
      </c>
      <c r="B27" s="207"/>
      <c r="C27" s="207"/>
      <c r="D27" s="207"/>
      <c r="E27" s="191" t="s">
        <v>72</v>
      </c>
      <c r="F27" s="163">
        <v>2900.78</v>
      </c>
      <c r="G27" s="163">
        <v>2371.98</v>
      </c>
      <c r="H27" s="163">
        <v>362.42</v>
      </c>
      <c r="I27" s="163">
        <v>104.38</v>
      </c>
      <c r="J27" s="163">
        <v>62</v>
      </c>
    </row>
    <row r="28" spans="1:10" ht="15" customHeight="1">
      <c r="A28" s="73"/>
      <c r="B28" s="207" t="s">
        <v>124</v>
      </c>
      <c r="C28" s="207"/>
      <c r="D28" s="207"/>
      <c r="E28" s="191" t="s">
        <v>32</v>
      </c>
      <c r="F28" s="163">
        <v>2138.02</v>
      </c>
      <c r="G28" s="163">
        <v>1722.06</v>
      </c>
      <c r="H28" s="163">
        <v>353.75</v>
      </c>
      <c r="I28" s="163">
        <v>0.21</v>
      </c>
      <c r="J28" s="163">
        <v>62</v>
      </c>
    </row>
    <row r="29" spans="1:10" ht="15" customHeight="1">
      <c r="A29" s="73"/>
      <c r="B29" s="207"/>
      <c r="C29" s="207" t="s">
        <v>118</v>
      </c>
      <c r="D29" s="207"/>
      <c r="E29" s="191" t="s">
        <v>34</v>
      </c>
      <c r="F29" s="163">
        <v>2138.02</v>
      </c>
      <c r="G29" s="163">
        <v>1722.06</v>
      </c>
      <c r="H29" s="163">
        <v>353.75</v>
      </c>
      <c r="I29" s="163">
        <v>0.21</v>
      </c>
      <c r="J29" s="163">
        <v>62</v>
      </c>
    </row>
    <row r="30" spans="1:10" ht="15" customHeight="1">
      <c r="A30" s="73"/>
      <c r="B30" s="207" t="s">
        <v>125</v>
      </c>
      <c r="C30" s="207" t="s">
        <v>126</v>
      </c>
      <c r="D30" s="207" t="s">
        <v>110</v>
      </c>
      <c r="E30" s="191" t="s">
        <v>36</v>
      </c>
      <c r="F30" s="163">
        <v>2138.02</v>
      </c>
      <c r="G30" s="163">
        <v>1722.06</v>
      </c>
      <c r="H30" s="163">
        <v>353.75</v>
      </c>
      <c r="I30" s="163">
        <v>0.21</v>
      </c>
      <c r="J30" s="163">
        <v>62</v>
      </c>
    </row>
    <row r="31" spans="1:10" ht="15" customHeight="1">
      <c r="A31" s="73"/>
      <c r="B31" s="207" t="s">
        <v>106</v>
      </c>
      <c r="C31" s="207"/>
      <c r="D31" s="207"/>
      <c r="E31" s="191" t="s">
        <v>38</v>
      </c>
      <c r="F31" s="163">
        <v>369.99</v>
      </c>
      <c r="G31" s="163">
        <v>257.15</v>
      </c>
      <c r="H31" s="163">
        <v>8.67</v>
      </c>
      <c r="I31" s="163">
        <v>104.17</v>
      </c>
      <c r="J31" s="163">
        <v>0</v>
      </c>
    </row>
    <row r="32" spans="1:10" ht="15" customHeight="1">
      <c r="A32" s="73"/>
      <c r="B32" s="207"/>
      <c r="C32" s="207" t="s">
        <v>112</v>
      </c>
      <c r="D32" s="207"/>
      <c r="E32" s="191" t="s">
        <v>47</v>
      </c>
      <c r="F32" s="163">
        <v>369.99</v>
      </c>
      <c r="G32" s="163">
        <v>257.15</v>
      </c>
      <c r="H32" s="163">
        <v>8.67</v>
      </c>
      <c r="I32" s="163">
        <v>104.17</v>
      </c>
      <c r="J32" s="163">
        <v>0</v>
      </c>
    </row>
    <row r="33" spans="1:10" ht="15" customHeight="1">
      <c r="A33" s="73"/>
      <c r="B33" s="207" t="s">
        <v>108</v>
      </c>
      <c r="C33" s="207" t="s">
        <v>113</v>
      </c>
      <c r="D33" s="207" t="s">
        <v>110</v>
      </c>
      <c r="E33" s="191" t="s">
        <v>51</v>
      </c>
      <c r="F33" s="163">
        <v>112.84</v>
      </c>
      <c r="G33" s="163">
        <v>0</v>
      </c>
      <c r="H33" s="163">
        <v>8.67</v>
      </c>
      <c r="I33" s="163">
        <v>104.17</v>
      </c>
      <c r="J33" s="163">
        <v>0</v>
      </c>
    </row>
    <row r="34" spans="1:10" ht="15" customHeight="1">
      <c r="A34" s="73"/>
      <c r="B34" s="207" t="s">
        <v>108</v>
      </c>
      <c r="C34" s="207" t="s">
        <v>113</v>
      </c>
      <c r="D34" s="207" t="s">
        <v>112</v>
      </c>
      <c r="E34" s="191" t="s">
        <v>52</v>
      </c>
      <c r="F34" s="163">
        <v>254.86</v>
      </c>
      <c r="G34" s="163">
        <v>254.86</v>
      </c>
      <c r="H34" s="163">
        <v>0</v>
      </c>
      <c r="I34" s="163">
        <v>0</v>
      </c>
      <c r="J34" s="163">
        <v>0</v>
      </c>
    </row>
    <row r="35" spans="1:10" ht="15" customHeight="1">
      <c r="A35" s="73"/>
      <c r="B35" s="207" t="s">
        <v>108</v>
      </c>
      <c r="C35" s="207" t="s">
        <v>113</v>
      </c>
      <c r="D35" s="207" t="s">
        <v>127</v>
      </c>
      <c r="E35" s="191" t="s">
        <v>53</v>
      </c>
      <c r="F35" s="163">
        <v>2.29</v>
      </c>
      <c r="G35" s="163">
        <v>2.29</v>
      </c>
      <c r="H35" s="163">
        <v>0</v>
      </c>
      <c r="I35" s="163">
        <v>0</v>
      </c>
      <c r="J35" s="163">
        <v>0</v>
      </c>
    </row>
    <row r="36" spans="1:10" ht="15" customHeight="1">
      <c r="A36" s="73"/>
      <c r="B36" s="207" t="s">
        <v>114</v>
      </c>
      <c r="C36" s="207"/>
      <c r="D36" s="207"/>
      <c r="E36" s="191" t="s">
        <v>54</v>
      </c>
      <c r="F36" s="163">
        <v>206.24</v>
      </c>
      <c r="G36" s="163">
        <v>206.24</v>
      </c>
      <c r="H36" s="163">
        <v>0</v>
      </c>
      <c r="I36" s="163">
        <v>0</v>
      </c>
      <c r="J36" s="163">
        <v>0</v>
      </c>
    </row>
    <row r="37" spans="1:10" ht="15" customHeight="1">
      <c r="A37" s="73"/>
      <c r="B37" s="207"/>
      <c r="C37" s="207" t="s">
        <v>115</v>
      </c>
      <c r="D37" s="207"/>
      <c r="E37" s="191" t="s">
        <v>55</v>
      </c>
      <c r="F37" s="163">
        <v>206.24</v>
      </c>
      <c r="G37" s="163">
        <v>206.24</v>
      </c>
      <c r="H37" s="163">
        <v>0</v>
      </c>
      <c r="I37" s="163">
        <v>0</v>
      </c>
      <c r="J37" s="163">
        <v>0</v>
      </c>
    </row>
    <row r="38" spans="1:10" ht="15" customHeight="1">
      <c r="A38" s="73"/>
      <c r="B38" s="207" t="s">
        <v>116</v>
      </c>
      <c r="C38" s="207" t="s">
        <v>117</v>
      </c>
      <c r="D38" s="207" t="s">
        <v>110</v>
      </c>
      <c r="E38" s="191" t="s">
        <v>57</v>
      </c>
      <c r="F38" s="163">
        <v>206.24</v>
      </c>
      <c r="G38" s="163">
        <v>206.24</v>
      </c>
      <c r="H38" s="163">
        <v>0</v>
      </c>
      <c r="I38" s="163">
        <v>0</v>
      </c>
      <c r="J38" s="163">
        <v>0</v>
      </c>
    </row>
    <row r="39" spans="1:10" ht="15" customHeight="1">
      <c r="A39" s="73"/>
      <c r="B39" s="207" t="s">
        <v>119</v>
      </c>
      <c r="C39" s="207"/>
      <c r="D39" s="207"/>
      <c r="E39" s="191" t="s">
        <v>59</v>
      </c>
      <c r="F39" s="163">
        <v>186.53</v>
      </c>
      <c r="G39" s="163">
        <v>186.53</v>
      </c>
      <c r="H39" s="163">
        <v>0</v>
      </c>
      <c r="I39" s="163">
        <v>0</v>
      </c>
      <c r="J39" s="163">
        <v>0</v>
      </c>
    </row>
    <row r="40" spans="1:10" ht="15" customHeight="1">
      <c r="A40" s="73"/>
      <c r="B40" s="207"/>
      <c r="C40" s="207" t="s">
        <v>110</v>
      </c>
      <c r="D40" s="207"/>
      <c r="E40" s="191" t="s">
        <v>60</v>
      </c>
      <c r="F40" s="163">
        <v>186.53</v>
      </c>
      <c r="G40" s="163">
        <v>186.53</v>
      </c>
      <c r="H40" s="163">
        <v>0</v>
      </c>
      <c r="I40" s="163">
        <v>0</v>
      </c>
      <c r="J40" s="163">
        <v>0</v>
      </c>
    </row>
    <row r="41" spans="1:10" ht="15" customHeight="1">
      <c r="A41" s="73"/>
      <c r="B41" s="207" t="s">
        <v>120</v>
      </c>
      <c r="C41" s="207" t="s">
        <v>121</v>
      </c>
      <c r="D41" s="207" t="s">
        <v>107</v>
      </c>
      <c r="E41" s="191" t="s">
        <v>61</v>
      </c>
      <c r="F41" s="163">
        <v>186.53</v>
      </c>
      <c r="G41" s="163">
        <v>186.53</v>
      </c>
      <c r="H41" s="163">
        <v>0</v>
      </c>
      <c r="I41" s="163">
        <v>0</v>
      </c>
      <c r="J41" s="163">
        <v>0</v>
      </c>
    </row>
    <row r="42" spans="1:10" ht="24">
      <c r="A42" s="73" t="s">
        <v>83</v>
      </c>
      <c r="B42" s="207"/>
      <c r="C42" s="207"/>
      <c r="D42" s="207"/>
      <c r="E42" s="191" t="s">
        <v>72</v>
      </c>
      <c r="F42" s="163">
        <v>1127.05</v>
      </c>
      <c r="G42" s="163">
        <v>926.65</v>
      </c>
      <c r="H42" s="163">
        <v>178.9</v>
      </c>
      <c r="I42" s="163">
        <v>21.5</v>
      </c>
      <c r="J42" s="163">
        <v>0</v>
      </c>
    </row>
    <row r="43" spans="1:10" ht="15" customHeight="1">
      <c r="A43" s="73"/>
      <c r="B43" s="207" t="s">
        <v>124</v>
      </c>
      <c r="C43" s="207"/>
      <c r="D43" s="207"/>
      <c r="E43" s="191" t="s">
        <v>32</v>
      </c>
      <c r="F43" s="163">
        <v>841.84</v>
      </c>
      <c r="G43" s="163">
        <v>665.43</v>
      </c>
      <c r="H43" s="163">
        <v>176.3</v>
      </c>
      <c r="I43" s="163">
        <v>0.11</v>
      </c>
      <c r="J43" s="163">
        <v>0</v>
      </c>
    </row>
    <row r="44" spans="1:10" ht="15" customHeight="1">
      <c r="A44" s="73"/>
      <c r="B44" s="207"/>
      <c r="C44" s="207" t="s">
        <v>118</v>
      </c>
      <c r="D44" s="207"/>
      <c r="E44" s="191" t="s">
        <v>34</v>
      </c>
      <c r="F44" s="163">
        <v>841.84</v>
      </c>
      <c r="G44" s="163">
        <v>665.43</v>
      </c>
      <c r="H44" s="163">
        <v>176.3</v>
      </c>
      <c r="I44" s="163">
        <v>0.11</v>
      </c>
      <c r="J44" s="163">
        <v>0</v>
      </c>
    </row>
    <row r="45" spans="1:10" ht="15" customHeight="1">
      <c r="A45" s="73"/>
      <c r="B45" s="207" t="s">
        <v>125</v>
      </c>
      <c r="C45" s="207" t="s">
        <v>126</v>
      </c>
      <c r="D45" s="207" t="s">
        <v>110</v>
      </c>
      <c r="E45" s="191" t="s">
        <v>36</v>
      </c>
      <c r="F45" s="163">
        <v>841.84</v>
      </c>
      <c r="G45" s="163">
        <v>665.43</v>
      </c>
      <c r="H45" s="163">
        <v>176.3</v>
      </c>
      <c r="I45" s="163">
        <v>0.11</v>
      </c>
      <c r="J45" s="163">
        <v>0</v>
      </c>
    </row>
    <row r="46" spans="1:10" ht="15" customHeight="1">
      <c r="A46" s="73"/>
      <c r="B46" s="207" t="s">
        <v>106</v>
      </c>
      <c r="C46" s="207"/>
      <c r="D46" s="207"/>
      <c r="E46" s="191" t="s">
        <v>38</v>
      </c>
      <c r="F46" s="163">
        <v>147.46</v>
      </c>
      <c r="G46" s="163">
        <v>123.47</v>
      </c>
      <c r="H46" s="163">
        <v>2.6</v>
      </c>
      <c r="I46" s="163">
        <v>21.39</v>
      </c>
      <c r="J46" s="163">
        <v>0</v>
      </c>
    </row>
    <row r="47" spans="1:10" ht="15" customHeight="1">
      <c r="A47" s="73"/>
      <c r="B47" s="207"/>
      <c r="C47" s="207" t="s">
        <v>112</v>
      </c>
      <c r="D47" s="207"/>
      <c r="E47" s="191" t="s">
        <v>47</v>
      </c>
      <c r="F47" s="163">
        <v>147.46</v>
      </c>
      <c r="G47" s="163">
        <v>123.47</v>
      </c>
      <c r="H47" s="163">
        <v>2.6</v>
      </c>
      <c r="I47" s="163">
        <v>21.39</v>
      </c>
      <c r="J47" s="163">
        <v>0</v>
      </c>
    </row>
    <row r="48" spans="1:10" ht="15" customHeight="1">
      <c r="A48" s="73"/>
      <c r="B48" s="207" t="s">
        <v>108</v>
      </c>
      <c r="C48" s="207" t="s">
        <v>113</v>
      </c>
      <c r="D48" s="207" t="s">
        <v>110</v>
      </c>
      <c r="E48" s="191" t="s">
        <v>51</v>
      </c>
      <c r="F48" s="163">
        <v>23.99</v>
      </c>
      <c r="G48" s="163">
        <v>0</v>
      </c>
      <c r="H48" s="163">
        <v>2.6</v>
      </c>
      <c r="I48" s="163">
        <v>21.39</v>
      </c>
      <c r="J48" s="163">
        <v>0</v>
      </c>
    </row>
    <row r="49" spans="1:10" ht="15" customHeight="1">
      <c r="A49" s="73"/>
      <c r="B49" s="207" t="s">
        <v>108</v>
      </c>
      <c r="C49" s="207" t="s">
        <v>113</v>
      </c>
      <c r="D49" s="207" t="s">
        <v>112</v>
      </c>
      <c r="E49" s="191" t="s">
        <v>52</v>
      </c>
      <c r="F49" s="163">
        <v>101.47</v>
      </c>
      <c r="G49" s="163">
        <v>101.47</v>
      </c>
      <c r="H49" s="163">
        <v>0</v>
      </c>
      <c r="I49" s="163">
        <v>0</v>
      </c>
      <c r="J49" s="163">
        <v>0</v>
      </c>
    </row>
    <row r="50" spans="1:10" ht="15" customHeight="1">
      <c r="A50" s="73"/>
      <c r="B50" s="207" t="s">
        <v>108</v>
      </c>
      <c r="C50" s="207" t="s">
        <v>113</v>
      </c>
      <c r="D50" s="207" t="s">
        <v>127</v>
      </c>
      <c r="E50" s="191" t="s">
        <v>53</v>
      </c>
      <c r="F50" s="163">
        <v>22</v>
      </c>
      <c r="G50" s="163">
        <v>22</v>
      </c>
      <c r="H50" s="163">
        <v>0</v>
      </c>
      <c r="I50" s="163">
        <v>0</v>
      </c>
      <c r="J50" s="163">
        <v>0</v>
      </c>
    </row>
    <row r="51" spans="1:10" ht="15" customHeight="1">
      <c r="A51" s="73"/>
      <c r="B51" s="207" t="s">
        <v>114</v>
      </c>
      <c r="C51" s="207"/>
      <c r="D51" s="207"/>
      <c r="E51" s="191" t="s">
        <v>54</v>
      </c>
      <c r="F51" s="163">
        <v>65.49</v>
      </c>
      <c r="G51" s="163">
        <v>65.49</v>
      </c>
      <c r="H51" s="163">
        <v>0</v>
      </c>
      <c r="I51" s="163">
        <v>0</v>
      </c>
      <c r="J51" s="163">
        <v>0</v>
      </c>
    </row>
    <row r="52" spans="1:10" ht="15" customHeight="1">
      <c r="A52" s="73"/>
      <c r="B52" s="207"/>
      <c r="C52" s="207" t="s">
        <v>115</v>
      </c>
      <c r="D52" s="207"/>
      <c r="E52" s="191" t="s">
        <v>55</v>
      </c>
      <c r="F52" s="163">
        <v>65.49</v>
      </c>
      <c r="G52" s="163">
        <v>65.49</v>
      </c>
      <c r="H52" s="163">
        <v>0</v>
      </c>
      <c r="I52" s="163">
        <v>0</v>
      </c>
      <c r="J52" s="163">
        <v>0</v>
      </c>
    </row>
    <row r="53" spans="1:10" ht="15" customHeight="1">
      <c r="A53" s="73"/>
      <c r="B53" s="207" t="s">
        <v>116</v>
      </c>
      <c r="C53" s="207" t="s">
        <v>117</v>
      </c>
      <c r="D53" s="207" t="s">
        <v>110</v>
      </c>
      <c r="E53" s="191" t="s">
        <v>57</v>
      </c>
      <c r="F53" s="163">
        <v>65.49</v>
      </c>
      <c r="G53" s="163">
        <v>65.49</v>
      </c>
      <c r="H53" s="163">
        <v>0</v>
      </c>
      <c r="I53" s="163">
        <v>0</v>
      </c>
      <c r="J53" s="163">
        <v>0</v>
      </c>
    </row>
    <row r="54" spans="1:10" ht="15" customHeight="1">
      <c r="A54" s="73"/>
      <c r="B54" s="207" t="s">
        <v>119</v>
      </c>
      <c r="C54" s="207"/>
      <c r="D54" s="207"/>
      <c r="E54" s="191" t="s">
        <v>59</v>
      </c>
      <c r="F54" s="163">
        <v>72.26</v>
      </c>
      <c r="G54" s="163">
        <v>72.26</v>
      </c>
      <c r="H54" s="163">
        <v>0</v>
      </c>
      <c r="I54" s="163">
        <v>0</v>
      </c>
      <c r="J54" s="163">
        <v>0</v>
      </c>
    </row>
    <row r="55" spans="1:10" ht="15" customHeight="1">
      <c r="A55" s="73"/>
      <c r="B55" s="207"/>
      <c r="C55" s="207" t="s">
        <v>110</v>
      </c>
      <c r="D55" s="207"/>
      <c r="E55" s="191" t="s">
        <v>60</v>
      </c>
      <c r="F55" s="163">
        <v>72.26</v>
      </c>
      <c r="G55" s="163">
        <v>72.26</v>
      </c>
      <c r="H55" s="163">
        <v>0</v>
      </c>
      <c r="I55" s="163">
        <v>0</v>
      </c>
      <c r="J55" s="163">
        <v>0</v>
      </c>
    </row>
    <row r="56" spans="1:10" ht="15" customHeight="1">
      <c r="A56" s="73"/>
      <c r="B56" s="207" t="s">
        <v>120</v>
      </c>
      <c r="C56" s="207" t="s">
        <v>121</v>
      </c>
      <c r="D56" s="207" t="s">
        <v>107</v>
      </c>
      <c r="E56" s="191" t="s">
        <v>61</v>
      </c>
      <c r="F56" s="163">
        <v>72.26</v>
      </c>
      <c r="G56" s="163">
        <v>72.26</v>
      </c>
      <c r="H56" s="163">
        <v>0</v>
      </c>
      <c r="I56" s="163">
        <v>0</v>
      </c>
      <c r="J56" s="163">
        <v>0</v>
      </c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55"/>
  <sheetViews>
    <sheetView showGridLines="0" showZeros="0" workbookViewId="0" topLeftCell="A1">
      <selection activeCell="E65" sqref="E65"/>
    </sheetView>
  </sheetViews>
  <sheetFormatPr defaultColWidth="9.16015625" defaultRowHeight="11.25"/>
  <cols>
    <col min="1" max="1" width="27.16015625" style="72" customWidth="1"/>
    <col min="2" max="2" width="6.5" style="204" customWidth="1"/>
    <col min="3" max="3" width="5.66015625" style="204" customWidth="1"/>
    <col min="4" max="4" width="5" style="204" customWidth="1"/>
    <col min="5" max="5" width="48.83203125" style="72" bestFit="1" customWidth="1"/>
    <col min="6" max="6" width="14.5" style="72" bestFit="1" customWidth="1"/>
    <col min="7" max="7" width="15.66015625" style="72" customWidth="1"/>
    <col min="8" max="8" width="12.33203125" style="72" customWidth="1"/>
    <col min="9" max="9" width="14.83203125" style="72" customWidth="1"/>
    <col min="10" max="252" width="9.16015625" style="72" customWidth="1"/>
  </cols>
  <sheetData>
    <row r="1" spans="1:9" ht="31.5" customHeight="1">
      <c r="A1" s="75" t="s">
        <v>141</v>
      </c>
      <c r="B1" s="75"/>
      <c r="C1" s="75"/>
      <c r="D1" s="75"/>
      <c r="E1" s="75"/>
      <c r="F1" s="75"/>
      <c r="G1" s="75"/>
      <c r="H1" s="75"/>
      <c r="I1" s="75"/>
    </row>
    <row r="2" spans="8:9" ht="15.75" customHeight="1">
      <c r="H2" s="183" t="s">
        <v>142</v>
      </c>
      <c r="I2" s="183"/>
    </row>
    <row r="3" spans="1:9" ht="18" customHeight="1">
      <c r="A3" s="57" t="s">
        <v>25</v>
      </c>
      <c r="B3" s="205"/>
      <c r="C3" s="205"/>
      <c r="D3" s="205"/>
      <c r="E3" s="195"/>
      <c r="F3" s="195"/>
      <c r="G3" s="195"/>
      <c r="H3" s="202" t="s">
        <v>26</v>
      </c>
      <c r="I3" s="202"/>
    </row>
    <row r="4" spans="1:9" s="74" customFormat="1" ht="21.75" customHeight="1">
      <c r="A4" s="85" t="s">
        <v>69</v>
      </c>
      <c r="B4" s="188" t="s">
        <v>86</v>
      </c>
      <c r="C4" s="188"/>
      <c r="D4" s="188"/>
      <c r="E4" s="84" t="s">
        <v>87</v>
      </c>
      <c r="F4" s="84" t="s">
        <v>140</v>
      </c>
      <c r="G4" s="84"/>
      <c r="H4" s="84"/>
      <c r="I4" s="84"/>
    </row>
    <row r="5" spans="1:9" s="74" customFormat="1" ht="30" customHeight="1">
      <c r="A5" s="85"/>
      <c r="B5" s="188" t="s">
        <v>88</v>
      </c>
      <c r="C5" s="188" t="s">
        <v>89</v>
      </c>
      <c r="D5" s="184" t="s">
        <v>90</v>
      </c>
      <c r="E5" s="84"/>
      <c r="F5" s="84" t="s">
        <v>72</v>
      </c>
      <c r="G5" s="61" t="s">
        <v>143</v>
      </c>
      <c r="H5" s="61" t="s">
        <v>144</v>
      </c>
      <c r="I5" s="61" t="s">
        <v>145</v>
      </c>
    </row>
    <row r="6" spans="1:9" s="74" customFormat="1" ht="19.5" customHeight="1">
      <c r="A6" s="64"/>
      <c r="B6" s="65"/>
      <c r="C6" s="65"/>
      <c r="D6" s="65"/>
      <c r="E6" s="66" t="s">
        <v>72</v>
      </c>
      <c r="F6" s="206">
        <f aca="true" t="shared" si="0" ref="F6:I6">F7+F26+F41</f>
        <v>5227.240000000001</v>
      </c>
      <c r="G6" s="206">
        <f t="shared" si="0"/>
        <v>4007.81</v>
      </c>
      <c r="H6" s="206">
        <f t="shared" si="0"/>
        <v>958.36</v>
      </c>
      <c r="I6" s="206">
        <f t="shared" si="0"/>
        <v>261.07</v>
      </c>
    </row>
    <row r="7" spans="1:9" s="74" customFormat="1" ht="19.5" customHeight="1">
      <c r="A7" s="67" t="s">
        <v>81</v>
      </c>
      <c r="B7" s="67"/>
      <c r="C7" s="67"/>
      <c r="D7" s="67"/>
      <c r="E7" s="67" t="s">
        <v>72</v>
      </c>
      <c r="F7" s="67">
        <v>1199.41</v>
      </c>
      <c r="G7" s="67">
        <v>709.18</v>
      </c>
      <c r="H7" s="67">
        <v>355.04</v>
      </c>
      <c r="I7" s="67">
        <v>135.19</v>
      </c>
    </row>
    <row r="8" spans="1:9" ht="19.5" customHeight="1">
      <c r="A8" s="73"/>
      <c r="B8" s="67" t="s">
        <v>106</v>
      </c>
      <c r="C8" s="67"/>
      <c r="D8" s="67"/>
      <c r="E8" s="67" t="s">
        <v>38</v>
      </c>
      <c r="F8" s="67">
        <v>932.9</v>
      </c>
      <c r="G8" s="67">
        <v>584.18</v>
      </c>
      <c r="H8" s="67">
        <v>263.53</v>
      </c>
      <c r="I8" s="67">
        <v>85.19</v>
      </c>
    </row>
    <row r="9" spans="1:9" ht="19.5" customHeight="1">
      <c r="A9" s="73"/>
      <c r="B9" s="67"/>
      <c r="C9" s="67" t="s">
        <v>107</v>
      </c>
      <c r="D9" s="67"/>
      <c r="E9" s="67" t="s">
        <v>40</v>
      </c>
      <c r="F9" s="67">
        <v>803.03</v>
      </c>
      <c r="G9" s="67">
        <v>511.59</v>
      </c>
      <c r="H9" s="67">
        <v>250.3</v>
      </c>
      <c r="I9" s="67">
        <v>41.14</v>
      </c>
    </row>
    <row r="10" spans="1:9" ht="19.5" customHeight="1">
      <c r="A10" s="73"/>
      <c r="B10" s="67" t="s">
        <v>108</v>
      </c>
      <c r="C10" s="67" t="s">
        <v>109</v>
      </c>
      <c r="D10" s="67" t="s">
        <v>107</v>
      </c>
      <c r="E10" s="67" t="s">
        <v>42</v>
      </c>
      <c r="F10" s="67">
        <v>627.03</v>
      </c>
      <c r="G10" s="67">
        <v>511.59</v>
      </c>
      <c r="H10" s="67">
        <v>115.3</v>
      </c>
      <c r="I10" s="67">
        <v>0.14</v>
      </c>
    </row>
    <row r="11" spans="1:9" ht="19.5" customHeight="1">
      <c r="A11" s="73"/>
      <c r="B11" s="67" t="s">
        <v>108</v>
      </c>
      <c r="C11" s="67" t="s">
        <v>109</v>
      </c>
      <c r="D11" s="67" t="s">
        <v>110</v>
      </c>
      <c r="E11" s="67" t="s">
        <v>44</v>
      </c>
      <c r="F11" s="67">
        <v>23.15</v>
      </c>
      <c r="G11" s="67">
        <v>0</v>
      </c>
      <c r="H11" s="67">
        <v>23.15</v>
      </c>
      <c r="I11" s="67">
        <v>0</v>
      </c>
    </row>
    <row r="12" spans="1:9" ht="19.5" customHeight="1">
      <c r="A12" s="73"/>
      <c r="B12" s="67" t="s">
        <v>108</v>
      </c>
      <c r="C12" s="67" t="s">
        <v>109</v>
      </c>
      <c r="D12" s="67" t="s">
        <v>111</v>
      </c>
      <c r="E12" s="67" t="s">
        <v>45</v>
      </c>
      <c r="F12" s="67">
        <v>152.85</v>
      </c>
      <c r="G12" s="67">
        <v>0</v>
      </c>
      <c r="H12" s="67">
        <v>111.85</v>
      </c>
      <c r="I12" s="67">
        <v>41</v>
      </c>
    </row>
    <row r="13" spans="1:9" ht="19.5" customHeight="1">
      <c r="A13" s="73"/>
      <c r="B13" s="67"/>
      <c r="C13" s="67" t="s">
        <v>112</v>
      </c>
      <c r="D13" s="67"/>
      <c r="E13" s="67" t="s">
        <v>47</v>
      </c>
      <c r="F13" s="67">
        <v>129.87</v>
      </c>
      <c r="G13" s="67">
        <v>72.59</v>
      </c>
      <c r="H13" s="67">
        <v>13.23</v>
      </c>
      <c r="I13" s="67">
        <v>44.05</v>
      </c>
    </row>
    <row r="14" spans="1:9" ht="19.5" customHeight="1">
      <c r="A14" s="73"/>
      <c r="B14" s="67" t="s">
        <v>108</v>
      </c>
      <c r="C14" s="67" t="s">
        <v>113</v>
      </c>
      <c r="D14" s="67" t="s">
        <v>107</v>
      </c>
      <c r="E14" s="67" t="s">
        <v>49</v>
      </c>
      <c r="F14" s="67">
        <v>57.28</v>
      </c>
      <c r="G14" s="67">
        <v>0</v>
      </c>
      <c r="H14" s="67">
        <v>13.23</v>
      </c>
      <c r="I14" s="67">
        <v>44.05</v>
      </c>
    </row>
    <row r="15" spans="1:9" ht="19.5" customHeight="1">
      <c r="A15" s="73"/>
      <c r="B15" s="67" t="s">
        <v>108</v>
      </c>
      <c r="C15" s="67" t="s">
        <v>113</v>
      </c>
      <c r="D15" s="67" t="s">
        <v>112</v>
      </c>
      <c r="E15" s="67" t="s">
        <v>52</v>
      </c>
      <c r="F15" s="67">
        <v>72.59</v>
      </c>
      <c r="G15" s="67">
        <v>72.59</v>
      </c>
      <c r="H15" s="67">
        <v>0</v>
      </c>
      <c r="I15" s="67">
        <v>0</v>
      </c>
    </row>
    <row r="16" spans="1:9" ht="19.5" customHeight="1">
      <c r="A16" s="73"/>
      <c r="B16" s="67" t="s">
        <v>114</v>
      </c>
      <c r="C16" s="67"/>
      <c r="D16" s="67"/>
      <c r="E16" s="67" t="s">
        <v>54</v>
      </c>
      <c r="F16" s="67">
        <v>118.71</v>
      </c>
      <c r="G16" s="67">
        <v>68.71</v>
      </c>
      <c r="H16" s="67">
        <v>0</v>
      </c>
      <c r="I16" s="67">
        <v>50</v>
      </c>
    </row>
    <row r="17" spans="1:9" ht="19.5" customHeight="1">
      <c r="A17" s="73"/>
      <c r="B17" s="67"/>
      <c r="C17" s="67" t="s">
        <v>115</v>
      </c>
      <c r="D17" s="67"/>
      <c r="E17" s="67" t="s">
        <v>55</v>
      </c>
      <c r="F17" s="67">
        <v>118.71</v>
      </c>
      <c r="G17" s="67">
        <v>68.71</v>
      </c>
      <c r="H17" s="67">
        <v>0</v>
      </c>
      <c r="I17" s="67">
        <v>50</v>
      </c>
    </row>
    <row r="18" spans="1:9" ht="19.5" customHeight="1">
      <c r="A18" s="73"/>
      <c r="B18" s="67" t="s">
        <v>116</v>
      </c>
      <c r="C18" s="67" t="s">
        <v>117</v>
      </c>
      <c r="D18" s="67" t="s">
        <v>107</v>
      </c>
      <c r="E18" s="67" t="s">
        <v>56</v>
      </c>
      <c r="F18" s="67">
        <v>68.71</v>
      </c>
      <c r="G18" s="67">
        <v>68.71</v>
      </c>
      <c r="H18" s="67">
        <v>0</v>
      </c>
      <c r="I18" s="67">
        <v>0</v>
      </c>
    </row>
    <row r="19" spans="1:9" ht="19.5" customHeight="1">
      <c r="A19" s="73"/>
      <c r="B19" s="67" t="s">
        <v>116</v>
      </c>
      <c r="C19" s="67" t="s">
        <v>117</v>
      </c>
      <c r="D19" s="67" t="s">
        <v>118</v>
      </c>
      <c r="E19" s="67" t="s">
        <v>58</v>
      </c>
      <c r="F19" s="67">
        <v>50</v>
      </c>
      <c r="G19" s="67">
        <v>0</v>
      </c>
      <c r="H19" s="67">
        <v>0</v>
      </c>
      <c r="I19" s="67">
        <v>50</v>
      </c>
    </row>
    <row r="20" spans="1:9" ht="19.5" customHeight="1">
      <c r="A20" s="73"/>
      <c r="B20" s="67" t="s">
        <v>119</v>
      </c>
      <c r="C20" s="67"/>
      <c r="D20" s="67"/>
      <c r="E20" s="67" t="s">
        <v>59</v>
      </c>
      <c r="F20" s="67">
        <v>56.29</v>
      </c>
      <c r="G20" s="67">
        <v>56.29</v>
      </c>
      <c r="H20" s="67">
        <v>0</v>
      </c>
      <c r="I20" s="67">
        <v>0</v>
      </c>
    </row>
    <row r="21" spans="1:9" ht="19.5" customHeight="1">
      <c r="A21" s="73"/>
      <c r="B21" s="67"/>
      <c r="C21" s="67" t="s">
        <v>110</v>
      </c>
      <c r="D21" s="67"/>
      <c r="E21" s="67" t="s">
        <v>60</v>
      </c>
      <c r="F21" s="67">
        <v>56.29</v>
      </c>
      <c r="G21" s="67">
        <v>56.29</v>
      </c>
      <c r="H21" s="67">
        <v>0</v>
      </c>
      <c r="I21" s="67">
        <v>0</v>
      </c>
    </row>
    <row r="22" spans="1:9" ht="19.5" customHeight="1">
      <c r="A22" s="73"/>
      <c r="B22" s="67" t="s">
        <v>120</v>
      </c>
      <c r="C22" s="67" t="s">
        <v>121</v>
      </c>
      <c r="D22" s="67" t="s">
        <v>107</v>
      </c>
      <c r="E22" s="67" t="s">
        <v>61</v>
      </c>
      <c r="F22" s="67">
        <v>56.29</v>
      </c>
      <c r="G22" s="67">
        <v>56.29</v>
      </c>
      <c r="H22" s="67">
        <v>0</v>
      </c>
      <c r="I22" s="67">
        <v>0</v>
      </c>
    </row>
    <row r="23" spans="1:9" ht="19.5" customHeight="1">
      <c r="A23" s="73"/>
      <c r="B23" s="67" t="s">
        <v>122</v>
      </c>
      <c r="C23" s="67"/>
      <c r="D23" s="67"/>
      <c r="E23" s="67" t="s">
        <v>62</v>
      </c>
      <c r="F23" s="67">
        <v>91.51</v>
      </c>
      <c r="G23" s="67">
        <v>0</v>
      </c>
      <c r="H23" s="67">
        <v>91.51</v>
      </c>
      <c r="I23" s="67">
        <v>0</v>
      </c>
    </row>
    <row r="24" spans="1:9" ht="19.5" customHeight="1">
      <c r="A24" s="73"/>
      <c r="B24" s="67"/>
      <c r="C24" s="67" t="s">
        <v>107</v>
      </c>
      <c r="D24" s="67"/>
      <c r="E24" s="67" t="s">
        <v>63</v>
      </c>
      <c r="F24" s="67">
        <v>91.51</v>
      </c>
      <c r="G24" s="67">
        <v>0</v>
      </c>
      <c r="H24" s="67">
        <v>91.51</v>
      </c>
      <c r="I24" s="67">
        <v>0</v>
      </c>
    </row>
    <row r="25" spans="1:9" ht="19.5" customHeight="1">
      <c r="A25" s="73"/>
      <c r="B25" s="67" t="s">
        <v>123</v>
      </c>
      <c r="C25" s="67" t="s">
        <v>109</v>
      </c>
      <c r="D25" s="67" t="s">
        <v>112</v>
      </c>
      <c r="E25" s="67" t="s">
        <v>64</v>
      </c>
      <c r="F25" s="67">
        <v>91.51</v>
      </c>
      <c r="G25" s="67">
        <v>0</v>
      </c>
      <c r="H25" s="67">
        <v>91.51</v>
      </c>
      <c r="I25" s="67">
        <v>0</v>
      </c>
    </row>
    <row r="26" spans="1:9" s="74" customFormat="1" ht="22.5">
      <c r="A26" s="67" t="s">
        <v>82</v>
      </c>
      <c r="B26" s="207"/>
      <c r="C26" s="207"/>
      <c r="D26" s="207"/>
      <c r="E26" s="67" t="s">
        <v>72</v>
      </c>
      <c r="F26" s="208">
        <v>2900.78</v>
      </c>
      <c r="G26" s="209">
        <v>2371.98</v>
      </c>
      <c r="H26" s="209">
        <v>424.42</v>
      </c>
      <c r="I26" s="209">
        <v>104.38</v>
      </c>
    </row>
    <row r="27" spans="1:9" ht="19.5" customHeight="1">
      <c r="A27" s="152"/>
      <c r="B27" s="67" t="s">
        <v>124</v>
      </c>
      <c r="C27" s="67"/>
      <c r="D27" s="67"/>
      <c r="E27" s="67" t="s">
        <v>32</v>
      </c>
      <c r="F27" s="67">
        <v>2138.02</v>
      </c>
      <c r="G27" s="67">
        <v>1722.06</v>
      </c>
      <c r="H27" s="210">
        <v>415.75</v>
      </c>
      <c r="I27" s="210">
        <v>0.21</v>
      </c>
    </row>
    <row r="28" spans="1:9" ht="19.5" customHeight="1">
      <c r="A28" s="152"/>
      <c r="B28" s="67"/>
      <c r="C28" s="67" t="s">
        <v>118</v>
      </c>
      <c r="D28" s="67"/>
      <c r="E28" s="67" t="s">
        <v>34</v>
      </c>
      <c r="F28" s="67">
        <v>2138.02</v>
      </c>
      <c r="G28" s="67">
        <v>1722.06</v>
      </c>
      <c r="H28" s="210">
        <v>415.75</v>
      </c>
      <c r="I28" s="210">
        <v>0.21</v>
      </c>
    </row>
    <row r="29" spans="1:9" ht="19.5" customHeight="1">
      <c r="A29" s="152"/>
      <c r="B29" s="67" t="s">
        <v>125</v>
      </c>
      <c r="C29" s="67" t="s">
        <v>126</v>
      </c>
      <c r="D29" s="67" t="s">
        <v>110</v>
      </c>
      <c r="E29" s="67" t="s">
        <v>36</v>
      </c>
      <c r="F29" s="67">
        <v>2138.02</v>
      </c>
      <c r="G29" s="67">
        <v>1722.06</v>
      </c>
      <c r="H29" s="211">
        <v>415.75</v>
      </c>
      <c r="I29" s="211">
        <v>0.21</v>
      </c>
    </row>
    <row r="30" spans="1:9" ht="19.5" customHeight="1">
      <c r="A30" s="152"/>
      <c r="B30" s="67" t="s">
        <v>106</v>
      </c>
      <c r="C30" s="67"/>
      <c r="D30" s="67"/>
      <c r="E30" s="67" t="s">
        <v>38</v>
      </c>
      <c r="F30" s="67">
        <v>369.99</v>
      </c>
      <c r="G30" s="67">
        <v>257.15</v>
      </c>
      <c r="H30" s="210">
        <v>8.67</v>
      </c>
      <c r="I30" s="210">
        <v>104.17</v>
      </c>
    </row>
    <row r="31" spans="1:9" ht="19.5" customHeight="1">
      <c r="A31" s="152"/>
      <c r="B31" s="67"/>
      <c r="C31" s="67" t="s">
        <v>112</v>
      </c>
      <c r="D31" s="67"/>
      <c r="E31" s="67" t="s">
        <v>47</v>
      </c>
      <c r="F31" s="67">
        <v>369.99</v>
      </c>
      <c r="G31" s="67">
        <v>257.15</v>
      </c>
      <c r="H31" s="210">
        <v>8.67</v>
      </c>
      <c r="I31" s="210">
        <v>104.17</v>
      </c>
    </row>
    <row r="32" spans="1:9" ht="19.5" customHeight="1">
      <c r="A32" s="152"/>
      <c r="B32" s="67" t="s">
        <v>108</v>
      </c>
      <c r="C32" s="67" t="s">
        <v>113</v>
      </c>
      <c r="D32" s="67" t="s">
        <v>110</v>
      </c>
      <c r="E32" s="67" t="s">
        <v>51</v>
      </c>
      <c r="F32" s="67">
        <v>112.84</v>
      </c>
      <c r="G32" s="67">
        <v>0</v>
      </c>
      <c r="H32" s="210">
        <v>8.67</v>
      </c>
      <c r="I32" s="210">
        <v>104.17</v>
      </c>
    </row>
    <row r="33" spans="1:9" ht="19.5" customHeight="1">
      <c r="A33" s="152"/>
      <c r="B33" s="67" t="s">
        <v>108</v>
      </c>
      <c r="C33" s="67" t="s">
        <v>113</v>
      </c>
      <c r="D33" s="67" t="s">
        <v>112</v>
      </c>
      <c r="E33" s="67" t="s">
        <v>52</v>
      </c>
      <c r="F33" s="67">
        <v>254.86</v>
      </c>
      <c r="G33" s="67">
        <v>254.86</v>
      </c>
      <c r="H33" s="210">
        <v>0</v>
      </c>
      <c r="I33" s="210">
        <v>0</v>
      </c>
    </row>
    <row r="34" spans="1:9" ht="19.5" customHeight="1">
      <c r="A34" s="152"/>
      <c r="B34" s="67" t="s">
        <v>108</v>
      </c>
      <c r="C34" s="67" t="s">
        <v>113</v>
      </c>
      <c r="D34" s="67" t="s">
        <v>127</v>
      </c>
      <c r="E34" s="67" t="s">
        <v>53</v>
      </c>
      <c r="F34" s="67">
        <v>2.29</v>
      </c>
      <c r="G34" s="67">
        <v>2.29</v>
      </c>
      <c r="H34" s="210">
        <v>0</v>
      </c>
      <c r="I34" s="210">
        <v>0</v>
      </c>
    </row>
    <row r="35" spans="1:9" ht="19.5" customHeight="1">
      <c r="A35" s="152"/>
      <c r="B35" s="67" t="s">
        <v>114</v>
      </c>
      <c r="C35" s="67"/>
      <c r="D35" s="67"/>
      <c r="E35" s="67" t="s">
        <v>54</v>
      </c>
      <c r="F35" s="67">
        <v>206.24</v>
      </c>
      <c r="G35" s="67">
        <v>206.24</v>
      </c>
      <c r="H35" s="210">
        <v>0</v>
      </c>
      <c r="I35" s="210">
        <v>0</v>
      </c>
    </row>
    <row r="36" spans="1:9" ht="19.5" customHeight="1">
      <c r="A36" s="152"/>
      <c r="B36" s="67"/>
      <c r="C36" s="67" t="s">
        <v>115</v>
      </c>
      <c r="D36" s="67"/>
      <c r="E36" s="67" t="s">
        <v>55</v>
      </c>
      <c r="F36" s="67">
        <v>206.24</v>
      </c>
      <c r="G36" s="67">
        <v>206.24</v>
      </c>
      <c r="H36" s="210">
        <v>0</v>
      </c>
      <c r="I36" s="210">
        <v>0</v>
      </c>
    </row>
    <row r="37" spans="1:9" ht="19.5" customHeight="1">
      <c r="A37" s="152"/>
      <c r="B37" s="67" t="s">
        <v>116</v>
      </c>
      <c r="C37" s="67" t="s">
        <v>117</v>
      </c>
      <c r="D37" s="67" t="s">
        <v>110</v>
      </c>
      <c r="E37" s="67" t="s">
        <v>57</v>
      </c>
      <c r="F37" s="67">
        <v>206.24</v>
      </c>
      <c r="G37" s="67">
        <v>206.24</v>
      </c>
      <c r="H37" s="210">
        <v>0</v>
      </c>
      <c r="I37" s="210">
        <v>0</v>
      </c>
    </row>
    <row r="38" spans="1:9" ht="19.5" customHeight="1">
      <c r="A38" s="152"/>
      <c r="B38" s="67" t="s">
        <v>119</v>
      </c>
      <c r="C38" s="67"/>
      <c r="D38" s="67"/>
      <c r="E38" s="67" t="s">
        <v>59</v>
      </c>
      <c r="F38" s="67">
        <v>186.53</v>
      </c>
      <c r="G38" s="67">
        <v>186.53</v>
      </c>
      <c r="H38" s="210">
        <v>0</v>
      </c>
      <c r="I38" s="210">
        <v>0</v>
      </c>
    </row>
    <row r="39" spans="1:9" ht="19.5" customHeight="1">
      <c r="A39" s="152"/>
      <c r="B39" s="67"/>
      <c r="C39" s="67" t="s">
        <v>110</v>
      </c>
      <c r="D39" s="67"/>
      <c r="E39" s="67" t="s">
        <v>60</v>
      </c>
      <c r="F39" s="67">
        <v>186.53</v>
      </c>
      <c r="G39" s="67">
        <v>186.53</v>
      </c>
      <c r="H39" s="210">
        <v>0</v>
      </c>
      <c r="I39" s="210">
        <v>0</v>
      </c>
    </row>
    <row r="40" spans="1:9" ht="19.5" customHeight="1">
      <c r="A40" s="152"/>
      <c r="B40" s="67" t="s">
        <v>120</v>
      </c>
      <c r="C40" s="67" t="s">
        <v>121</v>
      </c>
      <c r="D40" s="67" t="s">
        <v>107</v>
      </c>
      <c r="E40" s="67" t="s">
        <v>61</v>
      </c>
      <c r="F40" s="67">
        <v>186.53</v>
      </c>
      <c r="G40" s="67">
        <v>186.53</v>
      </c>
      <c r="H40" s="210">
        <v>0</v>
      </c>
      <c r="I40" s="210">
        <v>0</v>
      </c>
    </row>
    <row r="41" spans="1:9" ht="24">
      <c r="A41" s="212" t="s">
        <v>83</v>
      </c>
      <c r="B41" s="67"/>
      <c r="C41" s="67"/>
      <c r="D41" s="67"/>
      <c r="E41" s="67" t="s">
        <v>72</v>
      </c>
      <c r="F41" s="67">
        <v>1127.05</v>
      </c>
      <c r="G41" s="67">
        <v>926.65</v>
      </c>
      <c r="H41" s="67">
        <v>178.9</v>
      </c>
      <c r="I41" s="67">
        <v>21.5</v>
      </c>
    </row>
    <row r="42" spans="1:9" ht="19.5" customHeight="1">
      <c r="A42" s="152"/>
      <c r="B42" s="67" t="s">
        <v>124</v>
      </c>
      <c r="C42" s="67"/>
      <c r="D42" s="67"/>
      <c r="E42" s="67" t="s">
        <v>32</v>
      </c>
      <c r="F42" s="67">
        <v>841.84</v>
      </c>
      <c r="G42" s="67">
        <v>665.43</v>
      </c>
      <c r="H42" s="67">
        <v>176.3</v>
      </c>
      <c r="I42" s="67">
        <v>0.11</v>
      </c>
    </row>
    <row r="43" spans="1:9" ht="19.5" customHeight="1">
      <c r="A43" s="152"/>
      <c r="B43" s="67"/>
      <c r="C43" s="67" t="s">
        <v>118</v>
      </c>
      <c r="D43" s="67"/>
      <c r="E43" s="67" t="s">
        <v>34</v>
      </c>
      <c r="F43" s="67">
        <v>841.84</v>
      </c>
      <c r="G43" s="67">
        <v>665.43</v>
      </c>
      <c r="H43" s="67">
        <v>176.3</v>
      </c>
      <c r="I43" s="67">
        <v>0.11</v>
      </c>
    </row>
    <row r="44" spans="1:9" ht="19.5" customHeight="1">
      <c r="A44" s="152"/>
      <c r="B44" s="67" t="s">
        <v>125</v>
      </c>
      <c r="C44" s="67" t="s">
        <v>126</v>
      </c>
      <c r="D44" s="67" t="s">
        <v>110</v>
      </c>
      <c r="E44" s="67" t="s">
        <v>36</v>
      </c>
      <c r="F44" s="67">
        <v>841.84</v>
      </c>
      <c r="G44" s="67">
        <v>665.43</v>
      </c>
      <c r="H44" s="67">
        <v>176.3</v>
      </c>
      <c r="I44" s="67">
        <v>0.11</v>
      </c>
    </row>
    <row r="45" spans="1:9" ht="19.5" customHeight="1">
      <c r="A45" s="152"/>
      <c r="B45" s="67" t="s">
        <v>106</v>
      </c>
      <c r="C45" s="67"/>
      <c r="D45" s="67"/>
      <c r="E45" s="67" t="s">
        <v>38</v>
      </c>
      <c r="F45" s="67">
        <v>147.46</v>
      </c>
      <c r="G45" s="67">
        <v>123.47</v>
      </c>
      <c r="H45" s="67">
        <v>2.6</v>
      </c>
      <c r="I45" s="67">
        <v>21.39</v>
      </c>
    </row>
    <row r="46" spans="1:9" ht="19.5" customHeight="1">
      <c r="A46" s="152"/>
      <c r="B46" s="67"/>
      <c r="C46" s="67" t="s">
        <v>112</v>
      </c>
      <c r="D46" s="67"/>
      <c r="E46" s="67" t="s">
        <v>47</v>
      </c>
      <c r="F46" s="67">
        <v>147.46</v>
      </c>
      <c r="G46" s="67">
        <v>123.47</v>
      </c>
      <c r="H46" s="67">
        <v>2.6</v>
      </c>
      <c r="I46" s="67">
        <v>21.39</v>
      </c>
    </row>
    <row r="47" spans="1:9" ht="19.5" customHeight="1">
      <c r="A47" s="152"/>
      <c r="B47" s="67" t="s">
        <v>108</v>
      </c>
      <c r="C47" s="67" t="s">
        <v>113</v>
      </c>
      <c r="D47" s="67" t="s">
        <v>110</v>
      </c>
      <c r="E47" s="67" t="s">
        <v>51</v>
      </c>
      <c r="F47" s="67">
        <v>23.99</v>
      </c>
      <c r="G47" s="67">
        <v>0</v>
      </c>
      <c r="H47" s="67">
        <v>2.6</v>
      </c>
      <c r="I47" s="67">
        <v>21.39</v>
      </c>
    </row>
    <row r="48" spans="1:9" ht="19.5" customHeight="1">
      <c r="A48" s="152"/>
      <c r="B48" s="67" t="s">
        <v>108</v>
      </c>
      <c r="C48" s="67" t="s">
        <v>113</v>
      </c>
      <c r="D48" s="67" t="s">
        <v>112</v>
      </c>
      <c r="E48" s="67" t="s">
        <v>52</v>
      </c>
      <c r="F48" s="67">
        <v>101.47</v>
      </c>
      <c r="G48" s="67">
        <v>101.47</v>
      </c>
      <c r="H48" s="67">
        <v>0</v>
      </c>
      <c r="I48" s="67">
        <v>0</v>
      </c>
    </row>
    <row r="49" spans="1:9" ht="19.5" customHeight="1">
      <c r="A49" s="152"/>
      <c r="B49" s="67" t="s">
        <v>108</v>
      </c>
      <c r="C49" s="67" t="s">
        <v>113</v>
      </c>
      <c r="D49" s="67" t="s">
        <v>127</v>
      </c>
      <c r="E49" s="67" t="s">
        <v>53</v>
      </c>
      <c r="F49" s="67">
        <v>22</v>
      </c>
      <c r="G49" s="67">
        <v>22</v>
      </c>
      <c r="H49" s="67">
        <v>0</v>
      </c>
      <c r="I49" s="67">
        <v>0</v>
      </c>
    </row>
    <row r="50" spans="1:9" ht="19.5" customHeight="1">
      <c r="A50" s="152"/>
      <c r="B50" s="67" t="s">
        <v>114</v>
      </c>
      <c r="C50" s="67"/>
      <c r="D50" s="67"/>
      <c r="E50" s="67" t="s">
        <v>54</v>
      </c>
      <c r="F50" s="67">
        <v>65.49</v>
      </c>
      <c r="G50" s="67">
        <v>65.49</v>
      </c>
      <c r="H50" s="67">
        <v>0</v>
      </c>
      <c r="I50" s="67">
        <v>0</v>
      </c>
    </row>
    <row r="51" spans="1:9" ht="19.5" customHeight="1">
      <c r="A51" s="152"/>
      <c r="B51" s="67"/>
      <c r="C51" s="67" t="s">
        <v>115</v>
      </c>
      <c r="D51" s="67"/>
      <c r="E51" s="67" t="s">
        <v>55</v>
      </c>
      <c r="F51" s="67">
        <v>65.49</v>
      </c>
      <c r="G51" s="67">
        <v>65.49</v>
      </c>
      <c r="H51" s="67">
        <v>0</v>
      </c>
      <c r="I51" s="67">
        <v>0</v>
      </c>
    </row>
    <row r="52" spans="1:9" ht="19.5" customHeight="1">
      <c r="A52" s="152"/>
      <c r="B52" s="67" t="s">
        <v>116</v>
      </c>
      <c r="C52" s="67" t="s">
        <v>117</v>
      </c>
      <c r="D52" s="67" t="s">
        <v>110</v>
      </c>
      <c r="E52" s="67" t="s">
        <v>57</v>
      </c>
      <c r="F52" s="67">
        <v>65.49</v>
      </c>
      <c r="G52" s="67">
        <v>65.49</v>
      </c>
      <c r="H52" s="67">
        <v>0</v>
      </c>
      <c r="I52" s="67">
        <v>0</v>
      </c>
    </row>
    <row r="53" spans="1:9" ht="19.5" customHeight="1">
      <c r="A53" s="152"/>
      <c r="B53" s="67" t="s">
        <v>119</v>
      </c>
      <c r="C53" s="67"/>
      <c r="D53" s="67"/>
      <c r="E53" s="67" t="s">
        <v>59</v>
      </c>
      <c r="F53" s="67">
        <v>72.26</v>
      </c>
      <c r="G53" s="67">
        <v>72.26</v>
      </c>
      <c r="H53" s="67">
        <v>0</v>
      </c>
      <c r="I53" s="67">
        <v>0</v>
      </c>
    </row>
    <row r="54" spans="1:9" ht="19.5" customHeight="1">
      <c r="A54" s="152"/>
      <c r="B54" s="67"/>
      <c r="C54" s="67" t="s">
        <v>110</v>
      </c>
      <c r="D54" s="67"/>
      <c r="E54" s="67" t="s">
        <v>60</v>
      </c>
      <c r="F54" s="67">
        <v>72.26</v>
      </c>
      <c r="G54" s="67">
        <v>72.26</v>
      </c>
      <c r="H54" s="67">
        <v>0</v>
      </c>
      <c r="I54" s="67">
        <v>0</v>
      </c>
    </row>
    <row r="55" spans="1:9" ht="19.5" customHeight="1">
      <c r="A55" s="152"/>
      <c r="B55" s="67" t="s">
        <v>120</v>
      </c>
      <c r="C55" s="67" t="s">
        <v>121</v>
      </c>
      <c r="D55" s="67" t="s">
        <v>107</v>
      </c>
      <c r="E55" s="67" t="s">
        <v>61</v>
      </c>
      <c r="F55" s="67">
        <v>72.26</v>
      </c>
      <c r="G55" s="67">
        <v>72.26</v>
      </c>
      <c r="H55" s="67">
        <v>0</v>
      </c>
      <c r="I55" s="67">
        <v>0</v>
      </c>
    </row>
  </sheetData>
  <sheetProtection/>
  <mergeCells count="7">
    <mergeCell ref="A1:I1"/>
    <mergeCell ref="H2:I2"/>
    <mergeCell ref="H3:I3"/>
    <mergeCell ref="B4:D4"/>
    <mergeCell ref="F4:I4"/>
    <mergeCell ref="A4:A5"/>
    <mergeCell ref="E4:E5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workbookViewId="0" topLeftCell="A1">
      <selection activeCell="P8" sqref="P8"/>
    </sheetView>
  </sheetViews>
  <sheetFormatPr defaultColWidth="9.33203125" defaultRowHeight="11.25"/>
  <cols>
    <col min="1" max="1" width="4.33203125" style="72" customWidth="1"/>
    <col min="2" max="3" width="4.33203125" style="72" bestFit="1" customWidth="1"/>
    <col min="4" max="4" width="43.5" style="72" customWidth="1"/>
    <col min="5" max="5" width="11.33203125" style="72" customWidth="1"/>
    <col min="6" max="6" width="11.33203125" style="72" bestFit="1" customWidth="1"/>
    <col min="7" max="7" width="13.33203125" style="72" customWidth="1"/>
    <col min="8" max="8" width="12.66015625" style="72" customWidth="1"/>
    <col min="9" max="9" width="13.16015625" style="72" customWidth="1"/>
    <col min="10" max="10" width="13" style="72" customWidth="1"/>
    <col min="11" max="11" width="12.83203125" style="72" customWidth="1"/>
    <col min="12" max="237" width="9.16015625" style="72" customWidth="1"/>
    <col min="238" max="16384" width="9.33203125" style="72" customWidth="1"/>
  </cols>
  <sheetData>
    <row r="1" spans="1:11" ht="30" customHeight="1">
      <c r="A1" s="75" t="s">
        <v>146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.75" customHeight="1">
      <c r="A2"/>
      <c r="B2"/>
      <c r="C2"/>
      <c r="D2"/>
      <c r="E2"/>
      <c r="F2"/>
      <c r="G2"/>
      <c r="K2" s="183" t="s">
        <v>147</v>
      </c>
    </row>
    <row r="3" spans="1:11" ht="18" customHeight="1">
      <c r="A3" s="56" t="s">
        <v>25</v>
      </c>
      <c r="B3" s="154"/>
      <c r="C3" s="154"/>
      <c r="D3" s="154"/>
      <c r="E3" s="195"/>
      <c r="F3"/>
      <c r="G3" s="196"/>
      <c r="K3" s="202" t="s">
        <v>26</v>
      </c>
    </row>
    <row r="4" spans="1:11" s="74" customFormat="1" ht="18" customHeight="1">
      <c r="A4" s="85" t="s">
        <v>86</v>
      </c>
      <c r="B4" s="85"/>
      <c r="C4" s="85"/>
      <c r="D4" s="197" t="s">
        <v>87</v>
      </c>
      <c r="E4" s="61" t="s">
        <v>148</v>
      </c>
      <c r="F4" s="61"/>
      <c r="G4" s="61"/>
      <c r="H4" s="61"/>
      <c r="I4" s="61"/>
      <c r="J4" s="61"/>
      <c r="K4" s="61"/>
    </row>
    <row r="5" spans="1:11" s="74" customFormat="1" ht="19.5" customHeight="1">
      <c r="A5" s="198" t="s">
        <v>88</v>
      </c>
      <c r="B5" s="198" t="s">
        <v>89</v>
      </c>
      <c r="C5" s="198" t="s">
        <v>90</v>
      </c>
      <c r="D5" s="199"/>
      <c r="E5" s="61" t="s">
        <v>72</v>
      </c>
      <c r="F5" s="61" t="s">
        <v>31</v>
      </c>
      <c r="G5" s="61"/>
      <c r="H5" s="61" t="s">
        <v>35</v>
      </c>
      <c r="I5" s="61" t="s">
        <v>37</v>
      </c>
      <c r="J5" s="61" t="s">
        <v>39</v>
      </c>
      <c r="K5" s="61" t="s">
        <v>41</v>
      </c>
    </row>
    <row r="6" spans="1:11" s="74" customFormat="1" ht="60.75" customHeight="1">
      <c r="A6" s="200"/>
      <c r="B6" s="200"/>
      <c r="C6" s="200"/>
      <c r="D6" s="201"/>
      <c r="E6" s="61"/>
      <c r="F6" s="61" t="s">
        <v>75</v>
      </c>
      <c r="G6" s="61" t="s">
        <v>33</v>
      </c>
      <c r="H6" s="61"/>
      <c r="I6" s="61"/>
      <c r="J6" s="61"/>
      <c r="K6" s="61"/>
    </row>
    <row r="7" spans="1:11" s="74" customFormat="1" ht="19.5" customHeight="1">
      <c r="A7" s="191"/>
      <c r="B7" s="192"/>
      <c r="C7" s="192"/>
      <c r="D7" s="193" t="s">
        <v>72</v>
      </c>
      <c r="E7" s="189">
        <v>4847.73</v>
      </c>
      <c r="F7" s="189">
        <v>4777.73</v>
      </c>
      <c r="G7" s="61"/>
      <c r="H7" s="61"/>
      <c r="I7" s="203"/>
      <c r="J7" s="189">
        <v>70</v>
      </c>
      <c r="K7" s="61"/>
    </row>
    <row r="8" spans="1:11" ht="15" customHeight="1">
      <c r="A8" s="191" t="s">
        <v>124</v>
      </c>
      <c r="B8" s="192"/>
      <c r="C8" s="192"/>
      <c r="D8" s="193" t="s">
        <v>32</v>
      </c>
      <c r="E8" s="189">
        <v>2917.86</v>
      </c>
      <c r="F8" s="189">
        <v>2847.86</v>
      </c>
      <c r="G8" s="123"/>
      <c r="H8" s="152"/>
      <c r="I8" s="203"/>
      <c r="J8" s="189">
        <v>70</v>
      </c>
      <c r="K8" s="152"/>
    </row>
    <row r="9" spans="1:11" ht="15" customHeight="1">
      <c r="A9" s="191"/>
      <c r="B9" s="192" t="s">
        <v>118</v>
      </c>
      <c r="C9" s="192"/>
      <c r="D9" s="193" t="s">
        <v>34</v>
      </c>
      <c r="E9" s="189">
        <v>2917.86</v>
      </c>
      <c r="F9" s="189">
        <v>2847.86</v>
      </c>
      <c r="G9" s="123"/>
      <c r="H9" s="152"/>
      <c r="I9" s="203"/>
      <c r="J9" s="189">
        <v>70</v>
      </c>
      <c r="K9" s="152"/>
    </row>
    <row r="10" spans="1:11" ht="15" customHeight="1">
      <c r="A10" s="191" t="s">
        <v>149</v>
      </c>
      <c r="B10" s="192" t="s">
        <v>126</v>
      </c>
      <c r="C10" s="192" t="s">
        <v>110</v>
      </c>
      <c r="D10" s="193" t="s">
        <v>36</v>
      </c>
      <c r="E10" s="189">
        <v>2917.86</v>
      </c>
      <c r="F10" s="189">
        <v>2847.86</v>
      </c>
      <c r="G10" s="123"/>
      <c r="H10" s="152"/>
      <c r="I10" s="203"/>
      <c r="J10" s="189">
        <v>70</v>
      </c>
      <c r="K10" s="152"/>
    </row>
    <row r="11" spans="1:11" ht="15" customHeight="1">
      <c r="A11" s="191" t="s">
        <v>106</v>
      </c>
      <c r="B11" s="192"/>
      <c r="C11" s="192"/>
      <c r="D11" s="193" t="s">
        <v>38</v>
      </c>
      <c r="E11" s="189">
        <v>1274.35</v>
      </c>
      <c r="F11" s="189">
        <v>1274.35</v>
      </c>
      <c r="G11" s="123"/>
      <c r="H11" s="152"/>
      <c r="I11" s="203"/>
      <c r="J11" s="189">
        <v>0</v>
      </c>
      <c r="K11" s="152"/>
    </row>
    <row r="12" spans="1:11" ht="15" customHeight="1">
      <c r="A12" s="191"/>
      <c r="B12" s="192" t="s">
        <v>107</v>
      </c>
      <c r="C12" s="192"/>
      <c r="D12" s="193" t="s">
        <v>40</v>
      </c>
      <c r="E12" s="189">
        <v>627.03</v>
      </c>
      <c r="F12" s="189">
        <v>627.03</v>
      </c>
      <c r="G12" s="123"/>
      <c r="H12" s="152"/>
      <c r="I12" s="203"/>
      <c r="J12" s="189">
        <v>0</v>
      </c>
      <c r="K12" s="152"/>
    </row>
    <row r="13" spans="1:11" ht="15" customHeight="1">
      <c r="A13" s="191" t="s">
        <v>149</v>
      </c>
      <c r="B13" s="192" t="s">
        <v>109</v>
      </c>
      <c r="C13" s="192" t="s">
        <v>107</v>
      </c>
      <c r="D13" s="193" t="s">
        <v>42</v>
      </c>
      <c r="E13" s="189">
        <v>627.03</v>
      </c>
      <c r="F13" s="189">
        <v>627.03</v>
      </c>
      <c r="G13" s="123"/>
      <c r="H13" s="152"/>
      <c r="I13" s="203"/>
      <c r="J13" s="189">
        <v>0</v>
      </c>
      <c r="K13" s="152"/>
    </row>
    <row r="14" spans="1:11" ht="15" customHeight="1">
      <c r="A14" s="191"/>
      <c r="B14" s="192" t="s">
        <v>112</v>
      </c>
      <c r="C14" s="192"/>
      <c r="D14" s="193" t="s">
        <v>47</v>
      </c>
      <c r="E14" s="189">
        <v>647.32</v>
      </c>
      <c r="F14" s="189">
        <v>647.32</v>
      </c>
      <c r="G14" s="123"/>
      <c r="H14" s="152"/>
      <c r="I14" s="203"/>
      <c r="J14" s="189">
        <v>0</v>
      </c>
      <c r="K14" s="152"/>
    </row>
    <row r="15" spans="1:11" ht="15" customHeight="1">
      <c r="A15" s="191" t="s">
        <v>149</v>
      </c>
      <c r="B15" s="192" t="s">
        <v>113</v>
      </c>
      <c r="C15" s="192" t="s">
        <v>107</v>
      </c>
      <c r="D15" s="193" t="s">
        <v>49</v>
      </c>
      <c r="E15" s="189">
        <v>57.28</v>
      </c>
      <c r="F15" s="189">
        <v>57.28</v>
      </c>
      <c r="G15" s="123"/>
      <c r="H15" s="152"/>
      <c r="I15" s="203"/>
      <c r="J15" s="189">
        <v>0</v>
      </c>
      <c r="K15" s="152"/>
    </row>
    <row r="16" spans="1:11" ht="15" customHeight="1">
      <c r="A16" s="191" t="s">
        <v>149</v>
      </c>
      <c r="B16" s="192" t="s">
        <v>113</v>
      </c>
      <c r="C16" s="192" t="s">
        <v>110</v>
      </c>
      <c r="D16" s="193" t="s">
        <v>51</v>
      </c>
      <c r="E16" s="189">
        <v>136.83</v>
      </c>
      <c r="F16" s="189">
        <v>136.83</v>
      </c>
      <c r="G16" s="123"/>
      <c r="H16" s="152"/>
      <c r="I16" s="203"/>
      <c r="J16" s="189">
        <v>0</v>
      </c>
      <c r="K16" s="152"/>
    </row>
    <row r="17" spans="1:11" ht="15" customHeight="1">
      <c r="A17" s="191" t="s">
        <v>149</v>
      </c>
      <c r="B17" s="192" t="s">
        <v>113</v>
      </c>
      <c r="C17" s="192" t="s">
        <v>112</v>
      </c>
      <c r="D17" s="193" t="s">
        <v>52</v>
      </c>
      <c r="E17" s="189">
        <v>428.92</v>
      </c>
      <c r="F17" s="189">
        <v>428.92</v>
      </c>
      <c r="G17" s="123"/>
      <c r="H17" s="152"/>
      <c r="I17" s="203"/>
      <c r="J17" s="189">
        <v>0</v>
      </c>
      <c r="K17" s="152"/>
    </row>
    <row r="18" spans="1:11" ht="15" customHeight="1">
      <c r="A18" s="191" t="s">
        <v>149</v>
      </c>
      <c r="B18" s="192" t="s">
        <v>113</v>
      </c>
      <c r="C18" s="192" t="s">
        <v>127</v>
      </c>
      <c r="D18" s="193" t="s">
        <v>53</v>
      </c>
      <c r="E18" s="189">
        <v>24.29</v>
      </c>
      <c r="F18" s="189">
        <v>24.29</v>
      </c>
      <c r="G18" s="123"/>
      <c r="H18" s="152"/>
      <c r="I18" s="203"/>
      <c r="J18" s="189">
        <v>0</v>
      </c>
      <c r="K18" s="152"/>
    </row>
    <row r="19" spans="1:11" ht="15" customHeight="1">
      <c r="A19" s="191" t="s">
        <v>114</v>
      </c>
      <c r="B19" s="192"/>
      <c r="C19" s="192"/>
      <c r="D19" s="193" t="s">
        <v>54</v>
      </c>
      <c r="E19" s="189">
        <v>340.44</v>
      </c>
      <c r="F19" s="189">
        <v>340.44</v>
      </c>
      <c r="G19" s="123"/>
      <c r="H19" s="152"/>
      <c r="I19" s="203"/>
      <c r="J19" s="189">
        <v>0</v>
      </c>
      <c r="K19" s="152"/>
    </row>
    <row r="20" spans="1:11" ht="15" customHeight="1">
      <c r="A20" s="191"/>
      <c r="B20" s="192" t="s">
        <v>115</v>
      </c>
      <c r="C20" s="192"/>
      <c r="D20" s="193" t="s">
        <v>55</v>
      </c>
      <c r="E20" s="189">
        <v>340.44</v>
      </c>
      <c r="F20" s="189">
        <v>340.44</v>
      </c>
      <c r="G20" s="123"/>
      <c r="H20" s="152"/>
      <c r="I20" s="203"/>
      <c r="J20" s="189">
        <v>0</v>
      </c>
      <c r="K20" s="152"/>
    </row>
    <row r="21" spans="1:11" ht="15" customHeight="1">
      <c r="A21" s="191" t="s">
        <v>149</v>
      </c>
      <c r="B21" s="192" t="s">
        <v>117</v>
      </c>
      <c r="C21" s="192" t="s">
        <v>107</v>
      </c>
      <c r="D21" s="193" t="s">
        <v>56</v>
      </c>
      <c r="E21" s="189">
        <v>68.71</v>
      </c>
      <c r="F21" s="189">
        <v>68.71</v>
      </c>
      <c r="G21" s="123"/>
      <c r="H21" s="152"/>
      <c r="I21" s="203"/>
      <c r="J21" s="189">
        <v>0</v>
      </c>
      <c r="K21" s="152"/>
    </row>
    <row r="22" spans="1:11" ht="15" customHeight="1">
      <c r="A22" s="191" t="s">
        <v>149</v>
      </c>
      <c r="B22" s="192" t="s">
        <v>117</v>
      </c>
      <c r="C22" s="192" t="s">
        <v>110</v>
      </c>
      <c r="D22" s="193" t="s">
        <v>57</v>
      </c>
      <c r="E22" s="189">
        <v>271.73</v>
      </c>
      <c r="F22" s="189">
        <v>271.73</v>
      </c>
      <c r="G22" s="123"/>
      <c r="H22" s="152"/>
      <c r="I22" s="203"/>
      <c r="J22" s="189">
        <v>0</v>
      </c>
      <c r="K22" s="152"/>
    </row>
    <row r="23" spans="1:11" ht="15" customHeight="1">
      <c r="A23" s="191" t="s">
        <v>119</v>
      </c>
      <c r="B23" s="192"/>
      <c r="C23" s="192"/>
      <c r="D23" s="193" t="s">
        <v>59</v>
      </c>
      <c r="E23" s="189">
        <v>315.08</v>
      </c>
      <c r="F23" s="189">
        <v>315.08</v>
      </c>
      <c r="G23" s="123"/>
      <c r="H23" s="152"/>
      <c r="I23" s="203"/>
      <c r="J23" s="189">
        <v>0</v>
      </c>
      <c r="K23" s="152"/>
    </row>
    <row r="24" spans="1:11" ht="15" customHeight="1">
      <c r="A24" s="191"/>
      <c r="B24" s="192" t="s">
        <v>110</v>
      </c>
      <c r="C24" s="192"/>
      <c r="D24" s="193" t="s">
        <v>60</v>
      </c>
      <c r="E24" s="189">
        <v>315.08</v>
      </c>
      <c r="F24" s="189">
        <v>315.08</v>
      </c>
      <c r="G24" s="123"/>
      <c r="H24" s="152"/>
      <c r="I24" s="203"/>
      <c r="J24" s="189">
        <v>0</v>
      </c>
      <c r="K24" s="152"/>
    </row>
    <row r="25" spans="1:11" ht="15" customHeight="1">
      <c r="A25" s="191" t="s">
        <v>149</v>
      </c>
      <c r="B25" s="192" t="s">
        <v>121</v>
      </c>
      <c r="C25" s="192" t="s">
        <v>107</v>
      </c>
      <c r="D25" s="193" t="s">
        <v>61</v>
      </c>
      <c r="E25" s="189">
        <v>315.08</v>
      </c>
      <c r="F25" s="189">
        <v>315.08</v>
      </c>
      <c r="G25" s="123"/>
      <c r="H25" s="152"/>
      <c r="I25" s="203"/>
      <c r="J25" s="189">
        <v>0</v>
      </c>
      <c r="K25" s="152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workbookViewId="0" topLeftCell="A1">
      <selection activeCell="C80" sqref="C80"/>
    </sheetView>
  </sheetViews>
  <sheetFormatPr defaultColWidth="9.16015625" defaultRowHeight="12.75" customHeight="1"/>
  <cols>
    <col min="1" max="1" width="9.33203125" style="179" customWidth="1"/>
    <col min="2" max="2" width="9.16015625" style="180" customWidth="1"/>
    <col min="3" max="3" width="51.66015625" style="0" customWidth="1"/>
    <col min="4" max="4" width="17" style="0" customWidth="1"/>
    <col min="5" max="5" width="17.66015625" style="0" customWidth="1"/>
    <col min="6" max="6" width="15" style="0" customWidth="1"/>
  </cols>
  <sheetData>
    <row r="1" spans="1:6" ht="24.75" customHeight="1">
      <c r="A1" s="96" t="s">
        <v>150</v>
      </c>
      <c r="B1" s="96"/>
      <c r="C1" s="96"/>
      <c r="D1" s="96"/>
      <c r="E1" s="96"/>
      <c r="F1" s="96"/>
    </row>
    <row r="2" spans="1:6" ht="15.75" customHeight="1">
      <c r="A2" s="181"/>
      <c r="B2" s="182"/>
      <c r="C2" s="96"/>
      <c r="D2" s="96"/>
      <c r="F2" s="183" t="s">
        <v>151</v>
      </c>
    </row>
    <row r="3" spans="1:6" s="72" customFormat="1" ht="15.75" customHeight="1">
      <c r="A3" s="56" t="s">
        <v>25</v>
      </c>
      <c r="B3" s="56"/>
      <c r="C3" s="57"/>
      <c r="D3" s="57"/>
      <c r="F3" s="183" t="s">
        <v>26</v>
      </c>
    </row>
    <row r="4" spans="1:6" s="74" customFormat="1" ht="24" customHeight="1">
      <c r="A4" s="184" t="s">
        <v>86</v>
      </c>
      <c r="B4" s="184"/>
      <c r="C4" s="84" t="s">
        <v>87</v>
      </c>
      <c r="D4" s="84" t="s">
        <v>152</v>
      </c>
      <c r="E4" s="84"/>
      <c r="F4" s="84"/>
    </row>
    <row r="5" spans="1:6" s="74" customFormat="1" ht="22.5" customHeight="1">
      <c r="A5" s="185" t="s">
        <v>88</v>
      </c>
      <c r="B5" s="186" t="s">
        <v>89</v>
      </c>
      <c r="C5" s="187"/>
      <c r="D5" s="187" t="s">
        <v>72</v>
      </c>
      <c r="E5" s="187" t="s">
        <v>153</v>
      </c>
      <c r="F5" s="187" t="s">
        <v>154</v>
      </c>
    </row>
    <row r="6" spans="1:6" s="74" customFormat="1" ht="19.5" customHeight="1">
      <c r="A6" s="184"/>
      <c r="B6" s="188"/>
      <c r="C6" s="84" t="s">
        <v>155</v>
      </c>
      <c r="D6" s="189">
        <v>4847.73</v>
      </c>
      <c r="E6" s="190">
        <f>E7+E64</f>
        <v>4177.88</v>
      </c>
      <c r="F6" s="189">
        <v>669.85</v>
      </c>
    </row>
    <row r="7" spans="1:6" s="74" customFormat="1" ht="19.5" customHeight="1">
      <c r="A7" s="191" t="s">
        <v>156</v>
      </c>
      <c r="B7" s="192"/>
      <c r="C7" s="193" t="s">
        <v>76</v>
      </c>
      <c r="D7" s="189">
        <v>4007.81</v>
      </c>
      <c r="E7" s="189">
        <v>4007.81</v>
      </c>
      <c r="F7" s="194"/>
    </row>
    <row r="8" spans="1:6" s="74" customFormat="1" ht="19.5" customHeight="1">
      <c r="A8" s="191"/>
      <c r="B8" s="192" t="s">
        <v>157</v>
      </c>
      <c r="C8" s="193" t="s">
        <v>158</v>
      </c>
      <c r="D8" s="189">
        <v>1804.81</v>
      </c>
      <c r="E8" s="189">
        <v>1804.81</v>
      </c>
      <c r="F8" s="194"/>
    </row>
    <row r="9" spans="1:6" s="74" customFormat="1" ht="19.5" customHeight="1">
      <c r="A9" s="191" t="s">
        <v>149</v>
      </c>
      <c r="B9" s="192" t="s">
        <v>159</v>
      </c>
      <c r="C9" s="193" t="s">
        <v>160</v>
      </c>
      <c r="D9" s="189">
        <v>1804.81</v>
      </c>
      <c r="E9" s="189">
        <v>1804.81</v>
      </c>
      <c r="F9" s="194"/>
    </row>
    <row r="10" spans="1:6" s="74" customFormat="1" ht="19.5" customHeight="1">
      <c r="A10" s="191"/>
      <c r="B10" s="192" t="s">
        <v>161</v>
      </c>
      <c r="C10" s="193" t="s">
        <v>162</v>
      </c>
      <c r="D10" s="189">
        <v>917.6</v>
      </c>
      <c r="E10" s="189">
        <v>917.6</v>
      </c>
      <c r="F10" s="194"/>
    </row>
    <row r="11" spans="1:6" s="74" customFormat="1" ht="19.5" customHeight="1">
      <c r="A11" s="191" t="s">
        <v>149</v>
      </c>
      <c r="B11" s="192" t="s">
        <v>163</v>
      </c>
      <c r="C11" s="193" t="s">
        <v>164</v>
      </c>
      <c r="D11" s="189">
        <v>877.57</v>
      </c>
      <c r="E11" s="189">
        <v>877.57</v>
      </c>
      <c r="F11" s="194"/>
    </row>
    <row r="12" spans="1:6" s="74" customFormat="1" ht="19.5" customHeight="1">
      <c r="A12" s="191" t="s">
        <v>149</v>
      </c>
      <c r="B12" s="192" t="s">
        <v>163</v>
      </c>
      <c r="C12" s="193" t="s">
        <v>165</v>
      </c>
      <c r="D12" s="189">
        <v>40.03</v>
      </c>
      <c r="E12" s="189">
        <v>40.03</v>
      </c>
      <c r="F12" s="194"/>
    </row>
    <row r="13" spans="1:6" s="74" customFormat="1" ht="19.5" customHeight="1">
      <c r="A13" s="191"/>
      <c r="B13" s="192" t="s">
        <v>166</v>
      </c>
      <c r="C13" s="193" t="s">
        <v>167</v>
      </c>
      <c r="D13" s="189">
        <v>150.41</v>
      </c>
      <c r="E13" s="189">
        <v>150.41</v>
      </c>
      <c r="F13" s="194"/>
    </row>
    <row r="14" spans="1:6" s="74" customFormat="1" ht="19.5" customHeight="1">
      <c r="A14" s="191" t="s">
        <v>149</v>
      </c>
      <c r="B14" s="192" t="s">
        <v>168</v>
      </c>
      <c r="C14" s="193" t="s">
        <v>169</v>
      </c>
      <c r="D14" s="189">
        <v>150.41</v>
      </c>
      <c r="E14" s="189">
        <v>150.41</v>
      </c>
      <c r="F14" s="194"/>
    </row>
    <row r="15" spans="1:6" s="74" customFormat="1" ht="19.5" customHeight="1">
      <c r="A15" s="191"/>
      <c r="B15" s="192" t="s">
        <v>170</v>
      </c>
      <c r="C15" s="193" t="s">
        <v>171</v>
      </c>
      <c r="D15" s="189">
        <v>428.92</v>
      </c>
      <c r="E15" s="189">
        <v>428.92</v>
      </c>
      <c r="F15" s="194"/>
    </row>
    <row r="16" spans="1:6" s="74" customFormat="1" ht="19.5" customHeight="1">
      <c r="A16" s="191" t="s">
        <v>149</v>
      </c>
      <c r="B16" s="192" t="s">
        <v>172</v>
      </c>
      <c r="C16" s="193" t="s">
        <v>173</v>
      </c>
      <c r="D16" s="189">
        <v>428.92</v>
      </c>
      <c r="E16" s="189">
        <v>428.92</v>
      </c>
      <c r="F16" s="194"/>
    </row>
    <row r="17" spans="1:6" s="74" customFormat="1" ht="19.5" customHeight="1">
      <c r="A17" s="191"/>
      <c r="B17" s="192" t="s">
        <v>174</v>
      </c>
      <c r="C17" s="193" t="s">
        <v>175</v>
      </c>
      <c r="D17" s="189">
        <v>24.29</v>
      </c>
      <c r="E17" s="189">
        <v>24.29</v>
      </c>
      <c r="F17" s="194"/>
    </row>
    <row r="18" spans="1:6" s="74" customFormat="1" ht="19.5" customHeight="1">
      <c r="A18" s="191" t="s">
        <v>149</v>
      </c>
      <c r="B18" s="192" t="s">
        <v>176</v>
      </c>
      <c r="C18" s="193" t="s">
        <v>177</v>
      </c>
      <c r="D18" s="189">
        <v>24.29</v>
      </c>
      <c r="E18" s="189">
        <v>24.29</v>
      </c>
      <c r="F18" s="194"/>
    </row>
    <row r="19" spans="1:6" s="74" customFormat="1" ht="19.5" customHeight="1">
      <c r="A19" s="191"/>
      <c r="B19" s="192" t="s">
        <v>178</v>
      </c>
      <c r="C19" s="193" t="s">
        <v>179</v>
      </c>
      <c r="D19" s="189">
        <v>227.67</v>
      </c>
      <c r="E19" s="189">
        <v>227.67</v>
      </c>
      <c r="F19" s="194"/>
    </row>
    <row r="20" spans="1:6" s="74" customFormat="1" ht="19.5" customHeight="1">
      <c r="A20" s="191" t="s">
        <v>149</v>
      </c>
      <c r="B20" s="192" t="s">
        <v>180</v>
      </c>
      <c r="C20" s="193" t="s">
        <v>181</v>
      </c>
      <c r="D20" s="189">
        <v>227.67</v>
      </c>
      <c r="E20" s="189">
        <v>227.67</v>
      </c>
      <c r="F20" s="194"/>
    </row>
    <row r="21" spans="1:6" s="74" customFormat="1" ht="19.5" customHeight="1">
      <c r="A21" s="191"/>
      <c r="B21" s="192" t="s">
        <v>182</v>
      </c>
      <c r="C21" s="193" t="s">
        <v>183</v>
      </c>
      <c r="D21" s="189">
        <v>138.77</v>
      </c>
      <c r="E21" s="189">
        <v>138.77</v>
      </c>
      <c r="F21" s="194"/>
    </row>
    <row r="22" spans="1:6" s="74" customFormat="1" ht="19.5" customHeight="1">
      <c r="A22" s="191" t="s">
        <v>149</v>
      </c>
      <c r="B22" s="192" t="s">
        <v>184</v>
      </c>
      <c r="C22" s="193" t="s">
        <v>185</v>
      </c>
      <c r="D22" s="189">
        <v>11.82</v>
      </c>
      <c r="E22" s="189">
        <v>11.82</v>
      </c>
      <c r="F22" s="194"/>
    </row>
    <row r="23" spans="1:6" s="74" customFormat="1" ht="19.5" customHeight="1">
      <c r="A23" s="191" t="s">
        <v>149</v>
      </c>
      <c r="B23" s="192" t="s">
        <v>184</v>
      </c>
      <c r="C23" s="193" t="s">
        <v>186</v>
      </c>
      <c r="D23" s="189">
        <v>14.18</v>
      </c>
      <c r="E23" s="189">
        <v>14.18</v>
      </c>
      <c r="F23" s="194"/>
    </row>
    <row r="24" spans="1:6" s="74" customFormat="1" ht="19.5" customHeight="1">
      <c r="A24" s="191" t="s">
        <v>149</v>
      </c>
      <c r="B24" s="192" t="s">
        <v>184</v>
      </c>
      <c r="C24" s="193" t="s">
        <v>187</v>
      </c>
      <c r="D24" s="189">
        <v>112.77</v>
      </c>
      <c r="E24" s="189">
        <v>112.77</v>
      </c>
      <c r="F24" s="194"/>
    </row>
    <row r="25" spans="1:6" s="74" customFormat="1" ht="19.5" customHeight="1">
      <c r="A25" s="191"/>
      <c r="B25" s="192" t="s">
        <v>188</v>
      </c>
      <c r="C25" s="193" t="s">
        <v>189</v>
      </c>
      <c r="D25" s="189">
        <v>315.08</v>
      </c>
      <c r="E25" s="189">
        <v>315.08</v>
      </c>
      <c r="F25" s="194"/>
    </row>
    <row r="26" spans="1:6" s="74" customFormat="1" ht="19.5" customHeight="1">
      <c r="A26" s="191" t="s">
        <v>149</v>
      </c>
      <c r="B26" s="192" t="s">
        <v>190</v>
      </c>
      <c r="C26" s="193" t="s">
        <v>191</v>
      </c>
      <c r="D26" s="189">
        <v>315.08</v>
      </c>
      <c r="E26" s="189">
        <v>315.08</v>
      </c>
      <c r="F26" s="194"/>
    </row>
    <row r="27" spans="1:6" s="74" customFormat="1" ht="19.5" customHeight="1">
      <c r="A27" s="191"/>
      <c r="B27" s="192" t="s">
        <v>192</v>
      </c>
      <c r="C27" s="193" t="s">
        <v>193</v>
      </c>
      <c r="D27" s="189">
        <v>0.26</v>
      </c>
      <c r="E27" s="189">
        <v>0.26</v>
      </c>
      <c r="F27" s="194"/>
    </row>
    <row r="28" spans="1:6" s="74" customFormat="1" ht="19.5" customHeight="1">
      <c r="A28" s="191" t="s">
        <v>149</v>
      </c>
      <c r="B28" s="192" t="s">
        <v>194</v>
      </c>
      <c r="C28" s="193" t="s">
        <v>195</v>
      </c>
      <c r="D28" s="189">
        <v>0.26</v>
      </c>
      <c r="E28" s="189">
        <v>0.26</v>
      </c>
      <c r="F28" s="194"/>
    </row>
    <row r="29" spans="1:6" s="74" customFormat="1" ht="19.5" customHeight="1">
      <c r="A29" s="191" t="s">
        <v>196</v>
      </c>
      <c r="B29" s="192"/>
      <c r="C29" s="193" t="s">
        <v>77</v>
      </c>
      <c r="D29" s="189">
        <v>669.85</v>
      </c>
      <c r="E29" s="194"/>
      <c r="F29" s="189">
        <v>669.85</v>
      </c>
    </row>
    <row r="30" spans="1:6" s="74" customFormat="1" ht="19.5" customHeight="1">
      <c r="A30" s="191"/>
      <c r="B30" s="192" t="s">
        <v>197</v>
      </c>
      <c r="C30" s="193" t="s">
        <v>198</v>
      </c>
      <c r="D30" s="189">
        <v>60.81</v>
      </c>
      <c r="E30" s="194"/>
      <c r="F30" s="189">
        <v>60.81</v>
      </c>
    </row>
    <row r="31" spans="1:6" s="74" customFormat="1" ht="19.5" customHeight="1">
      <c r="A31" s="191" t="s">
        <v>149</v>
      </c>
      <c r="B31" s="192" t="s">
        <v>199</v>
      </c>
      <c r="C31" s="193" t="s">
        <v>200</v>
      </c>
      <c r="D31" s="189">
        <v>60.81</v>
      </c>
      <c r="E31" s="194"/>
      <c r="F31" s="189">
        <v>60.81</v>
      </c>
    </row>
    <row r="32" spans="1:6" s="74" customFormat="1" ht="19.5" customHeight="1">
      <c r="A32" s="191"/>
      <c r="B32" s="192" t="s">
        <v>201</v>
      </c>
      <c r="C32" s="193" t="s">
        <v>202</v>
      </c>
      <c r="D32" s="189">
        <v>10</v>
      </c>
      <c r="E32" s="194"/>
      <c r="F32" s="189">
        <v>10</v>
      </c>
    </row>
    <row r="33" spans="1:6" s="74" customFormat="1" ht="19.5" customHeight="1">
      <c r="A33" s="191" t="s">
        <v>149</v>
      </c>
      <c r="B33" s="192" t="s">
        <v>203</v>
      </c>
      <c r="C33" s="193" t="s">
        <v>204</v>
      </c>
      <c r="D33" s="189">
        <v>10</v>
      </c>
      <c r="E33" s="194"/>
      <c r="F33" s="189">
        <v>10</v>
      </c>
    </row>
    <row r="34" spans="1:6" s="74" customFormat="1" ht="19.5" customHeight="1">
      <c r="A34" s="191"/>
      <c r="B34" s="192" t="s">
        <v>205</v>
      </c>
      <c r="C34" s="193" t="s">
        <v>206</v>
      </c>
      <c r="D34" s="189">
        <v>1.8</v>
      </c>
      <c r="E34" s="194"/>
      <c r="F34" s="189">
        <v>1.8</v>
      </c>
    </row>
    <row r="35" spans="1:6" s="74" customFormat="1" ht="19.5" customHeight="1">
      <c r="A35" s="191" t="s">
        <v>149</v>
      </c>
      <c r="B35" s="192" t="s">
        <v>207</v>
      </c>
      <c r="C35" s="193" t="s">
        <v>208</v>
      </c>
      <c r="D35" s="189">
        <v>1.8</v>
      </c>
      <c r="E35" s="194"/>
      <c r="F35" s="189">
        <v>1.8</v>
      </c>
    </row>
    <row r="36" spans="1:6" s="74" customFormat="1" ht="19.5" customHeight="1">
      <c r="A36" s="191"/>
      <c r="B36" s="192" t="s">
        <v>209</v>
      </c>
      <c r="C36" s="193" t="s">
        <v>210</v>
      </c>
      <c r="D36" s="189">
        <v>4</v>
      </c>
      <c r="E36" s="194"/>
      <c r="F36" s="189">
        <v>4</v>
      </c>
    </row>
    <row r="37" spans="1:6" s="74" customFormat="1" ht="19.5" customHeight="1">
      <c r="A37" s="191" t="s">
        <v>149</v>
      </c>
      <c r="B37" s="192" t="s">
        <v>211</v>
      </c>
      <c r="C37" s="193" t="s">
        <v>212</v>
      </c>
      <c r="D37" s="189">
        <v>4</v>
      </c>
      <c r="E37" s="194"/>
      <c r="F37" s="189">
        <v>4</v>
      </c>
    </row>
    <row r="38" spans="1:6" s="74" customFormat="1" ht="19.5" customHeight="1">
      <c r="A38" s="191"/>
      <c r="B38" s="192" t="s">
        <v>213</v>
      </c>
      <c r="C38" s="193" t="s">
        <v>214</v>
      </c>
      <c r="D38" s="189">
        <v>1.7</v>
      </c>
      <c r="E38" s="194"/>
      <c r="F38" s="189">
        <v>1.7</v>
      </c>
    </row>
    <row r="39" spans="1:6" s="74" customFormat="1" ht="19.5" customHeight="1">
      <c r="A39" s="191" t="s">
        <v>149</v>
      </c>
      <c r="B39" s="192" t="s">
        <v>215</v>
      </c>
      <c r="C39" s="193" t="s">
        <v>216</v>
      </c>
      <c r="D39" s="189">
        <v>1.7</v>
      </c>
      <c r="E39" s="194"/>
      <c r="F39" s="189">
        <v>1.7</v>
      </c>
    </row>
    <row r="40" spans="1:6" s="74" customFormat="1" ht="19.5" customHeight="1">
      <c r="A40" s="191"/>
      <c r="B40" s="192" t="s">
        <v>217</v>
      </c>
      <c r="C40" s="193" t="s">
        <v>218</v>
      </c>
      <c r="D40" s="189">
        <v>10</v>
      </c>
      <c r="E40" s="194"/>
      <c r="F40" s="189">
        <v>10</v>
      </c>
    </row>
    <row r="41" spans="1:6" s="74" customFormat="1" ht="19.5" customHeight="1">
      <c r="A41" s="191" t="s">
        <v>149</v>
      </c>
      <c r="B41" s="192" t="s">
        <v>219</v>
      </c>
      <c r="C41" s="193" t="s">
        <v>220</v>
      </c>
      <c r="D41" s="189">
        <v>10</v>
      </c>
      <c r="E41" s="194"/>
      <c r="F41" s="189">
        <v>10</v>
      </c>
    </row>
    <row r="42" spans="1:6" s="74" customFormat="1" ht="19.5" customHeight="1">
      <c r="A42" s="191"/>
      <c r="B42" s="192" t="s">
        <v>221</v>
      </c>
      <c r="C42" s="193" t="s">
        <v>222</v>
      </c>
      <c r="D42" s="189">
        <v>258.8</v>
      </c>
      <c r="E42" s="194"/>
      <c r="F42" s="189">
        <v>258.8</v>
      </c>
    </row>
    <row r="43" spans="1:6" s="74" customFormat="1" ht="19.5" customHeight="1">
      <c r="A43" s="191" t="s">
        <v>149</v>
      </c>
      <c r="B43" s="192" t="s">
        <v>223</v>
      </c>
      <c r="C43" s="193" t="s">
        <v>224</v>
      </c>
      <c r="D43" s="189">
        <v>258.8</v>
      </c>
      <c r="E43" s="194"/>
      <c r="F43" s="189">
        <v>258.8</v>
      </c>
    </row>
    <row r="44" spans="1:6" s="74" customFormat="1" ht="19.5" customHeight="1">
      <c r="A44" s="191"/>
      <c r="B44" s="192" t="s">
        <v>225</v>
      </c>
      <c r="C44" s="193" t="s">
        <v>226</v>
      </c>
      <c r="D44" s="189">
        <v>14</v>
      </c>
      <c r="E44" s="194"/>
      <c r="F44" s="189">
        <v>14</v>
      </c>
    </row>
    <row r="45" spans="1:6" s="74" customFormat="1" ht="19.5" customHeight="1">
      <c r="A45" s="191" t="s">
        <v>149</v>
      </c>
      <c r="B45" s="192" t="s">
        <v>227</v>
      </c>
      <c r="C45" s="193" t="s">
        <v>228</v>
      </c>
      <c r="D45" s="189">
        <v>14</v>
      </c>
      <c r="E45" s="194"/>
      <c r="F45" s="189">
        <v>14</v>
      </c>
    </row>
    <row r="46" spans="1:6" s="74" customFormat="1" ht="19.5" customHeight="1">
      <c r="A46" s="191"/>
      <c r="B46" s="192" t="s">
        <v>229</v>
      </c>
      <c r="C46" s="193" t="s">
        <v>230</v>
      </c>
      <c r="D46" s="189">
        <v>35</v>
      </c>
      <c r="E46" s="194"/>
      <c r="F46" s="189">
        <v>35</v>
      </c>
    </row>
    <row r="47" spans="1:6" s="74" customFormat="1" ht="19.5" customHeight="1">
      <c r="A47" s="191" t="s">
        <v>149</v>
      </c>
      <c r="B47" s="192" t="s">
        <v>231</v>
      </c>
      <c r="C47" s="193" t="s">
        <v>232</v>
      </c>
      <c r="D47" s="189">
        <v>35</v>
      </c>
      <c r="E47" s="194"/>
      <c r="F47" s="189">
        <v>35</v>
      </c>
    </row>
    <row r="48" spans="1:6" s="74" customFormat="1" ht="19.5" customHeight="1">
      <c r="A48" s="191"/>
      <c r="B48" s="192" t="s">
        <v>233</v>
      </c>
      <c r="C48" s="193" t="s">
        <v>234</v>
      </c>
      <c r="D48" s="189">
        <v>0.7</v>
      </c>
      <c r="E48" s="194"/>
      <c r="F48" s="189">
        <v>0.7</v>
      </c>
    </row>
    <row r="49" spans="1:6" s="74" customFormat="1" ht="19.5" customHeight="1">
      <c r="A49" s="191" t="s">
        <v>149</v>
      </c>
      <c r="B49" s="192" t="s">
        <v>235</v>
      </c>
      <c r="C49" s="193" t="s">
        <v>236</v>
      </c>
      <c r="D49" s="189">
        <v>0.7</v>
      </c>
      <c r="E49" s="194"/>
      <c r="F49" s="189">
        <v>0.7</v>
      </c>
    </row>
    <row r="50" spans="1:6" s="74" customFormat="1" ht="19.5" customHeight="1">
      <c r="A50" s="191"/>
      <c r="B50" s="192" t="s">
        <v>237</v>
      </c>
      <c r="C50" s="193" t="s">
        <v>238</v>
      </c>
      <c r="D50" s="189">
        <v>20</v>
      </c>
      <c r="E50" s="194"/>
      <c r="F50" s="189">
        <v>20</v>
      </c>
    </row>
    <row r="51" spans="1:6" s="74" customFormat="1" ht="19.5" customHeight="1">
      <c r="A51" s="191" t="s">
        <v>149</v>
      </c>
      <c r="B51" s="192" t="s">
        <v>239</v>
      </c>
      <c r="C51" s="193" t="s">
        <v>240</v>
      </c>
      <c r="D51" s="189">
        <v>20</v>
      </c>
      <c r="E51" s="194"/>
      <c r="F51" s="189">
        <v>20</v>
      </c>
    </row>
    <row r="52" spans="1:6" s="74" customFormat="1" ht="19.5" customHeight="1">
      <c r="A52" s="191"/>
      <c r="B52" s="192" t="s">
        <v>241</v>
      </c>
      <c r="C52" s="193" t="s">
        <v>242</v>
      </c>
      <c r="D52" s="189">
        <v>53</v>
      </c>
      <c r="E52" s="194"/>
      <c r="F52" s="189">
        <v>53</v>
      </c>
    </row>
    <row r="53" spans="1:6" s="74" customFormat="1" ht="19.5" customHeight="1">
      <c r="A53" s="191" t="s">
        <v>149</v>
      </c>
      <c r="B53" s="192" t="s">
        <v>243</v>
      </c>
      <c r="C53" s="193" t="s">
        <v>244</v>
      </c>
      <c r="D53" s="189">
        <v>53</v>
      </c>
      <c r="E53" s="194"/>
      <c r="F53" s="189">
        <v>53</v>
      </c>
    </row>
    <row r="54" spans="1:6" s="74" customFormat="1" ht="19.5" customHeight="1">
      <c r="A54" s="191"/>
      <c r="B54" s="192" t="s">
        <v>245</v>
      </c>
      <c r="C54" s="193" t="s">
        <v>246</v>
      </c>
      <c r="D54" s="189">
        <v>52.57</v>
      </c>
      <c r="E54" s="194"/>
      <c r="F54" s="189">
        <v>52.57</v>
      </c>
    </row>
    <row r="55" spans="1:6" s="74" customFormat="1" ht="19.5" customHeight="1">
      <c r="A55" s="191" t="s">
        <v>149</v>
      </c>
      <c r="B55" s="192" t="s">
        <v>247</v>
      </c>
      <c r="C55" s="193" t="s">
        <v>248</v>
      </c>
      <c r="D55" s="189">
        <v>21.02</v>
      </c>
      <c r="E55" s="194"/>
      <c r="F55" s="189">
        <v>21.02</v>
      </c>
    </row>
    <row r="56" spans="1:6" s="74" customFormat="1" ht="19.5" customHeight="1">
      <c r="A56" s="191" t="s">
        <v>149</v>
      </c>
      <c r="B56" s="192" t="s">
        <v>247</v>
      </c>
      <c r="C56" s="193" t="s">
        <v>249</v>
      </c>
      <c r="D56" s="189">
        <v>31.55</v>
      </c>
      <c r="E56" s="194"/>
      <c r="F56" s="189">
        <v>31.55</v>
      </c>
    </row>
    <row r="57" spans="1:6" s="74" customFormat="1" ht="19.5" customHeight="1">
      <c r="A57" s="191"/>
      <c r="B57" s="192" t="s">
        <v>250</v>
      </c>
      <c r="C57" s="193" t="s">
        <v>251</v>
      </c>
      <c r="D57" s="189">
        <v>9.5</v>
      </c>
      <c r="E57" s="194"/>
      <c r="F57" s="189">
        <v>9.5</v>
      </c>
    </row>
    <row r="58" spans="1:6" s="74" customFormat="1" ht="19.5" customHeight="1">
      <c r="A58" s="191" t="s">
        <v>149</v>
      </c>
      <c r="B58" s="192" t="s">
        <v>252</v>
      </c>
      <c r="C58" s="193" t="s">
        <v>253</v>
      </c>
      <c r="D58" s="189">
        <v>9.5</v>
      </c>
      <c r="E58" s="194"/>
      <c r="F58" s="189">
        <v>9.5</v>
      </c>
    </row>
    <row r="59" spans="1:6" s="74" customFormat="1" ht="19.5" customHeight="1">
      <c r="A59" s="191"/>
      <c r="B59" s="192" t="s">
        <v>254</v>
      </c>
      <c r="C59" s="193" t="s">
        <v>255</v>
      </c>
      <c r="D59" s="189">
        <v>77.22</v>
      </c>
      <c r="E59" s="194"/>
      <c r="F59" s="189">
        <v>77.22</v>
      </c>
    </row>
    <row r="60" spans="1:6" s="74" customFormat="1" ht="19.5" customHeight="1">
      <c r="A60" s="191" t="s">
        <v>149</v>
      </c>
      <c r="B60" s="192" t="s">
        <v>256</v>
      </c>
      <c r="C60" s="193" t="s">
        <v>257</v>
      </c>
      <c r="D60" s="189">
        <v>77.22</v>
      </c>
      <c r="E60" s="194"/>
      <c r="F60" s="189">
        <v>77.22</v>
      </c>
    </row>
    <row r="61" spans="1:6" s="74" customFormat="1" ht="19.5" customHeight="1">
      <c r="A61" s="191"/>
      <c r="B61" s="192" t="s">
        <v>258</v>
      </c>
      <c r="C61" s="193" t="s">
        <v>259</v>
      </c>
      <c r="D61" s="189">
        <v>60.75</v>
      </c>
      <c r="E61" s="194"/>
      <c r="F61" s="189">
        <v>60.75</v>
      </c>
    </row>
    <row r="62" spans="1:6" s="74" customFormat="1" ht="19.5" customHeight="1">
      <c r="A62" s="191" t="s">
        <v>149</v>
      </c>
      <c r="B62" s="192" t="s">
        <v>260</v>
      </c>
      <c r="C62" s="193" t="s">
        <v>261</v>
      </c>
      <c r="D62" s="189">
        <v>24.5</v>
      </c>
      <c r="E62" s="194"/>
      <c r="F62" s="189">
        <v>24.5</v>
      </c>
    </row>
    <row r="63" spans="1:6" s="74" customFormat="1" ht="19.5" customHeight="1">
      <c r="A63" s="191" t="s">
        <v>149</v>
      </c>
      <c r="B63" s="192" t="s">
        <v>260</v>
      </c>
      <c r="C63" s="193" t="s">
        <v>262</v>
      </c>
      <c r="D63" s="189">
        <v>36.25</v>
      </c>
      <c r="E63" s="194"/>
      <c r="F63" s="189">
        <v>36.25</v>
      </c>
    </row>
    <row r="64" spans="1:6" s="74" customFormat="1" ht="19.5" customHeight="1">
      <c r="A64" s="191" t="s">
        <v>263</v>
      </c>
      <c r="B64" s="192"/>
      <c r="C64" s="193" t="s">
        <v>264</v>
      </c>
      <c r="D64" s="189">
        <v>170.07</v>
      </c>
      <c r="E64" s="189">
        <v>170.07</v>
      </c>
      <c r="F64" s="194"/>
    </row>
    <row r="65" spans="1:6" s="74" customFormat="1" ht="19.5" customHeight="1">
      <c r="A65" s="191"/>
      <c r="B65" s="192" t="s">
        <v>265</v>
      </c>
      <c r="C65" s="193" t="s">
        <v>266</v>
      </c>
      <c r="D65" s="189">
        <v>31.89</v>
      </c>
      <c r="E65" s="189">
        <v>31.89</v>
      </c>
      <c r="F65" s="194"/>
    </row>
    <row r="66" spans="1:6" s="74" customFormat="1" ht="19.5" customHeight="1">
      <c r="A66" s="191" t="s">
        <v>149</v>
      </c>
      <c r="B66" s="192" t="s">
        <v>267</v>
      </c>
      <c r="C66" s="193" t="s">
        <v>268</v>
      </c>
      <c r="D66" s="189">
        <v>25.34</v>
      </c>
      <c r="E66" s="189">
        <v>25.34</v>
      </c>
      <c r="F66" s="194"/>
    </row>
    <row r="67" spans="1:6" s="74" customFormat="1" ht="19.5" customHeight="1">
      <c r="A67" s="191" t="s">
        <v>149</v>
      </c>
      <c r="B67" s="192" t="s">
        <v>267</v>
      </c>
      <c r="C67" s="193" t="s">
        <v>269</v>
      </c>
      <c r="D67" s="189">
        <v>6.55</v>
      </c>
      <c r="E67" s="189">
        <v>6.55</v>
      </c>
      <c r="F67" s="194"/>
    </row>
    <row r="68" spans="1:6" s="74" customFormat="1" ht="19.5" customHeight="1">
      <c r="A68" s="191"/>
      <c r="B68" s="192" t="s">
        <v>270</v>
      </c>
      <c r="C68" s="193" t="s">
        <v>271</v>
      </c>
      <c r="D68" s="189">
        <v>130.08</v>
      </c>
      <c r="E68" s="189">
        <v>130.08</v>
      </c>
      <c r="F68" s="194"/>
    </row>
    <row r="69" spans="1:6" s="74" customFormat="1" ht="19.5" customHeight="1">
      <c r="A69" s="191" t="s">
        <v>149</v>
      </c>
      <c r="B69" s="192" t="s">
        <v>272</v>
      </c>
      <c r="C69" s="193" t="s">
        <v>273</v>
      </c>
      <c r="D69" s="189">
        <v>85.91</v>
      </c>
      <c r="E69" s="189">
        <v>85.91</v>
      </c>
      <c r="F69" s="194"/>
    </row>
    <row r="70" spans="1:6" s="74" customFormat="1" ht="19.5" customHeight="1">
      <c r="A70" s="191" t="s">
        <v>149</v>
      </c>
      <c r="B70" s="192" t="s">
        <v>272</v>
      </c>
      <c r="C70" s="193" t="s">
        <v>274</v>
      </c>
      <c r="D70" s="189">
        <v>44.17</v>
      </c>
      <c r="E70" s="189">
        <v>44.17</v>
      </c>
      <c r="F70" s="194"/>
    </row>
    <row r="71" spans="1:6" s="74" customFormat="1" ht="19.5" customHeight="1">
      <c r="A71" s="191"/>
      <c r="B71" s="192" t="s">
        <v>275</v>
      </c>
      <c r="C71" s="193" t="s">
        <v>276</v>
      </c>
      <c r="D71" s="189">
        <v>7.64</v>
      </c>
      <c r="E71" s="189">
        <v>7.64</v>
      </c>
      <c r="F71" s="194"/>
    </row>
    <row r="72" spans="1:6" s="74" customFormat="1" ht="19.5" customHeight="1">
      <c r="A72" s="191" t="s">
        <v>149</v>
      </c>
      <c r="B72" s="192" t="s">
        <v>277</v>
      </c>
      <c r="C72" s="193" t="s">
        <v>278</v>
      </c>
      <c r="D72" s="189">
        <v>4.07</v>
      </c>
      <c r="E72" s="189">
        <v>4.07</v>
      </c>
      <c r="F72" s="194"/>
    </row>
    <row r="73" spans="1:6" s="74" customFormat="1" ht="19.5" customHeight="1">
      <c r="A73" s="191" t="s">
        <v>149</v>
      </c>
      <c r="B73" s="192" t="s">
        <v>277</v>
      </c>
      <c r="C73" s="193" t="s">
        <v>279</v>
      </c>
      <c r="D73" s="189">
        <v>3.45</v>
      </c>
      <c r="E73" s="189">
        <v>3.45</v>
      </c>
      <c r="F73" s="194"/>
    </row>
    <row r="74" spans="1:6" s="74" customFormat="1" ht="19.5" customHeight="1">
      <c r="A74" s="191" t="s">
        <v>149</v>
      </c>
      <c r="B74" s="192" t="s">
        <v>277</v>
      </c>
      <c r="C74" s="193" t="s">
        <v>280</v>
      </c>
      <c r="D74" s="189">
        <v>0.12</v>
      </c>
      <c r="E74" s="189">
        <v>0.12</v>
      </c>
      <c r="F74" s="194"/>
    </row>
    <row r="75" spans="1:6" s="74" customFormat="1" ht="19.5" customHeight="1">
      <c r="A75" s="191"/>
      <c r="B75" s="192" t="s">
        <v>281</v>
      </c>
      <c r="C75" s="193" t="s">
        <v>282</v>
      </c>
      <c r="D75" s="189">
        <v>0.46</v>
      </c>
      <c r="E75" s="189">
        <v>0.46</v>
      </c>
      <c r="F75" s="194"/>
    </row>
    <row r="76" spans="1:6" s="74" customFormat="1" ht="19.5" customHeight="1">
      <c r="A76" s="191" t="s">
        <v>149</v>
      </c>
      <c r="B76" s="192" t="s">
        <v>283</v>
      </c>
      <c r="C76" s="193" t="s">
        <v>284</v>
      </c>
      <c r="D76" s="189">
        <v>0.46</v>
      </c>
      <c r="E76" s="189">
        <v>0.46</v>
      </c>
      <c r="F76" s="194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8958333333333334" bottom="0.38958333333333334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workbookViewId="0" topLeftCell="A1">
      <selection activeCell="E19" sqref="E19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68" customFormat="1" ht="27">
      <c r="A1" s="133" t="s">
        <v>285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72" customFormat="1" ht="17.25" customHeight="1">
      <c r="A2" s="169"/>
      <c r="B2" s="170"/>
      <c r="C2" s="170"/>
      <c r="D2" s="170"/>
      <c r="E2" s="170"/>
      <c r="F2" s="170"/>
      <c r="G2" s="170"/>
      <c r="H2" s="170"/>
      <c r="K2" s="166" t="s">
        <v>286</v>
      </c>
    </row>
    <row r="3" spans="1:11" ht="18.75" customHeight="1">
      <c r="A3" s="112" t="s">
        <v>25</v>
      </c>
      <c r="B3" s="112"/>
      <c r="C3" s="112"/>
      <c r="D3" s="165"/>
      <c r="E3" s="165"/>
      <c r="F3" s="154"/>
      <c r="G3" s="154"/>
      <c r="H3" s="154"/>
      <c r="K3" s="167" t="s">
        <v>26</v>
      </c>
    </row>
    <row r="4" spans="1:11" s="49" customFormat="1" ht="27" customHeight="1">
      <c r="A4" s="85" t="s">
        <v>69</v>
      </c>
      <c r="B4" s="85" t="s">
        <v>86</v>
      </c>
      <c r="C4" s="85"/>
      <c r="D4" s="85"/>
      <c r="E4" s="84" t="s">
        <v>87</v>
      </c>
      <c r="F4" s="84" t="s">
        <v>140</v>
      </c>
      <c r="G4" s="84"/>
      <c r="H4" s="84"/>
      <c r="I4" s="84"/>
      <c r="J4" s="84"/>
      <c r="K4" s="84"/>
    </row>
    <row r="5" spans="1:11" s="49" customFormat="1" ht="36.75" customHeight="1">
      <c r="A5" s="85"/>
      <c r="B5" s="85" t="s">
        <v>88</v>
      </c>
      <c r="C5" s="85" t="s">
        <v>89</v>
      </c>
      <c r="D5" s="84" t="s">
        <v>90</v>
      </c>
      <c r="E5" s="84"/>
      <c r="F5" s="84" t="s">
        <v>72</v>
      </c>
      <c r="G5" s="61" t="s">
        <v>143</v>
      </c>
      <c r="H5" s="61" t="s">
        <v>144</v>
      </c>
      <c r="I5" s="61" t="s">
        <v>145</v>
      </c>
      <c r="J5" s="61" t="s">
        <v>287</v>
      </c>
      <c r="K5" s="61" t="s">
        <v>288</v>
      </c>
    </row>
    <row r="6" spans="1:11" s="72" customFormat="1" ht="12.75" customHeight="1">
      <c r="A6" s="171"/>
      <c r="B6" s="172"/>
      <c r="C6" s="172"/>
      <c r="D6" s="171"/>
      <c r="E6" s="173" t="s">
        <v>72</v>
      </c>
      <c r="F6" s="174"/>
      <c r="G6" s="174"/>
      <c r="H6" s="174"/>
      <c r="I6" s="174"/>
      <c r="J6" s="171"/>
      <c r="K6" s="171"/>
    </row>
    <row r="7" spans="1:11" s="72" customFormat="1" ht="12.75" customHeight="1">
      <c r="A7" s="172"/>
      <c r="B7" s="172"/>
      <c r="C7" s="172"/>
      <c r="D7" s="171"/>
      <c r="E7" s="173"/>
      <c r="F7" s="174"/>
      <c r="G7" s="174"/>
      <c r="H7" s="174"/>
      <c r="I7" s="174"/>
      <c r="J7" s="171"/>
      <c r="K7" s="171"/>
    </row>
    <row r="8" spans="1:11" s="72" customFormat="1" ht="12.75" customHeight="1">
      <c r="A8" s="172"/>
      <c r="B8" s="175"/>
      <c r="C8" s="175"/>
      <c r="D8" s="175"/>
      <c r="E8" s="176"/>
      <c r="F8" s="177"/>
      <c r="G8" s="177"/>
      <c r="H8" s="174"/>
      <c r="I8" s="174"/>
      <c r="J8" s="171"/>
      <c r="K8" s="171"/>
    </row>
    <row r="9" spans="1:11" s="72" customFormat="1" ht="12.75" customHeight="1">
      <c r="A9" s="172"/>
      <c r="B9" s="175"/>
      <c r="C9" s="175"/>
      <c r="D9" s="175"/>
      <c r="E9" s="176"/>
      <c r="F9" s="177"/>
      <c r="G9" s="177"/>
      <c r="H9" s="174"/>
      <c r="I9" s="174"/>
      <c r="J9" s="171"/>
      <c r="K9" s="171"/>
    </row>
    <row r="10" spans="1:11" ht="12.75" customHeight="1">
      <c r="A10" s="153"/>
      <c r="B10" s="175"/>
      <c r="C10" s="175"/>
      <c r="D10" s="175"/>
      <c r="E10" s="176"/>
      <c r="F10" s="178"/>
      <c r="G10" s="178"/>
      <c r="H10" s="153"/>
      <c r="I10" s="153"/>
      <c r="J10" s="153"/>
      <c r="K10" s="153"/>
    </row>
    <row r="11" ht="24" customHeight="1">
      <c r="A11" t="s">
        <v>289</v>
      </c>
    </row>
  </sheetData>
  <sheetProtection/>
  <mergeCells count="5">
    <mergeCell ref="A1:K1"/>
    <mergeCell ref="B4:D4"/>
    <mergeCell ref="F4:K4"/>
    <mergeCell ref="A4:A5"/>
    <mergeCell ref="E4:E5"/>
  </mergeCells>
  <printOptions horizontalCentered="1" verticalCentered="1"/>
  <pageMargins left="0" right="0" top="0" bottom="0.9798611111111111" header="0" footer="0.5097222222222222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 topLeftCell="A1">
      <selection activeCell="F18" sqref="F18"/>
    </sheetView>
  </sheetViews>
  <sheetFormatPr defaultColWidth="9.33203125" defaultRowHeight="11.25"/>
  <cols>
    <col min="1" max="1" width="24.16015625" style="72" customWidth="1"/>
    <col min="2" max="4" width="7.16015625" style="72" customWidth="1"/>
    <col min="5" max="5" width="19" style="72" customWidth="1"/>
    <col min="6" max="10" width="14.33203125" style="72" customWidth="1"/>
    <col min="11" max="16384" width="9.33203125" style="72" customWidth="1"/>
  </cols>
  <sheetData>
    <row r="1" spans="1:11" ht="35.25" customHeight="1">
      <c r="A1" s="75" t="s">
        <v>290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ht="15.75" customHeight="1">
      <c r="K2" s="166" t="s">
        <v>291</v>
      </c>
    </row>
    <row r="3" spans="1:11" ht="22.5" customHeight="1">
      <c r="A3" s="112" t="s">
        <v>25</v>
      </c>
      <c r="B3" s="112"/>
      <c r="C3" s="112"/>
      <c r="D3" s="165"/>
      <c r="E3" s="165"/>
      <c r="F3" s="154"/>
      <c r="G3" s="154"/>
      <c r="H3" s="154"/>
      <c r="K3" s="167" t="s">
        <v>26</v>
      </c>
    </row>
    <row r="4" spans="1:11" s="74" customFormat="1" ht="24" customHeight="1">
      <c r="A4" s="85" t="s">
        <v>69</v>
      </c>
      <c r="B4" s="85" t="s">
        <v>86</v>
      </c>
      <c r="C4" s="85"/>
      <c r="D4" s="85"/>
      <c r="E4" s="84" t="s">
        <v>87</v>
      </c>
      <c r="F4" s="84" t="s">
        <v>140</v>
      </c>
      <c r="G4" s="84"/>
      <c r="H4" s="84"/>
      <c r="I4" s="84"/>
      <c r="J4" s="84"/>
      <c r="K4" s="84"/>
    </row>
    <row r="5" spans="1:11" s="74" customFormat="1" ht="40.5" customHeight="1">
      <c r="A5" s="85"/>
      <c r="B5" s="85" t="s">
        <v>88</v>
      </c>
      <c r="C5" s="85" t="s">
        <v>89</v>
      </c>
      <c r="D5" s="84" t="s">
        <v>90</v>
      </c>
      <c r="E5" s="84"/>
      <c r="F5" s="84" t="s">
        <v>72</v>
      </c>
      <c r="G5" s="61" t="s">
        <v>143</v>
      </c>
      <c r="H5" s="61" t="s">
        <v>144</v>
      </c>
      <c r="I5" s="61" t="s">
        <v>145</v>
      </c>
      <c r="J5" s="61" t="s">
        <v>287</v>
      </c>
      <c r="K5" s="61" t="s">
        <v>288</v>
      </c>
    </row>
    <row r="6" spans="1:11" s="74" customFormat="1" ht="23.25" customHeight="1">
      <c r="A6" s="64"/>
      <c r="B6" s="65"/>
      <c r="C6" s="65"/>
      <c r="D6" s="65"/>
      <c r="E6" s="66" t="s">
        <v>72</v>
      </c>
      <c r="F6" s="155">
        <f aca="true" t="shared" si="0" ref="F6:F9">SUM(G6:J6)</f>
        <v>0</v>
      </c>
      <c r="G6" s="155">
        <f aca="true" t="shared" si="1" ref="G6:J6">SUM(G7:G10)</f>
        <v>0</v>
      </c>
      <c r="H6" s="155">
        <f t="shared" si="1"/>
        <v>0</v>
      </c>
      <c r="I6" s="155">
        <f t="shared" si="1"/>
        <v>0</v>
      </c>
      <c r="J6" s="155">
        <f t="shared" si="1"/>
        <v>0</v>
      </c>
      <c r="K6" s="159"/>
    </row>
    <row r="7" spans="1:11" ht="19.5" customHeight="1">
      <c r="A7" s="73"/>
      <c r="B7" s="156"/>
      <c r="C7" s="156"/>
      <c r="D7" s="156"/>
      <c r="E7" s="126"/>
      <c r="F7" s="123">
        <f t="shared" si="0"/>
        <v>0</v>
      </c>
      <c r="G7" s="123"/>
      <c r="H7" s="123"/>
      <c r="I7" s="123"/>
      <c r="J7" s="123"/>
      <c r="K7" s="152"/>
    </row>
    <row r="8" spans="1:11" ht="19.5" customHeight="1">
      <c r="A8" s="73"/>
      <c r="B8" s="156"/>
      <c r="C8" s="156"/>
      <c r="D8" s="156"/>
      <c r="E8" s="126"/>
      <c r="F8" s="123">
        <f t="shared" si="0"/>
        <v>0</v>
      </c>
      <c r="G8" s="123"/>
      <c r="H8" s="123"/>
      <c r="I8" s="123"/>
      <c r="J8" s="123"/>
      <c r="K8" s="152"/>
    </row>
    <row r="9" spans="1:11" ht="19.5" customHeight="1">
      <c r="A9" s="73"/>
      <c r="B9" s="156"/>
      <c r="C9" s="156"/>
      <c r="D9" s="156"/>
      <c r="E9" s="126"/>
      <c r="F9" s="123">
        <f t="shared" si="0"/>
        <v>0</v>
      </c>
      <c r="G9" s="123"/>
      <c r="H9" s="123"/>
      <c r="I9" s="123"/>
      <c r="J9" s="123"/>
      <c r="K9" s="152"/>
    </row>
    <row r="10" spans="1:11" ht="19.5" customHeight="1">
      <c r="A10" s="157"/>
      <c r="B10" s="156"/>
      <c r="C10" s="156"/>
      <c r="D10" s="156"/>
      <c r="E10" s="126"/>
      <c r="F10" s="123"/>
      <c r="G10" s="123"/>
      <c r="H10" s="123"/>
      <c r="I10" s="123"/>
      <c r="J10" s="123"/>
      <c r="K10" s="152"/>
    </row>
    <row r="11" spans="1:10" ht="15" customHeight="1">
      <c r="A11" s="92" t="s">
        <v>289</v>
      </c>
      <c r="B11" s="92"/>
      <c r="C11" s="92"/>
      <c r="D11" s="92"/>
      <c r="E11" s="92"/>
      <c r="F11" s="92"/>
      <c r="G11" s="92"/>
      <c r="H11" s="92"/>
      <c r="I11" s="92"/>
      <c r="J11" s="92"/>
    </row>
    <row r="12" ht="12">
      <c r="G12" s="92"/>
    </row>
    <row r="13" ht="12">
      <c r="C13" s="92"/>
    </row>
  </sheetData>
  <sheetProtection/>
  <mergeCells count="5">
    <mergeCell ref="A1:K1"/>
    <mergeCell ref="B4:D4"/>
    <mergeCell ref="F4:K4"/>
    <mergeCell ref="A4:A5"/>
    <mergeCell ref="E4:E5"/>
  </mergeCells>
  <printOptions horizontalCentered="1"/>
  <pageMargins left="0" right="0" top="0" bottom="0.9798611111111111" header="0" footer="0.5097222222222222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 topLeftCell="A1">
      <selection activeCell="D18" sqref="D18"/>
    </sheetView>
  </sheetViews>
  <sheetFormatPr defaultColWidth="9.16015625" defaultRowHeight="11.25"/>
  <cols>
    <col min="1" max="1" width="34" style="72" customWidth="1"/>
    <col min="2" max="4" width="7.16015625" style="72" customWidth="1"/>
    <col min="5" max="5" width="28.66015625" style="72" customWidth="1"/>
    <col min="6" max="10" width="14.33203125" style="72" customWidth="1"/>
    <col min="11" max="11" width="11.33203125" style="72" customWidth="1"/>
    <col min="12" max="16384" width="9.16015625" style="72" customWidth="1"/>
  </cols>
  <sheetData>
    <row r="1" spans="1:11" ht="35.25" customHeight="1">
      <c r="A1" s="75" t="s">
        <v>292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ht="15.75" customHeight="1">
      <c r="K2" s="77" t="s">
        <v>293</v>
      </c>
    </row>
    <row r="3" spans="1:11" ht="12">
      <c r="A3" s="56" t="s">
        <v>25</v>
      </c>
      <c r="B3" s="56"/>
      <c r="C3" s="57"/>
      <c r="D3" s="154"/>
      <c r="E3" s="154"/>
      <c r="F3" s="154"/>
      <c r="G3" s="154"/>
      <c r="H3" s="154"/>
      <c r="K3" s="150" t="s">
        <v>26</v>
      </c>
    </row>
    <row r="4" spans="1:11" s="74" customFormat="1" ht="24" customHeight="1">
      <c r="A4" s="85" t="s">
        <v>69</v>
      </c>
      <c r="B4" s="85" t="s">
        <v>86</v>
      </c>
      <c r="C4" s="85"/>
      <c r="D4" s="85"/>
      <c r="E4" s="84" t="s">
        <v>87</v>
      </c>
      <c r="F4" s="84" t="s">
        <v>140</v>
      </c>
      <c r="G4" s="84"/>
      <c r="H4" s="84"/>
      <c r="I4" s="84"/>
      <c r="J4" s="84"/>
      <c r="K4" s="84"/>
    </row>
    <row r="5" spans="1:11" s="74" customFormat="1" ht="40.5" customHeight="1">
      <c r="A5" s="85"/>
      <c r="B5" s="85" t="s">
        <v>88</v>
      </c>
      <c r="C5" s="85" t="s">
        <v>89</v>
      </c>
      <c r="D5" s="84" t="s">
        <v>90</v>
      </c>
      <c r="E5" s="84"/>
      <c r="F5" s="84" t="s">
        <v>72</v>
      </c>
      <c r="G5" s="61" t="s">
        <v>143</v>
      </c>
      <c r="H5" s="61" t="s">
        <v>144</v>
      </c>
      <c r="I5" s="61" t="s">
        <v>145</v>
      </c>
      <c r="J5" s="61" t="s">
        <v>287</v>
      </c>
      <c r="K5" s="61" t="s">
        <v>288</v>
      </c>
    </row>
    <row r="6" spans="1:11" s="74" customFormat="1" ht="12" customHeight="1">
      <c r="A6" s="64"/>
      <c r="B6" s="73"/>
      <c r="C6" s="73"/>
      <c r="D6" s="73"/>
      <c r="E6" s="145" t="s">
        <v>72</v>
      </c>
      <c r="F6" s="145">
        <v>91.51</v>
      </c>
      <c r="G6" s="145">
        <v>0</v>
      </c>
      <c r="H6" s="145">
        <v>91.51</v>
      </c>
      <c r="I6" s="161">
        <f>SUM(I7:I9)</f>
        <v>0</v>
      </c>
      <c r="J6" s="161">
        <f>SUM(J7:J9)</f>
        <v>0</v>
      </c>
      <c r="K6" s="162"/>
    </row>
    <row r="7" spans="1:11" ht="14.25">
      <c r="A7" s="73" t="s">
        <v>81</v>
      </c>
      <c r="B7" s="73" t="s">
        <v>122</v>
      </c>
      <c r="C7" s="73"/>
      <c r="D7" s="73"/>
      <c r="E7" s="73" t="s">
        <v>62</v>
      </c>
      <c r="F7" s="145">
        <v>91.51</v>
      </c>
      <c r="G7" s="145">
        <v>0</v>
      </c>
      <c r="H7" s="145">
        <v>91.51</v>
      </c>
      <c r="I7" s="163">
        <v>0</v>
      </c>
      <c r="J7" s="164"/>
      <c r="K7" s="152"/>
    </row>
    <row r="8" spans="1:11" ht="24">
      <c r="A8" s="73"/>
      <c r="B8" s="73"/>
      <c r="C8" s="73" t="s">
        <v>107</v>
      </c>
      <c r="D8" s="73"/>
      <c r="E8" s="73" t="s">
        <v>63</v>
      </c>
      <c r="F8" s="145">
        <v>91.51</v>
      </c>
      <c r="G8" s="145">
        <v>0</v>
      </c>
      <c r="H8" s="145">
        <v>91.51</v>
      </c>
      <c r="I8" s="163">
        <v>0</v>
      </c>
      <c r="J8" s="164"/>
      <c r="K8" s="152"/>
    </row>
    <row r="9" spans="1:11" ht="24">
      <c r="A9" s="73"/>
      <c r="B9" s="73" t="s">
        <v>123</v>
      </c>
      <c r="C9" s="73" t="s">
        <v>109</v>
      </c>
      <c r="D9" s="73" t="s">
        <v>112</v>
      </c>
      <c r="E9" s="73" t="s">
        <v>64</v>
      </c>
      <c r="F9" s="145">
        <v>91.51</v>
      </c>
      <c r="G9" s="145">
        <v>0</v>
      </c>
      <c r="H9" s="145">
        <v>91.51</v>
      </c>
      <c r="I9" s="163">
        <v>0</v>
      </c>
      <c r="J9" s="164"/>
      <c r="K9" s="152"/>
    </row>
    <row r="10" spans="1:11" ht="14.25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2" ht="12">
      <c r="G12" s="92"/>
    </row>
    <row r="13" ht="12">
      <c r="C13" s="92"/>
    </row>
  </sheetData>
  <sheetProtection/>
  <mergeCells count="7">
    <mergeCell ref="A1:K1"/>
    <mergeCell ref="A3:C3"/>
    <mergeCell ref="B4:D4"/>
    <mergeCell ref="F4:K4"/>
    <mergeCell ref="A10:K10"/>
    <mergeCell ref="A4:A5"/>
    <mergeCell ref="E4:E5"/>
  </mergeCells>
  <printOptions horizontalCentered="1" verticalCentered="1"/>
  <pageMargins left="0" right="0" top="0" bottom="0" header="0.5097222222222222" footer="0.5097222222222222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 topLeftCell="A1">
      <selection activeCell="E22" sqref="E22"/>
    </sheetView>
  </sheetViews>
  <sheetFormatPr defaultColWidth="9.16015625" defaultRowHeight="11.25"/>
  <cols>
    <col min="1" max="1" width="34" style="72" customWidth="1"/>
    <col min="2" max="4" width="7.16015625" style="72" customWidth="1"/>
    <col min="5" max="5" width="17.83203125" style="72" customWidth="1"/>
    <col min="6" max="10" width="14.33203125" style="72" customWidth="1"/>
    <col min="11" max="11" width="11.33203125" style="72" customWidth="1"/>
    <col min="12" max="16384" width="9.16015625" style="72" customWidth="1"/>
  </cols>
  <sheetData>
    <row r="1" spans="1:11" ht="35.25" customHeight="1">
      <c r="A1" s="75" t="s">
        <v>294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ht="15.75" customHeight="1">
      <c r="K2" s="77" t="s">
        <v>295</v>
      </c>
    </row>
    <row r="3" spans="1:11" ht="12">
      <c r="A3" s="56" t="s">
        <v>25</v>
      </c>
      <c r="B3" s="56"/>
      <c r="C3" s="57"/>
      <c r="D3" s="154"/>
      <c r="E3" s="154"/>
      <c r="F3" s="154"/>
      <c r="G3" s="154"/>
      <c r="H3" s="154"/>
      <c r="K3" s="150" t="s">
        <v>26</v>
      </c>
    </row>
    <row r="4" spans="1:11" s="74" customFormat="1" ht="24" customHeight="1">
      <c r="A4" s="85" t="s">
        <v>69</v>
      </c>
      <c r="B4" s="85" t="s">
        <v>86</v>
      </c>
      <c r="C4" s="85"/>
      <c r="D4" s="85"/>
      <c r="E4" s="84" t="s">
        <v>87</v>
      </c>
      <c r="F4" s="84" t="s">
        <v>140</v>
      </c>
      <c r="G4" s="84"/>
      <c r="H4" s="84"/>
      <c r="I4" s="84"/>
      <c r="J4" s="84"/>
      <c r="K4" s="84"/>
    </row>
    <row r="5" spans="1:11" s="74" customFormat="1" ht="40.5" customHeight="1">
      <c r="A5" s="85"/>
      <c r="B5" s="85" t="s">
        <v>88</v>
      </c>
      <c r="C5" s="85" t="s">
        <v>89</v>
      </c>
      <c r="D5" s="84" t="s">
        <v>90</v>
      </c>
      <c r="E5" s="84"/>
      <c r="F5" s="84" t="s">
        <v>72</v>
      </c>
      <c r="G5" s="61" t="s">
        <v>143</v>
      </c>
      <c r="H5" s="61" t="s">
        <v>144</v>
      </c>
      <c r="I5" s="61" t="s">
        <v>145</v>
      </c>
      <c r="J5" s="61" t="s">
        <v>287</v>
      </c>
      <c r="K5" s="61" t="s">
        <v>288</v>
      </c>
    </row>
    <row r="6" spans="1:11" s="74" customFormat="1" ht="12" customHeight="1">
      <c r="A6" s="64"/>
      <c r="B6" s="65"/>
      <c r="C6" s="65"/>
      <c r="D6" s="65"/>
      <c r="E6" s="66" t="s">
        <v>72</v>
      </c>
      <c r="F6" s="155">
        <f aca="true" t="shared" si="0" ref="F6:F9">SUM(G6:J6)</f>
        <v>0</v>
      </c>
      <c r="G6" s="155">
        <f aca="true" t="shared" si="1" ref="G6:J6">SUM(G7:G10)</f>
        <v>0</v>
      </c>
      <c r="H6" s="155">
        <f t="shared" si="1"/>
        <v>0</v>
      </c>
      <c r="I6" s="155">
        <f t="shared" si="1"/>
        <v>0</v>
      </c>
      <c r="J6" s="155">
        <f t="shared" si="1"/>
        <v>0</v>
      </c>
      <c r="K6" s="159"/>
    </row>
    <row r="7" spans="1:11" ht="12">
      <c r="A7" s="73"/>
      <c r="B7" s="156"/>
      <c r="C7" s="156"/>
      <c r="D7" s="156"/>
      <c r="E7" s="126"/>
      <c r="F7" s="123">
        <f t="shared" si="0"/>
        <v>0</v>
      </c>
      <c r="G7" s="123"/>
      <c r="H7" s="123"/>
      <c r="I7" s="123"/>
      <c r="J7" s="123"/>
      <c r="K7" s="152"/>
    </row>
    <row r="8" spans="1:11" ht="12">
      <c r="A8" s="73"/>
      <c r="B8" s="156"/>
      <c r="C8" s="156"/>
      <c r="D8" s="156"/>
      <c r="E8" s="126"/>
      <c r="F8" s="123">
        <f t="shared" si="0"/>
        <v>0</v>
      </c>
      <c r="G8" s="123"/>
      <c r="H8" s="123"/>
      <c r="I8" s="123"/>
      <c r="J8" s="123"/>
      <c r="K8" s="152"/>
    </row>
    <row r="9" spans="1:11" ht="12">
      <c r="A9" s="73"/>
      <c r="B9" s="156"/>
      <c r="C9" s="156"/>
      <c r="D9" s="156"/>
      <c r="E9" s="126"/>
      <c r="F9" s="123">
        <f t="shared" si="0"/>
        <v>0</v>
      </c>
      <c r="G9" s="123"/>
      <c r="H9" s="123"/>
      <c r="I9" s="123"/>
      <c r="J9" s="123"/>
      <c r="K9" s="152"/>
    </row>
    <row r="10" spans="1:11" ht="12">
      <c r="A10" s="157"/>
      <c r="B10" s="156"/>
      <c r="C10" s="156"/>
      <c r="D10" s="156"/>
      <c r="E10" s="126"/>
      <c r="F10" s="123"/>
      <c r="G10" s="123"/>
      <c r="H10" s="123"/>
      <c r="I10" s="123"/>
      <c r="J10" s="123"/>
      <c r="K10" s="152"/>
    </row>
    <row r="11" spans="1:11" ht="14.25">
      <c r="A11" s="158" t="s">
        <v>289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</row>
    <row r="13" ht="12">
      <c r="G13" s="92"/>
    </row>
    <row r="14" ht="12">
      <c r="C14" s="92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097222222222222" footer="0.5097222222222222"/>
  <pageSetup horizontalDpi="600" verticalDpi="6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1" width="18.33203125" style="0" customWidth="1"/>
    <col min="2" max="2" width="20.83203125" style="0" customWidth="1"/>
    <col min="3" max="3" width="73.66015625" style="0" customWidth="1"/>
    <col min="4" max="4" width="10.5" style="0" customWidth="1"/>
    <col min="5" max="5" width="8.66015625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ht="22.5" customHeight="1">
      <c r="A1" s="72"/>
    </row>
    <row r="2" spans="1:13" ht="36.75" customHeight="1">
      <c r="A2" s="133" t="s">
        <v>296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5" ht="18" customHeight="1">
      <c r="A3" s="72"/>
      <c r="B3" s="72"/>
      <c r="C3" s="72"/>
      <c r="D3" s="72"/>
      <c r="E3" s="72"/>
      <c r="F3" s="72"/>
      <c r="G3" s="72"/>
      <c r="H3" s="72"/>
      <c r="I3" s="72"/>
      <c r="O3" s="77" t="s">
        <v>297</v>
      </c>
    </row>
    <row r="4" spans="1:15" ht="21" customHeight="1">
      <c r="A4" s="56" t="s">
        <v>25</v>
      </c>
      <c r="B4" s="56"/>
      <c r="C4" s="57"/>
      <c r="D4" s="72"/>
      <c r="E4" s="72"/>
      <c r="F4" s="72"/>
      <c r="G4" s="72"/>
      <c r="H4" s="72"/>
      <c r="I4" s="72"/>
      <c r="K4" s="72"/>
      <c r="O4" s="150" t="s">
        <v>26</v>
      </c>
    </row>
    <row r="5" spans="1:15" s="49" customFormat="1" ht="29.25" customHeight="1">
      <c r="A5" s="134" t="s">
        <v>69</v>
      </c>
      <c r="B5" s="135" t="s">
        <v>298</v>
      </c>
      <c r="C5" s="135" t="s">
        <v>299</v>
      </c>
      <c r="D5" s="136" t="s">
        <v>130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51"/>
    </row>
    <row r="6" spans="1:15" s="49" customFormat="1" ht="41.25" customHeight="1">
      <c r="A6" s="138"/>
      <c r="B6" s="139"/>
      <c r="C6" s="139"/>
      <c r="D6" s="135" t="s">
        <v>72</v>
      </c>
      <c r="E6" s="61" t="s">
        <v>31</v>
      </c>
      <c r="F6" s="61"/>
      <c r="G6" s="61" t="s">
        <v>35</v>
      </c>
      <c r="H6" s="61" t="s">
        <v>37</v>
      </c>
      <c r="I6" s="61" t="s">
        <v>39</v>
      </c>
      <c r="J6" s="61" t="s">
        <v>41</v>
      </c>
      <c r="K6" s="61" t="s">
        <v>43</v>
      </c>
      <c r="L6" s="61"/>
      <c r="M6" s="61" t="s">
        <v>46</v>
      </c>
      <c r="N6" s="61" t="s">
        <v>48</v>
      </c>
      <c r="O6" s="61" t="s">
        <v>50</v>
      </c>
    </row>
    <row r="7" spans="1:15" s="49" customFormat="1" ht="51.75" customHeight="1">
      <c r="A7" s="140"/>
      <c r="B7" s="141"/>
      <c r="C7" s="141"/>
      <c r="D7" s="141"/>
      <c r="E7" s="61" t="s">
        <v>75</v>
      </c>
      <c r="F7" s="61" t="s">
        <v>33</v>
      </c>
      <c r="G7" s="61"/>
      <c r="H7" s="61"/>
      <c r="I7" s="61"/>
      <c r="J7" s="61"/>
      <c r="K7" s="61" t="s">
        <v>75</v>
      </c>
      <c r="L7" s="129" t="s">
        <v>33</v>
      </c>
      <c r="M7" s="61"/>
      <c r="N7" s="61"/>
      <c r="O7" s="61"/>
    </row>
    <row r="8" spans="1:15" ht="19.5" customHeight="1">
      <c r="A8" s="142" t="s">
        <v>72</v>
      </c>
      <c r="B8" s="121"/>
      <c r="C8" s="121" t="s">
        <v>300</v>
      </c>
      <c r="D8" s="143">
        <f>D9+D18</f>
        <v>379.51</v>
      </c>
      <c r="E8" s="143">
        <f aca="true" t="shared" si="0" ref="E8:O8">E9+E18</f>
        <v>288</v>
      </c>
      <c r="F8" s="143">
        <f t="shared" si="0"/>
        <v>41</v>
      </c>
      <c r="G8" s="143">
        <f t="shared" si="0"/>
        <v>0</v>
      </c>
      <c r="H8" s="143">
        <f t="shared" si="0"/>
        <v>0</v>
      </c>
      <c r="I8" s="143">
        <f t="shared" si="0"/>
        <v>0</v>
      </c>
      <c r="J8" s="143">
        <f t="shared" si="0"/>
        <v>0</v>
      </c>
      <c r="K8" s="143">
        <f t="shared" si="0"/>
        <v>0</v>
      </c>
      <c r="L8" s="143">
        <f t="shared" si="0"/>
        <v>0</v>
      </c>
      <c r="M8" s="143">
        <f t="shared" si="0"/>
        <v>0</v>
      </c>
      <c r="N8" s="143">
        <f t="shared" si="0"/>
        <v>91.51</v>
      </c>
      <c r="O8" s="143">
        <f t="shared" si="0"/>
        <v>0</v>
      </c>
    </row>
    <row r="9" spans="1:15" s="132" customFormat="1" ht="22.5">
      <c r="A9" s="144" t="s">
        <v>81</v>
      </c>
      <c r="C9" s="145" t="s">
        <v>75</v>
      </c>
      <c r="D9" s="143">
        <f>SUM(D10:D17)</f>
        <v>317.51</v>
      </c>
      <c r="E9" s="143">
        <f aca="true" t="shared" si="1" ref="E9:O9">SUM(E10:E17)</f>
        <v>226</v>
      </c>
      <c r="F9" s="143">
        <f t="shared" si="1"/>
        <v>41</v>
      </c>
      <c r="G9" s="143">
        <f t="shared" si="1"/>
        <v>0</v>
      </c>
      <c r="H9" s="143">
        <f t="shared" si="1"/>
        <v>0</v>
      </c>
      <c r="I9" s="143">
        <f t="shared" si="1"/>
        <v>0</v>
      </c>
      <c r="J9" s="143">
        <f t="shared" si="1"/>
        <v>0</v>
      </c>
      <c r="K9" s="143">
        <f t="shared" si="1"/>
        <v>0</v>
      </c>
      <c r="L9" s="143">
        <f t="shared" si="1"/>
        <v>0</v>
      </c>
      <c r="M9" s="143">
        <f t="shared" si="1"/>
        <v>0</v>
      </c>
      <c r="N9" s="143">
        <f t="shared" si="1"/>
        <v>91.51</v>
      </c>
      <c r="O9" s="143">
        <f t="shared" si="1"/>
        <v>0</v>
      </c>
    </row>
    <row r="10" spans="1:15" ht="19.5" customHeight="1">
      <c r="A10" s="73"/>
      <c r="B10" s="146" t="s">
        <v>301</v>
      </c>
      <c r="C10" s="146" t="s">
        <v>302</v>
      </c>
      <c r="D10" s="147">
        <v>10</v>
      </c>
      <c r="E10" s="147">
        <v>10</v>
      </c>
      <c r="F10" s="148"/>
      <c r="G10" s="148"/>
      <c r="H10" s="148"/>
      <c r="I10" s="148"/>
      <c r="J10" s="148"/>
      <c r="K10" s="152"/>
      <c r="L10" s="127"/>
      <c r="M10" s="127"/>
      <c r="N10" s="127"/>
      <c r="O10" s="127"/>
    </row>
    <row r="11" spans="1:15" ht="19.5" customHeight="1">
      <c r="A11" s="73"/>
      <c r="B11" s="146" t="s">
        <v>303</v>
      </c>
      <c r="C11" s="146" t="s">
        <v>304</v>
      </c>
      <c r="D11" s="147">
        <v>13.15</v>
      </c>
      <c r="E11" s="147">
        <v>13.15</v>
      </c>
      <c r="F11" s="148"/>
      <c r="G11" s="148"/>
      <c r="H11" s="148"/>
      <c r="I11" s="148"/>
      <c r="J11" s="148"/>
      <c r="K11" s="152"/>
      <c r="L11" s="127"/>
      <c r="M11" s="127"/>
      <c r="N11" s="127"/>
      <c r="O11" s="127"/>
    </row>
    <row r="12" spans="1:15" ht="19.5" customHeight="1">
      <c r="A12" s="73"/>
      <c r="B12" s="146" t="s">
        <v>305</v>
      </c>
      <c r="C12" s="146" t="s">
        <v>306</v>
      </c>
      <c r="D12" s="147">
        <v>48.76</v>
      </c>
      <c r="E12" s="147">
        <v>48.76</v>
      </c>
      <c r="F12" s="148"/>
      <c r="G12" s="148"/>
      <c r="H12" s="148"/>
      <c r="I12" s="148"/>
      <c r="J12" s="148"/>
      <c r="K12" s="152"/>
      <c r="L12" s="127"/>
      <c r="M12" s="127"/>
      <c r="N12" s="127"/>
      <c r="O12" s="127"/>
    </row>
    <row r="13" spans="1:15" s="132" customFormat="1" ht="19.5" customHeight="1">
      <c r="A13" s="73"/>
      <c r="B13" s="146" t="s">
        <v>307</v>
      </c>
      <c r="C13" s="146" t="s">
        <v>308</v>
      </c>
      <c r="D13" s="147">
        <v>13.5</v>
      </c>
      <c r="E13" s="147">
        <v>13.5</v>
      </c>
      <c r="F13" s="124"/>
      <c r="G13" s="148"/>
      <c r="H13" s="148"/>
      <c r="I13" s="148"/>
      <c r="J13" s="148"/>
      <c r="K13" s="148"/>
      <c r="L13" s="153"/>
      <c r="M13" s="153"/>
      <c r="N13" s="153"/>
      <c r="O13" s="153"/>
    </row>
    <row r="14" spans="1:15" s="132" customFormat="1" ht="19.5" customHeight="1">
      <c r="A14" s="73"/>
      <c r="B14" s="146" t="s">
        <v>309</v>
      </c>
      <c r="C14" s="146" t="s">
        <v>310</v>
      </c>
      <c r="D14" s="147">
        <v>49.59</v>
      </c>
      <c r="E14" s="147">
        <v>49.59</v>
      </c>
      <c r="F14" s="124"/>
      <c r="G14" s="148"/>
      <c r="H14" s="148"/>
      <c r="I14" s="148"/>
      <c r="J14" s="148"/>
      <c r="K14" s="148"/>
      <c r="L14" s="153"/>
      <c r="M14" s="153"/>
      <c r="N14" s="153"/>
      <c r="O14" s="153"/>
    </row>
    <row r="15" spans="1:15" s="132" customFormat="1" ht="19.5" customHeight="1">
      <c r="A15" s="73"/>
      <c r="B15" s="146" t="s">
        <v>311</v>
      </c>
      <c r="C15" s="146" t="s">
        <v>312</v>
      </c>
      <c r="D15" s="147">
        <v>41</v>
      </c>
      <c r="E15" s="147">
        <v>41</v>
      </c>
      <c r="F15" s="147">
        <v>41</v>
      </c>
      <c r="G15" s="148"/>
      <c r="H15" s="148"/>
      <c r="I15" s="148"/>
      <c r="J15" s="148"/>
      <c r="K15" s="148"/>
      <c r="L15" s="153"/>
      <c r="M15" s="153"/>
      <c r="N15" s="153"/>
      <c r="O15" s="153"/>
    </row>
    <row r="16" spans="1:15" s="132" customFormat="1" ht="19.5" customHeight="1">
      <c r="A16" s="73"/>
      <c r="B16" s="146" t="s">
        <v>313</v>
      </c>
      <c r="C16" s="146" t="s">
        <v>314</v>
      </c>
      <c r="D16" s="147">
        <v>50</v>
      </c>
      <c r="E16" s="147">
        <v>50</v>
      </c>
      <c r="F16" s="124"/>
      <c r="G16" s="148"/>
      <c r="H16" s="148"/>
      <c r="I16" s="148"/>
      <c r="J16" s="148"/>
      <c r="K16" s="148"/>
      <c r="L16" s="153"/>
      <c r="M16" s="153"/>
      <c r="N16" s="153"/>
      <c r="O16" s="153"/>
    </row>
    <row r="17" spans="1:15" s="132" customFormat="1" ht="19.5" customHeight="1">
      <c r="A17" s="73"/>
      <c r="B17" s="146" t="s">
        <v>315</v>
      </c>
      <c r="C17" s="146" t="s">
        <v>316</v>
      </c>
      <c r="D17" s="149">
        <v>91.51</v>
      </c>
      <c r="E17" s="124"/>
      <c r="F17" s="124"/>
      <c r="G17" s="148"/>
      <c r="H17" s="148"/>
      <c r="I17" s="148"/>
      <c r="J17" s="148"/>
      <c r="K17" s="148"/>
      <c r="L17" s="153"/>
      <c r="M17" s="153"/>
      <c r="N17" s="149">
        <v>91.51</v>
      </c>
      <c r="O17" s="153"/>
    </row>
    <row r="18" spans="1:15" s="132" customFormat="1" ht="24">
      <c r="A18" s="73" t="s">
        <v>82</v>
      </c>
      <c r="B18" s="146"/>
      <c r="C18" s="145" t="s">
        <v>75</v>
      </c>
      <c r="D18" s="124">
        <f>SUM(D19:D21)</f>
        <v>62</v>
      </c>
      <c r="E18" s="124">
        <f aca="true" t="shared" si="2" ref="E18:J18">SUM(E19:E21)</f>
        <v>62</v>
      </c>
      <c r="F18" s="124">
        <f t="shared" si="2"/>
        <v>0</v>
      </c>
      <c r="G18" s="124">
        <f t="shared" si="2"/>
        <v>0</v>
      </c>
      <c r="H18" s="124">
        <f t="shared" si="2"/>
        <v>0</v>
      </c>
      <c r="I18" s="124">
        <f t="shared" si="2"/>
        <v>0</v>
      </c>
      <c r="J18" s="124">
        <f t="shared" si="2"/>
        <v>0</v>
      </c>
      <c r="K18" s="148"/>
      <c r="L18" s="153"/>
      <c r="M18" s="153"/>
      <c r="N18" s="153"/>
      <c r="O18" s="153"/>
    </row>
    <row r="19" spans="1:15" s="132" customFormat="1" ht="19.5" customHeight="1">
      <c r="A19" s="73"/>
      <c r="B19" s="146" t="s">
        <v>317</v>
      </c>
      <c r="C19" s="146" t="s">
        <v>318</v>
      </c>
      <c r="D19" s="147">
        <v>28</v>
      </c>
      <c r="E19" s="147">
        <v>28</v>
      </c>
      <c r="F19" s="124"/>
      <c r="G19" s="148"/>
      <c r="H19" s="148"/>
      <c r="I19" s="148"/>
      <c r="J19" s="148"/>
      <c r="K19" s="148"/>
      <c r="L19" s="153"/>
      <c r="M19" s="153"/>
      <c r="N19" s="153"/>
      <c r="O19" s="153"/>
    </row>
    <row r="20" spans="1:15" s="132" customFormat="1" ht="19.5" customHeight="1">
      <c r="A20" s="73"/>
      <c r="B20" s="146" t="s">
        <v>319</v>
      </c>
      <c r="C20" s="146" t="s">
        <v>320</v>
      </c>
      <c r="D20" s="147">
        <v>24</v>
      </c>
      <c r="E20" s="147">
        <v>24</v>
      </c>
      <c r="F20" s="124"/>
      <c r="G20" s="148"/>
      <c r="H20" s="148"/>
      <c r="I20" s="148"/>
      <c r="J20" s="148"/>
      <c r="K20" s="148"/>
      <c r="L20" s="153"/>
      <c r="M20" s="153"/>
      <c r="N20" s="153"/>
      <c r="O20" s="153"/>
    </row>
    <row r="21" spans="1:15" s="132" customFormat="1" ht="19.5" customHeight="1">
      <c r="A21" s="73"/>
      <c r="B21" s="146" t="s">
        <v>321</v>
      </c>
      <c r="C21" s="146" t="s">
        <v>322</v>
      </c>
      <c r="D21" s="147">
        <v>10</v>
      </c>
      <c r="E21" s="147">
        <v>10</v>
      </c>
      <c r="F21" s="124"/>
      <c r="G21" s="148"/>
      <c r="H21" s="148"/>
      <c r="I21" s="148"/>
      <c r="J21" s="148"/>
      <c r="K21" s="148"/>
      <c r="L21" s="153"/>
      <c r="M21" s="153"/>
      <c r="N21" s="153"/>
      <c r="O21" s="153"/>
    </row>
  </sheetData>
  <sheetProtection/>
  <mergeCells count="16">
    <mergeCell ref="A2:M2"/>
    <mergeCell ref="A4:C4"/>
    <mergeCell ref="D5:O5"/>
    <mergeCell ref="E6:F6"/>
    <mergeCell ref="K6:L6"/>
    <mergeCell ref="A5:A7"/>
    <mergeCell ref="B5:B7"/>
    <mergeCell ref="C5:C7"/>
    <mergeCell ref="D6:D7"/>
    <mergeCell ref="G6:G7"/>
    <mergeCell ref="H6:H7"/>
    <mergeCell ref="I6:I7"/>
    <mergeCell ref="J6:J7"/>
    <mergeCell ref="M6:M7"/>
    <mergeCell ref="N6:N7"/>
    <mergeCell ref="O6:O7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1.33203125" style="0" customWidth="1"/>
    <col min="14" max="14" width="13.16015625" style="0" customWidth="1"/>
    <col min="15" max="15" width="12" style="0" customWidth="1"/>
  </cols>
  <sheetData>
    <row r="1" spans="1:15" ht="32.25" customHeight="1">
      <c r="A1" s="96" t="s">
        <v>323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7" ht="14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Q2" s="130" t="s">
        <v>324</v>
      </c>
    </row>
    <row r="3" spans="1:17" ht="15.75" customHeight="1">
      <c r="A3" s="112" t="s">
        <v>25</v>
      </c>
      <c r="B3" s="112"/>
      <c r="C3" s="112"/>
      <c r="D3" s="113"/>
      <c r="E3" s="113"/>
      <c r="Q3" s="131" t="s">
        <v>26</v>
      </c>
    </row>
    <row r="4" spans="1:17" s="49" customFormat="1" ht="26.25" customHeight="1">
      <c r="A4" s="114" t="s">
        <v>69</v>
      </c>
      <c r="B4" s="114" t="s">
        <v>325</v>
      </c>
      <c r="C4" s="114" t="s">
        <v>326</v>
      </c>
      <c r="D4" s="114" t="s">
        <v>327</v>
      </c>
      <c r="E4" s="114" t="s">
        <v>328</v>
      </c>
      <c r="F4" s="115" t="s">
        <v>130</v>
      </c>
      <c r="G4" s="115"/>
      <c r="H4" s="115"/>
      <c r="I4" s="115"/>
      <c r="J4" s="115"/>
      <c r="K4" s="115"/>
      <c r="L4" s="115"/>
      <c r="M4" s="115"/>
      <c r="N4" s="115"/>
      <c r="O4" s="115"/>
      <c r="P4" s="128"/>
      <c r="Q4" s="128"/>
    </row>
    <row r="5" spans="1:17" s="49" customFormat="1" ht="40.5" customHeight="1">
      <c r="A5" s="116"/>
      <c r="B5" s="116"/>
      <c r="C5" s="116"/>
      <c r="D5" s="116"/>
      <c r="E5" s="116"/>
      <c r="F5" s="117" t="s">
        <v>72</v>
      </c>
      <c r="G5" s="61" t="s">
        <v>31</v>
      </c>
      <c r="H5" s="61"/>
      <c r="I5" s="61" t="s">
        <v>35</v>
      </c>
      <c r="J5" s="61" t="s">
        <v>37</v>
      </c>
      <c r="K5" s="61" t="s">
        <v>39</v>
      </c>
      <c r="L5" s="61" t="s">
        <v>41</v>
      </c>
      <c r="M5" s="61" t="s">
        <v>43</v>
      </c>
      <c r="N5" s="61"/>
      <c r="O5" s="61" t="s">
        <v>46</v>
      </c>
      <c r="P5" s="61" t="s">
        <v>48</v>
      </c>
      <c r="Q5" s="61" t="s">
        <v>50</v>
      </c>
    </row>
    <row r="6" spans="1:17" s="49" customFormat="1" ht="48" customHeight="1">
      <c r="A6" s="118"/>
      <c r="B6" s="118"/>
      <c r="C6" s="118"/>
      <c r="D6" s="118"/>
      <c r="E6" s="118">
        <f>SUM(E7:E15)</f>
        <v>0</v>
      </c>
      <c r="F6" s="119"/>
      <c r="G6" s="61" t="s">
        <v>75</v>
      </c>
      <c r="H6" s="61" t="s">
        <v>33</v>
      </c>
      <c r="I6" s="61"/>
      <c r="J6" s="61"/>
      <c r="K6" s="61"/>
      <c r="L6" s="61"/>
      <c r="M6" s="61" t="s">
        <v>75</v>
      </c>
      <c r="N6" s="129" t="s">
        <v>33</v>
      </c>
      <c r="O6" s="61"/>
      <c r="P6" s="61"/>
      <c r="Q6" s="61"/>
    </row>
    <row r="7" spans="1:17" s="49" customFormat="1" ht="30" customHeight="1">
      <c r="A7" s="115" t="s">
        <v>72</v>
      </c>
      <c r="B7" s="120"/>
      <c r="C7" s="121"/>
      <c r="D7" s="121" t="s">
        <v>300</v>
      </c>
      <c r="E7" s="122">
        <f>SUM(E8:E16)</f>
        <v>0</v>
      </c>
      <c r="F7" s="123"/>
      <c r="G7" s="124"/>
      <c r="H7" s="125"/>
      <c r="I7" s="125"/>
      <c r="J7" s="125"/>
      <c r="K7" s="125"/>
      <c r="L7" s="125"/>
      <c r="M7" s="128"/>
      <c r="N7" s="128"/>
      <c r="O7" s="128"/>
      <c r="P7" s="128"/>
      <c r="Q7" s="128"/>
    </row>
    <row r="8" spans="1:17" s="49" customFormat="1" ht="21.75" customHeight="1">
      <c r="A8" s="121"/>
      <c r="B8" s="120"/>
      <c r="C8" s="121"/>
      <c r="D8" s="121"/>
      <c r="E8" s="122"/>
      <c r="F8" s="123"/>
      <c r="G8" s="124"/>
      <c r="H8" s="125"/>
      <c r="I8" s="125"/>
      <c r="J8" s="125"/>
      <c r="K8" s="125"/>
      <c r="L8" s="125"/>
      <c r="M8" s="128"/>
      <c r="N8" s="128"/>
      <c r="O8" s="128"/>
      <c r="P8" s="128"/>
      <c r="Q8" s="128"/>
    </row>
    <row r="9" spans="1:17" s="49" customFormat="1" ht="21.75" customHeight="1">
      <c r="A9" s="121"/>
      <c r="B9" s="120"/>
      <c r="C9" s="121"/>
      <c r="D9" s="121"/>
      <c r="E9" s="122"/>
      <c r="F9" s="123"/>
      <c r="G9" s="124"/>
      <c r="H9" s="125"/>
      <c r="I9" s="125"/>
      <c r="J9" s="125"/>
      <c r="K9" s="125"/>
      <c r="L9" s="125"/>
      <c r="M9" s="128"/>
      <c r="N9" s="128"/>
      <c r="O9" s="128"/>
      <c r="P9" s="128"/>
      <c r="Q9" s="128"/>
    </row>
    <row r="10" spans="1:17" s="49" customFormat="1" ht="21.75" customHeight="1">
      <c r="A10" s="121"/>
      <c r="B10" s="120"/>
      <c r="C10" s="121"/>
      <c r="D10" s="121"/>
      <c r="E10" s="122"/>
      <c r="F10" s="123"/>
      <c r="G10" s="124"/>
      <c r="H10" s="125"/>
      <c r="I10" s="125"/>
      <c r="J10" s="125"/>
      <c r="K10" s="125"/>
      <c r="L10" s="125"/>
      <c r="M10" s="128"/>
      <c r="N10" s="128"/>
      <c r="O10" s="128"/>
      <c r="P10" s="128"/>
      <c r="Q10" s="128"/>
    </row>
    <row r="11" spans="1:17" s="49" customFormat="1" ht="21.75" customHeight="1">
      <c r="A11" s="121"/>
      <c r="B11" s="120"/>
      <c r="C11" s="121"/>
      <c r="D11" s="121"/>
      <c r="E11" s="122"/>
      <c r="F11" s="123"/>
      <c r="G11" s="124"/>
      <c r="H11" s="125"/>
      <c r="I11" s="125"/>
      <c r="J11" s="125"/>
      <c r="K11" s="125"/>
      <c r="L11" s="125"/>
      <c r="M11" s="128"/>
      <c r="N11" s="128"/>
      <c r="O11" s="128"/>
      <c r="P11" s="128"/>
      <c r="Q11" s="128"/>
    </row>
    <row r="12" spans="1:17" s="49" customFormat="1" ht="21.75" customHeight="1">
      <c r="A12" s="121"/>
      <c r="B12" s="120"/>
      <c r="C12" s="121"/>
      <c r="D12" s="121"/>
      <c r="E12" s="122"/>
      <c r="F12" s="123"/>
      <c r="G12" s="124"/>
      <c r="H12" s="125"/>
      <c r="I12" s="125"/>
      <c r="J12" s="125"/>
      <c r="K12" s="125"/>
      <c r="L12" s="125"/>
      <c r="M12" s="128"/>
      <c r="N12" s="128"/>
      <c r="O12" s="128"/>
      <c r="P12" s="128"/>
      <c r="Q12" s="128"/>
    </row>
    <row r="13" spans="1:17" s="49" customFormat="1" ht="21.75" customHeight="1">
      <c r="A13" s="121"/>
      <c r="B13" s="120"/>
      <c r="C13" s="121"/>
      <c r="D13" s="121"/>
      <c r="E13" s="122"/>
      <c r="F13" s="123"/>
      <c r="G13" s="124"/>
      <c r="H13" s="125"/>
      <c r="I13" s="125"/>
      <c r="J13" s="125"/>
      <c r="K13" s="125"/>
      <c r="L13" s="125"/>
      <c r="M13" s="128"/>
      <c r="N13" s="128"/>
      <c r="O13" s="128"/>
      <c r="P13" s="128"/>
      <c r="Q13" s="128"/>
    </row>
    <row r="14" spans="1:17" s="49" customFormat="1" ht="21.75" customHeight="1">
      <c r="A14" s="121"/>
      <c r="B14" s="120"/>
      <c r="C14" s="121"/>
      <c r="D14" s="121"/>
      <c r="E14" s="122"/>
      <c r="F14" s="123"/>
      <c r="G14" s="124"/>
      <c r="H14" s="125"/>
      <c r="I14" s="125"/>
      <c r="J14" s="125"/>
      <c r="K14" s="125"/>
      <c r="L14" s="125"/>
      <c r="M14" s="128"/>
      <c r="N14" s="128"/>
      <c r="O14" s="128"/>
      <c r="P14" s="128"/>
      <c r="Q14" s="128"/>
    </row>
    <row r="15" spans="1:17" ht="21.75" customHeight="1">
      <c r="A15" s="73"/>
      <c r="B15" s="126"/>
      <c r="C15" s="73"/>
      <c r="D15" s="73" t="s">
        <v>300</v>
      </c>
      <c r="E15" s="122">
        <f>SUM(E16:E20)</f>
        <v>0</v>
      </c>
      <c r="F15" s="123"/>
      <c r="G15" s="124"/>
      <c r="H15" s="127"/>
      <c r="I15" s="127"/>
      <c r="J15" s="127"/>
      <c r="K15" s="127"/>
      <c r="L15" s="127"/>
      <c r="M15" s="127"/>
      <c r="N15" s="127"/>
      <c r="O15" s="127"/>
      <c r="P15" s="127"/>
      <c r="Q15" s="127"/>
    </row>
    <row r="16" ht="30.75" customHeight="1">
      <c r="A16" t="s">
        <v>289</v>
      </c>
    </row>
  </sheetData>
  <sheetProtection/>
  <mergeCells count="17"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8"/>
  <sheetViews>
    <sheetView showGridLines="0" showZeros="0" zoomScale="70" zoomScaleNormal="70" workbookViewId="0" topLeftCell="A1">
      <selection activeCell="E9" sqref="E9"/>
    </sheetView>
  </sheetViews>
  <sheetFormatPr defaultColWidth="9.16015625" defaultRowHeight="12.75" customHeight="1"/>
  <cols>
    <col min="1" max="1" width="22.16015625" style="0" customWidth="1"/>
    <col min="2" max="2" width="25.33203125" style="0" customWidth="1"/>
    <col min="3" max="3" width="18.332031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96" t="s">
        <v>329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39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77" t="s">
        <v>330</v>
      </c>
    </row>
    <row r="4" spans="1:12" ht="24" customHeight="1">
      <c r="A4" s="97" t="s">
        <v>25</v>
      </c>
      <c r="B4" s="98"/>
      <c r="C4" s="1"/>
      <c r="D4" s="1"/>
      <c r="E4" s="1"/>
      <c r="F4" s="1"/>
      <c r="G4" s="1"/>
      <c r="H4" s="1"/>
      <c r="I4" s="1"/>
      <c r="J4" s="1"/>
      <c r="K4" s="1"/>
      <c r="L4" s="79" t="s">
        <v>26</v>
      </c>
    </row>
    <row r="5" spans="1:12" ht="26.25" customHeight="1">
      <c r="A5" s="99" t="s">
        <v>69</v>
      </c>
      <c r="B5" s="100" t="s">
        <v>331</v>
      </c>
      <c r="C5" s="99" t="s">
        <v>332</v>
      </c>
      <c r="D5" s="99" t="s">
        <v>333</v>
      </c>
      <c r="E5" s="99" t="s">
        <v>334</v>
      </c>
      <c r="F5" s="99" t="s">
        <v>335</v>
      </c>
      <c r="G5" s="99" t="s">
        <v>336</v>
      </c>
      <c r="H5" s="101" t="s">
        <v>337</v>
      </c>
      <c r="I5" s="107" t="s">
        <v>130</v>
      </c>
      <c r="J5" s="108"/>
      <c r="K5" s="108"/>
      <c r="L5" s="109"/>
    </row>
    <row r="6" spans="1:12" ht="94.5" customHeight="1">
      <c r="A6" s="102"/>
      <c r="B6" s="103"/>
      <c r="C6" s="102"/>
      <c r="D6" s="102"/>
      <c r="E6" s="102"/>
      <c r="F6" s="102"/>
      <c r="G6" s="102"/>
      <c r="H6" s="104"/>
      <c r="I6" s="110" t="s">
        <v>338</v>
      </c>
      <c r="J6" s="110" t="s">
        <v>339</v>
      </c>
      <c r="K6" s="110" t="s">
        <v>340</v>
      </c>
      <c r="L6" s="110" t="s">
        <v>341</v>
      </c>
    </row>
    <row r="7" spans="1:12" s="94" customFormat="1" ht="124.5" customHeight="1">
      <c r="A7" s="105" t="s">
        <v>81</v>
      </c>
      <c r="B7" s="11">
        <v>2080102</v>
      </c>
      <c r="C7" s="10" t="s">
        <v>342</v>
      </c>
      <c r="D7" s="10" t="s">
        <v>343</v>
      </c>
      <c r="E7" s="10" t="s">
        <v>344</v>
      </c>
      <c r="F7" s="11" t="s">
        <v>345</v>
      </c>
      <c r="G7" s="11" t="s">
        <v>346</v>
      </c>
      <c r="H7" s="11">
        <v>6</v>
      </c>
      <c r="I7" s="11">
        <v>6</v>
      </c>
      <c r="J7" s="11"/>
      <c r="K7" s="11"/>
      <c r="L7" s="11"/>
    </row>
    <row r="8" s="95" customFormat="1" ht="40.5" customHeight="1">
      <c r="A8" s="106"/>
    </row>
    <row r="9" ht="45" customHeight="1"/>
  </sheetData>
  <sheetProtection/>
  <mergeCells count="10">
    <mergeCell ref="A2:L2"/>
    <mergeCell ref="I5:L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75" t="s">
        <v>347</v>
      </c>
      <c r="B1" s="75"/>
      <c r="C1" s="75"/>
    </row>
    <row r="2" spans="1:3" ht="21" customHeight="1">
      <c r="A2" s="76"/>
      <c r="B2" s="76"/>
      <c r="C2" s="77" t="s">
        <v>348</v>
      </c>
    </row>
    <row r="3" spans="1:3" ht="24.75" customHeight="1">
      <c r="A3" s="78" t="s">
        <v>349</v>
      </c>
      <c r="B3" s="78"/>
      <c r="C3" s="79" t="s">
        <v>26</v>
      </c>
    </row>
    <row r="4" spans="1:16" s="74" customFormat="1" ht="30" customHeight="1">
      <c r="A4" s="80" t="s">
        <v>350</v>
      </c>
      <c r="B4" s="81" t="s">
        <v>351</v>
      </c>
      <c r="C4" s="82"/>
      <c r="F4" s="83"/>
      <c r="P4" s="83"/>
    </row>
    <row r="5" spans="1:16" s="74" customFormat="1" ht="43.5" customHeight="1">
      <c r="A5" s="80"/>
      <c r="B5" s="84" t="s">
        <v>352</v>
      </c>
      <c r="C5" s="85" t="s">
        <v>353</v>
      </c>
      <c r="E5" s="86">
        <v>3.6</v>
      </c>
      <c r="F5" s="87">
        <v>0</v>
      </c>
      <c r="G5" s="87">
        <v>0.6</v>
      </c>
      <c r="H5" s="86">
        <v>3</v>
      </c>
      <c r="I5" s="87">
        <v>0</v>
      </c>
      <c r="J5" s="86">
        <v>3</v>
      </c>
      <c r="K5" s="86">
        <v>9.4</v>
      </c>
      <c r="L5" s="87">
        <v>0</v>
      </c>
      <c r="M5" s="87">
        <v>0.7</v>
      </c>
      <c r="N5" s="86">
        <v>8.7</v>
      </c>
      <c r="O5" s="87">
        <v>0</v>
      </c>
      <c r="P5" s="86">
        <v>8.7</v>
      </c>
    </row>
    <row r="6" spans="1:16" s="74" customFormat="1" ht="34.5" customHeight="1">
      <c r="A6" s="88" t="s">
        <v>354</v>
      </c>
      <c r="B6" s="89">
        <v>14</v>
      </c>
      <c r="C6" s="89">
        <f>SUM(C7:C9)</f>
        <v>16.7</v>
      </c>
      <c r="E6" s="83"/>
      <c r="G6" s="83"/>
      <c r="I6" s="83"/>
      <c r="J6" s="83"/>
      <c r="K6" s="83"/>
      <c r="L6" s="83"/>
      <c r="M6" s="83"/>
      <c r="N6" s="83"/>
      <c r="O6" s="83"/>
      <c r="P6" s="83"/>
    </row>
    <row r="7" spans="1:16" s="72" customFormat="1" ht="34.5" customHeight="1">
      <c r="A7" s="90" t="s">
        <v>355</v>
      </c>
      <c r="B7" s="91"/>
      <c r="C7" s="91"/>
      <c r="D7" s="92"/>
      <c r="E7" s="92"/>
      <c r="F7" s="92"/>
      <c r="G7" s="92"/>
      <c r="H7" s="92"/>
      <c r="I7" s="92"/>
      <c r="J7" s="92"/>
      <c r="K7" s="92"/>
      <c r="L7" s="92"/>
      <c r="M7" s="92"/>
      <c r="O7" s="92"/>
      <c r="P7" s="92"/>
    </row>
    <row r="8" spans="1:16" s="72" customFormat="1" ht="34.5" customHeight="1">
      <c r="A8" s="93" t="s">
        <v>356</v>
      </c>
      <c r="B8" s="89">
        <v>0.7</v>
      </c>
      <c r="C8" s="89">
        <v>0.7</v>
      </c>
      <c r="D8" s="92"/>
      <c r="E8" s="92"/>
      <c r="G8" s="92"/>
      <c r="H8" s="92"/>
      <c r="I8" s="92"/>
      <c r="J8" s="92"/>
      <c r="K8" s="92"/>
      <c r="L8" s="92"/>
      <c r="M8" s="92"/>
      <c r="O8" s="92"/>
      <c r="P8" s="92"/>
    </row>
    <row r="9" spans="1:16" s="72" customFormat="1" ht="34.5" customHeight="1">
      <c r="A9" s="93" t="s">
        <v>357</v>
      </c>
      <c r="B9" s="89"/>
      <c r="C9" s="89">
        <v>16</v>
      </c>
      <c r="D9" s="92"/>
      <c r="E9" s="92"/>
      <c r="H9" s="92"/>
      <c r="I9" s="92"/>
      <c r="L9" s="92"/>
      <c r="N9" s="92"/>
      <c r="P9" s="92"/>
    </row>
    <row r="10" spans="1:9" s="72" customFormat="1" ht="34.5" customHeight="1">
      <c r="A10" s="93" t="s">
        <v>358</v>
      </c>
      <c r="B10" s="89"/>
      <c r="C10" s="89"/>
      <c r="D10" s="92"/>
      <c r="E10" s="92"/>
      <c r="F10" s="92"/>
      <c r="G10" s="92"/>
      <c r="H10" s="92"/>
      <c r="I10" s="92"/>
    </row>
    <row r="11" spans="1:8" s="72" customFormat="1" ht="34.5" customHeight="1">
      <c r="A11" s="93" t="s">
        <v>359</v>
      </c>
      <c r="B11" s="91">
        <v>13.3</v>
      </c>
      <c r="C11" s="91">
        <v>16</v>
      </c>
      <c r="D11" s="92"/>
      <c r="E11" s="92"/>
      <c r="F11" s="92"/>
      <c r="G11" s="92"/>
      <c r="H11" s="92"/>
    </row>
  </sheetData>
  <sheetProtection/>
  <mergeCells count="2">
    <mergeCell ref="A1:C1"/>
    <mergeCell ref="A4:A5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K13"/>
  <sheetViews>
    <sheetView showGridLines="0" showZeros="0" workbookViewId="0" topLeftCell="A1">
      <selection activeCell="E16" sqref="E16"/>
    </sheetView>
  </sheetViews>
  <sheetFormatPr defaultColWidth="6.83203125" defaultRowHeight="19.5" customHeight="1"/>
  <cols>
    <col min="1" max="1" width="39.33203125" style="50" customWidth="1"/>
    <col min="2" max="2" width="7.66015625" style="51" customWidth="1"/>
    <col min="3" max="3" width="7.16015625" style="51" customWidth="1"/>
    <col min="4" max="4" width="8" style="51" customWidth="1"/>
    <col min="5" max="5" width="31.5" style="51" customWidth="1"/>
    <col min="6" max="6" width="18.16015625" style="51" customWidth="1"/>
    <col min="7" max="7" width="9" style="52" bestFit="1" customWidth="1"/>
    <col min="8" max="193" width="6.83203125" style="52" customWidth="1"/>
    <col min="194" max="194" width="6.83203125" style="0" customWidth="1"/>
  </cols>
  <sheetData>
    <row r="1" spans="1:6" s="46" customFormat="1" ht="36.75" customHeight="1">
      <c r="A1" s="53" t="s">
        <v>360</v>
      </c>
      <c r="B1" s="53"/>
      <c r="C1" s="53"/>
      <c r="D1" s="53"/>
      <c r="E1" s="53"/>
      <c r="F1" s="53"/>
    </row>
    <row r="2" spans="1:6" s="46" customFormat="1" ht="24" customHeight="1">
      <c r="A2" s="54"/>
      <c r="B2" s="54"/>
      <c r="C2" s="54"/>
      <c r="D2" s="54"/>
      <c r="E2" s="54"/>
      <c r="F2" s="55" t="s">
        <v>361</v>
      </c>
    </row>
    <row r="3" spans="1:6" s="46" customFormat="1" ht="15" customHeight="1">
      <c r="A3" s="56" t="s">
        <v>25</v>
      </c>
      <c r="B3" s="56"/>
      <c r="C3" s="57"/>
      <c r="D3" s="58"/>
      <c r="E3" s="58"/>
      <c r="F3" s="59" t="s">
        <v>26</v>
      </c>
    </row>
    <row r="4" spans="1:6" s="47" customFormat="1" ht="24" customHeight="1">
      <c r="A4" s="60" t="s">
        <v>69</v>
      </c>
      <c r="B4" s="61" t="s">
        <v>362</v>
      </c>
      <c r="C4" s="61"/>
      <c r="D4" s="61"/>
      <c r="E4" s="61" t="s">
        <v>87</v>
      </c>
      <c r="F4" s="62" t="s">
        <v>352</v>
      </c>
    </row>
    <row r="5" spans="1:6" s="47" customFormat="1" ht="24.75" customHeight="1">
      <c r="A5" s="60"/>
      <c r="B5" s="61"/>
      <c r="C5" s="61"/>
      <c r="D5" s="61"/>
      <c r="E5" s="61"/>
      <c r="F5" s="62"/>
    </row>
    <row r="6" spans="1:6" s="48" customFormat="1" ht="38.25" customHeight="1">
      <c r="A6" s="60"/>
      <c r="B6" s="63" t="s">
        <v>88</v>
      </c>
      <c r="C6" s="63" t="s">
        <v>89</v>
      </c>
      <c r="D6" s="63" t="s">
        <v>90</v>
      </c>
      <c r="E6" s="61"/>
      <c r="F6" s="62"/>
    </row>
    <row r="7" spans="1:193" s="49" customFormat="1" ht="15" customHeight="1">
      <c r="A7" s="64"/>
      <c r="B7" s="65"/>
      <c r="C7" s="65"/>
      <c r="D7" s="65"/>
      <c r="E7" s="66" t="s">
        <v>72</v>
      </c>
      <c r="F7" s="67" t="s">
        <v>363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</row>
    <row r="8" spans="1:193" s="49" customFormat="1" ht="15" customHeight="1">
      <c r="A8" s="69" t="s">
        <v>81</v>
      </c>
      <c r="B8" s="70"/>
      <c r="C8" s="70"/>
      <c r="D8" s="70"/>
      <c r="E8" s="71" t="s">
        <v>75</v>
      </c>
      <c r="F8" s="67" t="s">
        <v>363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</row>
    <row r="9" spans="1:6" ht="15" customHeight="1">
      <c r="A9" s="72"/>
      <c r="B9" s="67" t="s">
        <v>106</v>
      </c>
      <c r="C9" s="67"/>
      <c r="D9" s="67"/>
      <c r="E9" s="67" t="s">
        <v>38</v>
      </c>
      <c r="F9" s="67" t="s">
        <v>363</v>
      </c>
    </row>
    <row r="10" spans="1:6" ht="15" customHeight="1">
      <c r="A10" s="73"/>
      <c r="B10" s="67"/>
      <c r="C10" s="67" t="s">
        <v>107</v>
      </c>
      <c r="D10" s="67"/>
      <c r="E10" s="67" t="s">
        <v>40</v>
      </c>
      <c r="F10" s="67">
        <v>250.3</v>
      </c>
    </row>
    <row r="11" spans="1:6" ht="15" customHeight="1">
      <c r="A11" s="73"/>
      <c r="B11" s="67" t="s">
        <v>108</v>
      </c>
      <c r="C11" s="67" t="s">
        <v>109</v>
      </c>
      <c r="D11" s="67" t="s">
        <v>107</v>
      </c>
      <c r="E11" s="67" t="s">
        <v>42</v>
      </c>
      <c r="F11" s="67">
        <v>115.3</v>
      </c>
    </row>
    <row r="12" spans="1:6" ht="15" customHeight="1">
      <c r="A12" s="73"/>
      <c r="B12" s="67" t="s">
        <v>108</v>
      </c>
      <c r="C12" s="67" t="s">
        <v>109</v>
      </c>
      <c r="D12" s="67" t="s">
        <v>110</v>
      </c>
      <c r="E12" s="67" t="s">
        <v>44</v>
      </c>
      <c r="F12" s="67">
        <v>23.15</v>
      </c>
    </row>
    <row r="13" spans="1:6" ht="22.5">
      <c r="A13" s="73"/>
      <c r="B13" s="67" t="s">
        <v>108</v>
      </c>
      <c r="C13" s="67" t="s">
        <v>109</v>
      </c>
      <c r="D13" s="67" t="s">
        <v>111</v>
      </c>
      <c r="E13" s="67" t="s">
        <v>45</v>
      </c>
      <c r="F13" s="67">
        <v>111.85</v>
      </c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05555555555555" right="0.39305555555555555" top="0.9840277777777777" bottom="0.9840277777777777" header="0" footer="0"/>
  <pageSetup fitToHeight="100" horizontalDpi="600" verticalDpi="6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="55" zoomScaleNormal="55" workbookViewId="0" topLeftCell="A1">
      <selection activeCell="V29" sqref="V29"/>
    </sheetView>
  </sheetViews>
  <sheetFormatPr defaultColWidth="9.33203125" defaultRowHeight="11.25"/>
  <cols>
    <col min="1" max="1" width="22.5" style="1" customWidth="1"/>
    <col min="2" max="6" width="20.83203125" style="1" customWidth="1"/>
    <col min="7" max="7" width="25.83203125" style="1" customWidth="1"/>
    <col min="8" max="11" width="20.83203125" style="1" customWidth="1"/>
  </cols>
  <sheetData>
    <row r="1" s="1" customFormat="1" ht="32.25" customHeight="1">
      <c r="A1" s="1" t="s">
        <v>364</v>
      </c>
    </row>
    <row r="2" spans="1:11" s="1" customFormat="1" ht="47.25" customHeight="1">
      <c r="A2" s="4" t="s">
        <v>365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4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24" t="s">
        <v>366</v>
      </c>
    </row>
    <row r="4" spans="1:11" s="2" customFormat="1" ht="14.25">
      <c r="A4" s="5" t="s">
        <v>367</v>
      </c>
      <c r="B4" s="6" t="s">
        <v>81</v>
      </c>
      <c r="C4" s="7"/>
      <c r="D4" s="5" t="s">
        <v>368</v>
      </c>
      <c r="E4" s="8" t="s">
        <v>81</v>
      </c>
      <c r="F4" s="7"/>
      <c r="G4" s="5" t="s">
        <v>369</v>
      </c>
      <c r="H4" s="9" t="s">
        <v>370</v>
      </c>
      <c r="I4" s="5"/>
      <c r="J4" s="25"/>
      <c r="K4" s="26" t="s">
        <v>26</v>
      </c>
    </row>
    <row r="5" spans="1:11" s="2" customFormat="1" ht="42.75">
      <c r="A5" s="10" t="s">
        <v>298</v>
      </c>
      <c r="B5" s="10" t="s">
        <v>371</v>
      </c>
      <c r="C5" s="10" t="s">
        <v>372</v>
      </c>
      <c r="D5" s="10" t="s">
        <v>373</v>
      </c>
      <c r="E5" s="10" t="s">
        <v>374</v>
      </c>
      <c r="F5" s="10" t="s">
        <v>375</v>
      </c>
      <c r="G5" s="10" t="s">
        <v>376</v>
      </c>
      <c r="H5" s="10" t="s">
        <v>377</v>
      </c>
      <c r="I5" s="10" t="s">
        <v>378</v>
      </c>
      <c r="J5" s="10" t="s">
        <v>379</v>
      </c>
      <c r="K5" s="10" t="s">
        <v>380</v>
      </c>
    </row>
    <row r="6" spans="1:11" s="2" customFormat="1" ht="14.25">
      <c r="A6" s="11" t="s">
        <v>381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/>
    </row>
    <row r="7" spans="1:11" s="2" customFormat="1" ht="28.5">
      <c r="A7" s="12" t="s">
        <v>382</v>
      </c>
      <c r="B7" s="13">
        <v>91.51</v>
      </c>
      <c r="C7" s="13">
        <v>91.51</v>
      </c>
      <c r="D7" s="13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3">
        <v>0</v>
      </c>
      <c r="K7" s="27"/>
    </row>
    <row r="8" spans="1:11" s="2" customFormat="1" ht="14.25">
      <c r="A8" s="15" t="s">
        <v>383</v>
      </c>
      <c r="B8" s="16" t="s">
        <v>384</v>
      </c>
      <c r="C8" s="17"/>
      <c r="D8" s="17"/>
      <c r="E8" s="17"/>
      <c r="F8" s="17"/>
      <c r="G8" s="17"/>
      <c r="H8" s="17"/>
      <c r="I8" s="17"/>
      <c r="J8" s="17"/>
      <c r="K8" s="18"/>
    </row>
    <row r="9" spans="1:11" s="2" customFormat="1" ht="14.25">
      <c r="A9" s="15" t="s">
        <v>385</v>
      </c>
      <c r="B9" s="16" t="s">
        <v>386</v>
      </c>
      <c r="C9" s="17"/>
      <c r="D9" s="17"/>
      <c r="E9" s="17"/>
      <c r="F9" s="18"/>
      <c r="G9" s="15" t="s">
        <v>387</v>
      </c>
      <c r="H9" s="16" t="s">
        <v>388</v>
      </c>
      <c r="I9" s="17"/>
      <c r="J9" s="17"/>
      <c r="K9" s="18"/>
    </row>
    <row r="10" spans="1:11" s="2" customFormat="1" ht="14.25">
      <c r="A10" s="15" t="s">
        <v>389</v>
      </c>
      <c r="B10" s="16" t="s">
        <v>388</v>
      </c>
      <c r="C10" s="17"/>
      <c r="D10" s="17"/>
      <c r="E10" s="17"/>
      <c r="F10" s="18"/>
      <c r="G10" s="15" t="s">
        <v>390</v>
      </c>
      <c r="H10" s="16" t="s">
        <v>391</v>
      </c>
      <c r="I10" s="17"/>
      <c r="J10" s="17"/>
      <c r="K10" s="18"/>
    </row>
    <row r="11" spans="1:11" s="2" customFormat="1" ht="14.25">
      <c r="A11" s="19" t="s">
        <v>392</v>
      </c>
      <c r="B11" s="19" t="s">
        <v>393</v>
      </c>
      <c r="C11" s="15" t="s">
        <v>394</v>
      </c>
      <c r="D11" s="16" t="s">
        <v>395</v>
      </c>
      <c r="E11" s="17"/>
      <c r="F11" s="18"/>
      <c r="G11" s="19" t="s">
        <v>396</v>
      </c>
      <c r="H11" s="15" t="s">
        <v>397</v>
      </c>
      <c r="I11" s="16" t="s">
        <v>398</v>
      </c>
      <c r="J11" s="17"/>
      <c r="K11" s="18"/>
    </row>
    <row r="12" spans="1:11" s="2" customFormat="1" ht="14.25">
      <c r="A12" s="20"/>
      <c r="B12" s="20"/>
      <c r="C12" s="15" t="s">
        <v>399</v>
      </c>
      <c r="D12" s="16"/>
      <c r="E12" s="17"/>
      <c r="F12" s="18"/>
      <c r="G12" s="20"/>
      <c r="H12" s="15" t="s">
        <v>400</v>
      </c>
      <c r="I12" s="16"/>
      <c r="J12" s="17"/>
      <c r="K12" s="18"/>
    </row>
    <row r="13" spans="1:11" s="2" customFormat="1" ht="14.25">
      <c r="A13" s="20"/>
      <c r="B13" s="20"/>
      <c r="C13" s="15" t="s">
        <v>401</v>
      </c>
      <c r="D13" s="16"/>
      <c r="E13" s="17"/>
      <c r="F13" s="18"/>
      <c r="G13" s="20"/>
      <c r="H13" s="15" t="s">
        <v>402</v>
      </c>
      <c r="I13" s="16"/>
      <c r="J13" s="17"/>
      <c r="K13" s="18"/>
    </row>
    <row r="14" spans="1:11" s="2" customFormat="1" ht="14.25">
      <c r="A14" s="20"/>
      <c r="B14" s="20"/>
      <c r="C14" s="15" t="s">
        <v>403</v>
      </c>
      <c r="D14" s="16"/>
      <c r="E14" s="17"/>
      <c r="F14" s="18"/>
      <c r="G14" s="20"/>
      <c r="H14" s="15" t="s">
        <v>404</v>
      </c>
      <c r="I14" s="16"/>
      <c r="J14" s="17"/>
      <c r="K14" s="18"/>
    </row>
    <row r="15" spans="1:11" s="2" customFormat="1" ht="14.25">
      <c r="A15" s="20"/>
      <c r="B15" s="20"/>
      <c r="C15" s="15" t="s">
        <v>405</v>
      </c>
      <c r="D15" s="16"/>
      <c r="E15" s="17"/>
      <c r="F15" s="18"/>
      <c r="G15" s="20"/>
      <c r="H15" s="15" t="s">
        <v>406</v>
      </c>
      <c r="I15" s="16"/>
      <c r="J15" s="17"/>
      <c r="K15" s="18"/>
    </row>
    <row r="16" spans="1:11" s="2" customFormat="1" ht="14.25">
      <c r="A16" s="21"/>
      <c r="B16" s="21"/>
      <c r="C16" s="15" t="s">
        <v>407</v>
      </c>
      <c r="D16" s="16"/>
      <c r="E16" s="17"/>
      <c r="F16" s="18"/>
      <c r="G16" s="21"/>
      <c r="H16" s="15" t="s">
        <v>408</v>
      </c>
      <c r="I16" s="16"/>
      <c r="J16" s="17"/>
      <c r="K16" s="18"/>
    </row>
    <row r="17" s="3" customFormat="1" ht="14.25"/>
    <row r="18" spans="1:11" s="3" customFormat="1" ht="14.25">
      <c r="A18" s="5" t="s">
        <v>367</v>
      </c>
      <c r="B18" s="6" t="s">
        <v>81</v>
      </c>
      <c r="C18" s="7"/>
      <c r="D18" s="5" t="s">
        <v>368</v>
      </c>
      <c r="E18" s="8" t="s">
        <v>81</v>
      </c>
      <c r="F18" s="7"/>
      <c r="G18" s="5" t="s">
        <v>369</v>
      </c>
      <c r="H18" s="9" t="s">
        <v>370</v>
      </c>
      <c r="I18" s="5"/>
      <c r="J18" s="25"/>
      <c r="K18" s="26" t="s">
        <v>26</v>
      </c>
    </row>
    <row r="19" spans="1:11" s="3" customFormat="1" ht="42.75">
      <c r="A19" s="10" t="s">
        <v>298</v>
      </c>
      <c r="B19" s="10" t="s">
        <v>371</v>
      </c>
      <c r="C19" s="10" t="s">
        <v>372</v>
      </c>
      <c r="D19" s="10" t="s">
        <v>373</v>
      </c>
      <c r="E19" s="10" t="s">
        <v>374</v>
      </c>
      <c r="F19" s="10" t="s">
        <v>375</v>
      </c>
      <c r="G19" s="10" t="s">
        <v>376</v>
      </c>
      <c r="H19" s="10" t="s">
        <v>377</v>
      </c>
      <c r="I19" s="10" t="s">
        <v>378</v>
      </c>
      <c r="J19" s="10" t="s">
        <v>379</v>
      </c>
      <c r="K19" s="10" t="s">
        <v>380</v>
      </c>
    </row>
    <row r="20" spans="1:11" s="3" customFormat="1" ht="14.25">
      <c r="A20" s="11" t="s">
        <v>381</v>
      </c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>
        <v>7</v>
      </c>
      <c r="I20" s="11">
        <v>8</v>
      </c>
      <c r="J20" s="11">
        <v>9</v>
      </c>
      <c r="K20" s="11"/>
    </row>
    <row r="21" spans="1:11" s="3" customFormat="1" ht="28.5">
      <c r="A21" s="12" t="s">
        <v>309</v>
      </c>
      <c r="B21" s="13">
        <v>49.59</v>
      </c>
      <c r="C21" s="13">
        <v>49.59</v>
      </c>
      <c r="D21" s="13">
        <v>0</v>
      </c>
      <c r="E21" s="13">
        <v>0</v>
      </c>
      <c r="F21" s="13">
        <v>0</v>
      </c>
      <c r="G21" s="22">
        <v>0</v>
      </c>
      <c r="H21" s="13">
        <v>0</v>
      </c>
      <c r="I21" s="13">
        <v>0</v>
      </c>
      <c r="J21" s="13">
        <v>0</v>
      </c>
      <c r="K21" s="27"/>
    </row>
    <row r="22" spans="1:11" s="3" customFormat="1" ht="14.25">
      <c r="A22" s="15" t="s">
        <v>383</v>
      </c>
      <c r="B22" s="16" t="s">
        <v>409</v>
      </c>
      <c r="C22" s="17"/>
      <c r="D22" s="17"/>
      <c r="E22" s="17"/>
      <c r="F22" s="17"/>
      <c r="G22" s="17"/>
      <c r="H22" s="17"/>
      <c r="I22" s="17"/>
      <c r="J22" s="17"/>
      <c r="K22" s="18"/>
    </row>
    <row r="23" spans="1:11" s="3" customFormat="1" ht="14.25">
      <c r="A23" s="15" t="s">
        <v>385</v>
      </c>
      <c r="B23" s="16" t="s">
        <v>410</v>
      </c>
      <c r="C23" s="17"/>
      <c r="D23" s="17"/>
      <c r="E23" s="17"/>
      <c r="F23" s="18"/>
      <c r="G23" s="15" t="s">
        <v>387</v>
      </c>
      <c r="H23" s="16" t="s">
        <v>411</v>
      </c>
      <c r="I23" s="17"/>
      <c r="J23" s="17"/>
      <c r="K23" s="18"/>
    </row>
    <row r="24" spans="1:11" s="3" customFormat="1" ht="14.25">
      <c r="A24" s="15" t="s">
        <v>389</v>
      </c>
      <c r="B24" s="16" t="s">
        <v>412</v>
      </c>
      <c r="C24" s="17"/>
      <c r="D24" s="17"/>
      <c r="E24" s="17"/>
      <c r="F24" s="18"/>
      <c r="G24" s="15" t="s">
        <v>390</v>
      </c>
      <c r="H24" s="16" t="s">
        <v>413</v>
      </c>
      <c r="I24" s="17"/>
      <c r="J24" s="17"/>
      <c r="K24" s="18"/>
    </row>
    <row r="25" spans="1:11" s="3" customFormat="1" ht="14.25">
      <c r="A25" s="19" t="s">
        <v>392</v>
      </c>
      <c r="B25" s="19" t="s">
        <v>393</v>
      </c>
      <c r="C25" s="15" t="s">
        <v>394</v>
      </c>
      <c r="D25" s="16"/>
      <c r="E25" s="17"/>
      <c r="F25" s="18"/>
      <c r="G25" s="19" t="s">
        <v>396</v>
      </c>
      <c r="H25" s="15" t="s">
        <v>397</v>
      </c>
      <c r="I25" s="16"/>
      <c r="J25" s="17"/>
      <c r="K25" s="18"/>
    </row>
    <row r="26" spans="1:11" s="3" customFormat="1" ht="14.25">
      <c r="A26" s="20"/>
      <c r="B26" s="20"/>
      <c r="C26" s="15" t="s">
        <v>399</v>
      </c>
      <c r="D26" s="16"/>
      <c r="E26" s="17"/>
      <c r="F26" s="18"/>
      <c r="G26" s="20"/>
      <c r="H26" s="15" t="s">
        <v>400</v>
      </c>
      <c r="I26" s="16"/>
      <c r="J26" s="17"/>
      <c r="K26" s="18"/>
    </row>
    <row r="27" spans="1:11" s="3" customFormat="1" ht="14.25">
      <c r="A27" s="20"/>
      <c r="B27" s="20"/>
      <c r="C27" s="15" t="s">
        <v>401</v>
      </c>
      <c r="D27" s="16"/>
      <c r="E27" s="17"/>
      <c r="F27" s="18"/>
      <c r="G27" s="20"/>
      <c r="H27" s="15" t="s">
        <v>402</v>
      </c>
      <c r="I27" s="16"/>
      <c r="J27" s="17"/>
      <c r="K27" s="18"/>
    </row>
    <row r="28" spans="1:11" s="3" customFormat="1" ht="14.25">
      <c r="A28" s="20"/>
      <c r="B28" s="20"/>
      <c r="C28" s="15" t="s">
        <v>403</v>
      </c>
      <c r="D28" s="16"/>
      <c r="E28" s="17"/>
      <c r="F28" s="18"/>
      <c r="G28" s="20"/>
      <c r="H28" s="15" t="s">
        <v>404</v>
      </c>
      <c r="I28" s="16"/>
      <c r="J28" s="17"/>
      <c r="K28" s="18"/>
    </row>
    <row r="29" spans="1:11" s="3" customFormat="1" ht="14.25">
      <c r="A29" s="20"/>
      <c r="B29" s="20"/>
      <c r="C29" s="15" t="s">
        <v>405</v>
      </c>
      <c r="D29" s="16"/>
      <c r="E29" s="17"/>
      <c r="F29" s="18"/>
      <c r="G29" s="20"/>
      <c r="H29" s="15" t="s">
        <v>406</v>
      </c>
      <c r="I29" s="16"/>
      <c r="J29" s="17"/>
      <c r="K29" s="18"/>
    </row>
    <row r="30" spans="1:11" s="3" customFormat="1" ht="14.25">
      <c r="A30" s="21"/>
      <c r="B30" s="21"/>
      <c r="C30" s="15" t="s">
        <v>407</v>
      </c>
      <c r="D30" s="16"/>
      <c r="E30" s="17"/>
      <c r="F30" s="18"/>
      <c r="G30" s="21"/>
      <c r="H30" s="15" t="s">
        <v>408</v>
      </c>
      <c r="I30" s="16"/>
      <c r="J30" s="17"/>
      <c r="K30" s="18"/>
    </row>
    <row r="31" s="3" customFormat="1" ht="14.25"/>
    <row r="32" spans="1:11" s="3" customFormat="1" ht="14.25">
      <c r="A32" s="5" t="s">
        <v>367</v>
      </c>
      <c r="B32" s="6" t="s">
        <v>81</v>
      </c>
      <c r="C32" s="7"/>
      <c r="D32" s="5" t="s">
        <v>368</v>
      </c>
      <c r="E32" s="8" t="s">
        <v>81</v>
      </c>
      <c r="F32" s="7"/>
      <c r="G32" s="5" t="s">
        <v>369</v>
      </c>
      <c r="H32" s="9" t="s">
        <v>370</v>
      </c>
      <c r="I32" s="5"/>
      <c r="J32" s="25"/>
      <c r="K32" s="26" t="s">
        <v>26</v>
      </c>
    </row>
    <row r="33" spans="1:11" s="3" customFormat="1" ht="42.75">
      <c r="A33" s="10" t="s">
        <v>298</v>
      </c>
      <c r="B33" s="10" t="s">
        <v>371</v>
      </c>
      <c r="C33" s="10" t="s">
        <v>372</v>
      </c>
      <c r="D33" s="10" t="s">
        <v>373</v>
      </c>
      <c r="E33" s="10" t="s">
        <v>374</v>
      </c>
      <c r="F33" s="10" t="s">
        <v>375</v>
      </c>
      <c r="G33" s="10" t="s">
        <v>376</v>
      </c>
      <c r="H33" s="10" t="s">
        <v>377</v>
      </c>
      <c r="I33" s="10" t="s">
        <v>378</v>
      </c>
      <c r="J33" s="10" t="s">
        <v>379</v>
      </c>
      <c r="K33" s="10" t="s">
        <v>380</v>
      </c>
    </row>
    <row r="34" spans="1:11" s="3" customFormat="1" ht="14.25">
      <c r="A34" s="11" t="s">
        <v>381</v>
      </c>
      <c r="B34" s="11">
        <v>1</v>
      </c>
      <c r="C34" s="11">
        <v>2</v>
      </c>
      <c r="D34" s="11">
        <v>3</v>
      </c>
      <c r="E34" s="11">
        <v>4</v>
      </c>
      <c r="F34" s="11">
        <v>5</v>
      </c>
      <c r="G34" s="11">
        <v>6</v>
      </c>
      <c r="H34" s="11">
        <v>7</v>
      </c>
      <c r="I34" s="11">
        <v>8</v>
      </c>
      <c r="J34" s="11">
        <v>9</v>
      </c>
      <c r="K34" s="11"/>
    </row>
    <row r="35" spans="1:11" s="3" customFormat="1" ht="14.25">
      <c r="A35" s="12" t="s">
        <v>301</v>
      </c>
      <c r="B35" s="13">
        <v>10</v>
      </c>
      <c r="C35" s="13">
        <v>10</v>
      </c>
      <c r="D35" s="13">
        <v>0</v>
      </c>
      <c r="E35" s="13">
        <v>0</v>
      </c>
      <c r="F35" s="13">
        <v>0</v>
      </c>
      <c r="G35" s="22">
        <v>0</v>
      </c>
      <c r="H35" s="13">
        <v>0</v>
      </c>
      <c r="I35" s="13">
        <v>0</v>
      </c>
      <c r="J35" s="13">
        <v>0</v>
      </c>
      <c r="K35" s="27"/>
    </row>
    <row r="36" spans="1:11" s="3" customFormat="1" ht="14.25">
      <c r="A36" s="15" t="s">
        <v>383</v>
      </c>
      <c r="B36" s="16" t="s">
        <v>302</v>
      </c>
      <c r="C36" s="17"/>
      <c r="D36" s="17"/>
      <c r="E36" s="17"/>
      <c r="F36" s="17"/>
      <c r="G36" s="17"/>
      <c r="H36" s="17"/>
      <c r="I36" s="17"/>
      <c r="J36" s="17"/>
      <c r="K36" s="18"/>
    </row>
    <row r="37" spans="1:11" s="3" customFormat="1" ht="14.25">
      <c r="A37" s="15" t="s">
        <v>385</v>
      </c>
      <c r="B37" s="16" t="s">
        <v>410</v>
      </c>
      <c r="C37" s="17"/>
      <c r="D37" s="17"/>
      <c r="E37" s="17"/>
      <c r="F37" s="18"/>
      <c r="G37" s="15" t="s">
        <v>387</v>
      </c>
      <c r="H37" s="16" t="s">
        <v>302</v>
      </c>
      <c r="I37" s="17"/>
      <c r="J37" s="17"/>
      <c r="K37" s="18"/>
    </row>
    <row r="38" spans="1:11" s="3" customFormat="1" ht="14.25">
      <c r="A38" s="15" t="s">
        <v>389</v>
      </c>
      <c r="B38" s="16" t="s">
        <v>414</v>
      </c>
      <c r="C38" s="17"/>
      <c r="D38" s="17"/>
      <c r="E38" s="17"/>
      <c r="F38" s="18"/>
      <c r="G38" s="15" t="s">
        <v>390</v>
      </c>
      <c r="H38" s="16" t="s">
        <v>415</v>
      </c>
      <c r="I38" s="17"/>
      <c r="J38" s="17"/>
      <c r="K38" s="18"/>
    </row>
    <row r="39" spans="1:11" s="3" customFormat="1" ht="14.25">
      <c r="A39" s="19" t="s">
        <v>392</v>
      </c>
      <c r="B39" s="19" t="s">
        <v>393</v>
      </c>
      <c r="C39" s="15" t="s">
        <v>394</v>
      </c>
      <c r="D39" s="16"/>
      <c r="E39" s="17"/>
      <c r="F39" s="18"/>
      <c r="G39" s="19" t="s">
        <v>396</v>
      </c>
      <c r="H39" s="15" t="s">
        <v>397</v>
      </c>
      <c r="I39" s="16"/>
      <c r="J39" s="17"/>
      <c r="K39" s="18"/>
    </row>
    <row r="40" spans="1:11" s="3" customFormat="1" ht="14.25">
      <c r="A40" s="20"/>
      <c r="B40" s="20"/>
      <c r="C40" s="15" t="s">
        <v>399</v>
      </c>
      <c r="D40" s="16"/>
      <c r="E40" s="17"/>
      <c r="F40" s="18"/>
      <c r="G40" s="20"/>
      <c r="H40" s="15" t="s">
        <v>400</v>
      </c>
      <c r="I40" s="16"/>
      <c r="J40" s="17"/>
      <c r="K40" s="18"/>
    </row>
    <row r="41" spans="1:11" s="3" customFormat="1" ht="14.25">
      <c r="A41" s="20"/>
      <c r="B41" s="20"/>
      <c r="C41" s="15" t="s">
        <v>401</v>
      </c>
      <c r="D41" s="16"/>
      <c r="E41" s="17"/>
      <c r="F41" s="18"/>
      <c r="G41" s="20"/>
      <c r="H41" s="15" t="s">
        <v>402</v>
      </c>
      <c r="I41" s="16"/>
      <c r="J41" s="17"/>
      <c r="K41" s="18"/>
    </row>
    <row r="42" spans="1:11" s="3" customFormat="1" ht="14.25">
      <c r="A42" s="20"/>
      <c r="B42" s="20"/>
      <c r="C42" s="15" t="s">
        <v>403</v>
      </c>
      <c r="D42" s="16"/>
      <c r="E42" s="17"/>
      <c r="F42" s="18"/>
      <c r="G42" s="20"/>
      <c r="H42" s="15" t="s">
        <v>404</v>
      </c>
      <c r="I42" s="16"/>
      <c r="J42" s="17"/>
      <c r="K42" s="18"/>
    </row>
    <row r="43" spans="1:11" s="3" customFormat="1" ht="14.25">
      <c r="A43" s="20"/>
      <c r="B43" s="20"/>
      <c r="C43" s="15" t="s">
        <v>405</v>
      </c>
      <c r="D43" s="16"/>
      <c r="E43" s="17"/>
      <c r="F43" s="18"/>
      <c r="G43" s="20"/>
      <c r="H43" s="15" t="s">
        <v>406</v>
      </c>
      <c r="I43" s="16"/>
      <c r="J43" s="17"/>
      <c r="K43" s="18"/>
    </row>
    <row r="44" spans="1:11" s="3" customFormat="1" ht="14.25">
      <c r="A44" s="21"/>
      <c r="B44" s="21"/>
      <c r="C44" s="15" t="s">
        <v>407</v>
      </c>
      <c r="D44" s="16"/>
      <c r="E44" s="17"/>
      <c r="F44" s="18"/>
      <c r="G44" s="21"/>
      <c r="H44" s="15" t="s">
        <v>408</v>
      </c>
      <c r="I44" s="16"/>
      <c r="J44" s="17"/>
      <c r="K44" s="18"/>
    </row>
    <row r="45" s="3" customFormat="1" ht="14.25"/>
    <row r="46" spans="1:11" s="3" customFormat="1" ht="14.25">
      <c r="A46" s="5" t="s">
        <v>367</v>
      </c>
      <c r="B46" s="6" t="s">
        <v>81</v>
      </c>
      <c r="C46" s="7"/>
      <c r="D46" s="5" t="s">
        <v>368</v>
      </c>
      <c r="E46" s="8" t="s">
        <v>81</v>
      </c>
      <c r="F46" s="7"/>
      <c r="G46" s="5" t="s">
        <v>369</v>
      </c>
      <c r="H46" s="9" t="s">
        <v>370</v>
      </c>
      <c r="I46" s="5"/>
      <c r="J46" s="25"/>
      <c r="K46" s="26" t="s">
        <v>26</v>
      </c>
    </row>
    <row r="47" spans="1:11" s="3" customFormat="1" ht="42.75">
      <c r="A47" s="10" t="s">
        <v>298</v>
      </c>
      <c r="B47" s="10" t="s">
        <v>371</v>
      </c>
      <c r="C47" s="10" t="s">
        <v>372</v>
      </c>
      <c r="D47" s="10" t="s">
        <v>373</v>
      </c>
      <c r="E47" s="10" t="s">
        <v>374</v>
      </c>
      <c r="F47" s="10" t="s">
        <v>375</v>
      </c>
      <c r="G47" s="10" t="s">
        <v>376</v>
      </c>
      <c r="H47" s="10" t="s">
        <v>377</v>
      </c>
      <c r="I47" s="10" t="s">
        <v>378</v>
      </c>
      <c r="J47" s="10" t="s">
        <v>379</v>
      </c>
      <c r="K47" s="10" t="s">
        <v>380</v>
      </c>
    </row>
    <row r="48" spans="1:11" s="3" customFormat="1" ht="14.25">
      <c r="A48" s="11" t="s">
        <v>381</v>
      </c>
      <c r="B48" s="11">
        <v>1</v>
      </c>
      <c r="C48" s="11">
        <v>2</v>
      </c>
      <c r="D48" s="11">
        <v>3</v>
      </c>
      <c r="E48" s="11">
        <v>4</v>
      </c>
      <c r="F48" s="11">
        <v>5</v>
      </c>
      <c r="G48" s="11">
        <v>6</v>
      </c>
      <c r="H48" s="11">
        <v>7</v>
      </c>
      <c r="I48" s="11">
        <v>8</v>
      </c>
      <c r="J48" s="11">
        <v>9</v>
      </c>
      <c r="K48" s="11"/>
    </row>
    <row r="49" spans="1:11" s="3" customFormat="1" ht="42.75">
      <c r="A49" s="12" t="s">
        <v>311</v>
      </c>
      <c r="B49" s="13">
        <v>41</v>
      </c>
      <c r="C49" s="13">
        <v>41</v>
      </c>
      <c r="D49" s="13">
        <v>0</v>
      </c>
      <c r="E49" s="13">
        <v>0</v>
      </c>
      <c r="F49" s="13">
        <v>0</v>
      </c>
      <c r="G49" s="22">
        <v>0</v>
      </c>
      <c r="H49" s="13">
        <v>0</v>
      </c>
      <c r="I49" s="13">
        <v>0</v>
      </c>
      <c r="J49" s="13">
        <v>0</v>
      </c>
      <c r="K49" s="27"/>
    </row>
    <row r="50" spans="1:11" s="3" customFormat="1" ht="14.25">
      <c r="A50" s="15" t="s">
        <v>383</v>
      </c>
      <c r="B50" s="16" t="s">
        <v>416</v>
      </c>
      <c r="C50" s="17"/>
      <c r="D50" s="17"/>
      <c r="E50" s="17"/>
      <c r="F50" s="17"/>
      <c r="G50" s="17"/>
      <c r="H50" s="17"/>
      <c r="I50" s="17"/>
      <c r="J50" s="17"/>
      <c r="K50" s="18"/>
    </row>
    <row r="51" spans="1:11" s="3" customFormat="1" ht="14.25">
      <c r="A51" s="15" t="s">
        <v>385</v>
      </c>
      <c r="B51" s="16" t="s">
        <v>417</v>
      </c>
      <c r="C51" s="17"/>
      <c r="D51" s="17"/>
      <c r="E51" s="17"/>
      <c r="F51" s="18"/>
      <c r="G51" s="15" t="s">
        <v>387</v>
      </c>
      <c r="H51" s="16" t="s">
        <v>418</v>
      </c>
      <c r="I51" s="17"/>
      <c r="J51" s="17"/>
      <c r="K51" s="18"/>
    </row>
    <row r="52" spans="1:11" s="3" customFormat="1" ht="14.25">
      <c r="A52" s="15" t="s">
        <v>389</v>
      </c>
      <c r="B52" s="23" t="s">
        <v>419</v>
      </c>
      <c r="C52" s="17"/>
      <c r="D52" s="17"/>
      <c r="E52" s="17"/>
      <c r="F52" s="18"/>
      <c r="G52" s="15" t="s">
        <v>390</v>
      </c>
      <c r="H52" s="16" t="s">
        <v>415</v>
      </c>
      <c r="I52" s="17"/>
      <c r="J52" s="17"/>
      <c r="K52" s="18"/>
    </row>
    <row r="53" spans="1:11" s="3" customFormat="1" ht="14.25">
      <c r="A53" s="19" t="s">
        <v>392</v>
      </c>
      <c r="B53" s="19" t="s">
        <v>393</v>
      </c>
      <c r="C53" s="15" t="s">
        <v>394</v>
      </c>
      <c r="D53" s="16"/>
      <c r="E53" s="17"/>
      <c r="F53" s="18"/>
      <c r="G53" s="19" t="s">
        <v>396</v>
      </c>
      <c r="H53" s="15" t="s">
        <v>397</v>
      </c>
      <c r="I53" s="23" t="s">
        <v>419</v>
      </c>
      <c r="J53" s="17"/>
      <c r="K53" s="18"/>
    </row>
    <row r="54" spans="1:11" s="3" customFormat="1" ht="14.25">
      <c r="A54" s="20"/>
      <c r="B54" s="20"/>
      <c r="C54" s="15" t="s">
        <v>399</v>
      </c>
      <c r="D54" s="16"/>
      <c r="E54" s="17"/>
      <c r="F54" s="18"/>
      <c r="G54" s="20"/>
      <c r="H54" s="15" t="s">
        <v>400</v>
      </c>
      <c r="I54" s="16"/>
      <c r="J54" s="17"/>
      <c r="K54" s="18"/>
    </row>
    <row r="55" spans="1:11" s="3" customFormat="1" ht="14.25">
      <c r="A55" s="20"/>
      <c r="B55" s="20"/>
      <c r="C55" s="15" t="s">
        <v>401</v>
      </c>
      <c r="D55" s="16"/>
      <c r="E55" s="17"/>
      <c r="F55" s="18"/>
      <c r="G55" s="20"/>
      <c r="H55" s="15" t="s">
        <v>402</v>
      </c>
      <c r="I55" s="16"/>
      <c r="J55" s="17"/>
      <c r="K55" s="18"/>
    </row>
    <row r="56" spans="1:11" s="3" customFormat="1" ht="14.25">
      <c r="A56" s="20"/>
      <c r="B56" s="20"/>
      <c r="C56" s="15" t="s">
        <v>403</v>
      </c>
      <c r="D56" s="16"/>
      <c r="E56" s="17"/>
      <c r="F56" s="18"/>
      <c r="G56" s="20"/>
      <c r="H56" s="15" t="s">
        <v>404</v>
      </c>
      <c r="I56" s="16"/>
      <c r="J56" s="17"/>
      <c r="K56" s="18"/>
    </row>
    <row r="57" spans="1:11" s="3" customFormat="1" ht="14.25">
      <c r="A57" s="20"/>
      <c r="B57" s="20"/>
      <c r="C57" s="15" t="s">
        <v>405</v>
      </c>
      <c r="D57" s="16"/>
      <c r="E57" s="17"/>
      <c r="F57" s="18"/>
      <c r="G57" s="20"/>
      <c r="H57" s="15" t="s">
        <v>406</v>
      </c>
      <c r="I57" s="16"/>
      <c r="J57" s="17"/>
      <c r="K57" s="18"/>
    </row>
    <row r="58" spans="1:11" s="3" customFormat="1" ht="14.25">
      <c r="A58" s="21"/>
      <c r="B58" s="21"/>
      <c r="C58" s="15" t="s">
        <v>407</v>
      </c>
      <c r="D58" s="16"/>
      <c r="E58" s="17"/>
      <c r="F58" s="18"/>
      <c r="G58" s="21"/>
      <c r="H58" s="15" t="s">
        <v>408</v>
      </c>
      <c r="I58" s="16"/>
      <c r="J58" s="17"/>
      <c r="K58" s="18"/>
    </row>
    <row r="59" s="3" customFormat="1" ht="14.25"/>
    <row r="60" spans="1:11" s="3" customFormat="1" ht="14.25">
      <c r="A60" s="5" t="s">
        <v>367</v>
      </c>
      <c r="B60" s="6" t="s">
        <v>81</v>
      </c>
      <c r="C60" s="7"/>
      <c r="D60" s="5" t="s">
        <v>368</v>
      </c>
      <c r="E60" s="8" t="s">
        <v>81</v>
      </c>
      <c r="F60" s="7"/>
      <c r="G60" s="5" t="s">
        <v>369</v>
      </c>
      <c r="H60" s="9" t="s">
        <v>370</v>
      </c>
      <c r="I60" s="5"/>
      <c r="J60" s="25"/>
      <c r="K60" s="26" t="s">
        <v>26</v>
      </c>
    </row>
    <row r="61" spans="1:11" s="3" customFormat="1" ht="42.75">
      <c r="A61" s="10" t="s">
        <v>298</v>
      </c>
      <c r="B61" s="10" t="s">
        <v>371</v>
      </c>
      <c r="C61" s="10" t="s">
        <v>372</v>
      </c>
      <c r="D61" s="10" t="s">
        <v>373</v>
      </c>
      <c r="E61" s="10" t="s">
        <v>374</v>
      </c>
      <c r="F61" s="10" t="s">
        <v>375</v>
      </c>
      <c r="G61" s="10" t="s">
        <v>376</v>
      </c>
      <c r="H61" s="10" t="s">
        <v>377</v>
      </c>
      <c r="I61" s="10" t="s">
        <v>378</v>
      </c>
      <c r="J61" s="10" t="s">
        <v>379</v>
      </c>
      <c r="K61" s="10" t="s">
        <v>380</v>
      </c>
    </row>
    <row r="62" spans="1:11" s="3" customFormat="1" ht="14.25">
      <c r="A62" s="11" t="s">
        <v>381</v>
      </c>
      <c r="B62" s="11">
        <v>1</v>
      </c>
      <c r="C62" s="11">
        <v>2</v>
      </c>
      <c r="D62" s="11">
        <v>3</v>
      </c>
      <c r="E62" s="11">
        <v>4</v>
      </c>
      <c r="F62" s="11">
        <v>5</v>
      </c>
      <c r="G62" s="11">
        <v>6</v>
      </c>
      <c r="H62" s="11">
        <v>7</v>
      </c>
      <c r="I62" s="11">
        <v>8</v>
      </c>
      <c r="J62" s="11">
        <v>9</v>
      </c>
      <c r="K62" s="11"/>
    </row>
    <row r="63" spans="1:11" s="3" customFormat="1" ht="14.25">
      <c r="A63" s="12" t="s">
        <v>305</v>
      </c>
      <c r="B63" s="13">
        <v>48.76</v>
      </c>
      <c r="C63" s="13">
        <v>48.76</v>
      </c>
      <c r="D63" s="13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3">
        <v>0</v>
      </c>
      <c r="K63" s="27"/>
    </row>
    <row r="64" spans="1:11" s="3" customFormat="1" ht="14.25">
      <c r="A64" s="15" t="s">
        <v>383</v>
      </c>
      <c r="B64" s="16" t="s">
        <v>306</v>
      </c>
      <c r="C64" s="17"/>
      <c r="D64" s="17"/>
      <c r="E64" s="17"/>
      <c r="F64" s="17"/>
      <c r="G64" s="17"/>
      <c r="H64" s="17"/>
      <c r="I64" s="17"/>
      <c r="J64" s="17"/>
      <c r="K64" s="18"/>
    </row>
    <row r="65" spans="1:11" s="3" customFormat="1" ht="14.25">
      <c r="A65" s="15" t="s">
        <v>385</v>
      </c>
      <c r="B65" s="16" t="s">
        <v>410</v>
      </c>
      <c r="C65" s="17"/>
      <c r="D65" s="17"/>
      <c r="E65" s="17"/>
      <c r="F65" s="18"/>
      <c r="G65" s="15" t="s">
        <v>387</v>
      </c>
      <c r="H65" s="16" t="s">
        <v>418</v>
      </c>
      <c r="I65" s="17"/>
      <c r="J65" s="17"/>
      <c r="K65" s="18"/>
    </row>
    <row r="66" spans="1:11" s="3" customFormat="1" ht="14.25">
      <c r="A66" s="15" t="s">
        <v>389</v>
      </c>
      <c r="B66" s="16" t="s">
        <v>420</v>
      </c>
      <c r="C66" s="17"/>
      <c r="D66" s="17"/>
      <c r="E66" s="17"/>
      <c r="F66" s="18"/>
      <c r="G66" s="15" t="s">
        <v>390</v>
      </c>
      <c r="H66" s="16" t="s">
        <v>415</v>
      </c>
      <c r="I66" s="17"/>
      <c r="J66" s="17"/>
      <c r="K66" s="18"/>
    </row>
    <row r="67" spans="1:11" s="3" customFormat="1" ht="14.25">
      <c r="A67" s="19" t="s">
        <v>392</v>
      </c>
      <c r="B67" s="19" t="s">
        <v>393</v>
      </c>
      <c r="C67" s="15" t="s">
        <v>394</v>
      </c>
      <c r="D67" s="16"/>
      <c r="E67" s="17"/>
      <c r="F67" s="18"/>
      <c r="G67" s="19" t="s">
        <v>396</v>
      </c>
      <c r="H67" s="15" t="s">
        <v>397</v>
      </c>
      <c r="I67" s="16"/>
      <c r="J67" s="17"/>
      <c r="K67" s="18"/>
    </row>
    <row r="68" spans="1:11" s="3" customFormat="1" ht="14.25">
      <c r="A68" s="20"/>
      <c r="B68" s="20"/>
      <c r="C68" s="15" t="s">
        <v>399</v>
      </c>
      <c r="D68" s="16"/>
      <c r="E68" s="17"/>
      <c r="F68" s="18"/>
      <c r="G68" s="20"/>
      <c r="H68" s="15" t="s">
        <v>400</v>
      </c>
      <c r="I68" s="16"/>
      <c r="J68" s="17"/>
      <c r="K68" s="18"/>
    </row>
    <row r="69" spans="1:11" s="3" customFormat="1" ht="14.25">
      <c r="A69" s="20"/>
      <c r="B69" s="20"/>
      <c r="C69" s="15" t="s">
        <v>401</v>
      </c>
      <c r="D69" s="16"/>
      <c r="E69" s="17"/>
      <c r="F69" s="18"/>
      <c r="G69" s="20"/>
      <c r="H69" s="15" t="s">
        <v>402</v>
      </c>
      <c r="I69" s="16"/>
      <c r="J69" s="17"/>
      <c r="K69" s="18"/>
    </row>
    <row r="70" spans="1:11" s="3" customFormat="1" ht="14.25">
      <c r="A70" s="20"/>
      <c r="B70" s="20"/>
      <c r="C70" s="15" t="s">
        <v>403</v>
      </c>
      <c r="D70" s="16"/>
      <c r="E70" s="17"/>
      <c r="F70" s="18"/>
      <c r="G70" s="20"/>
      <c r="H70" s="15" t="s">
        <v>404</v>
      </c>
      <c r="I70" s="16"/>
      <c r="J70" s="17"/>
      <c r="K70" s="18"/>
    </row>
    <row r="71" spans="1:11" s="3" customFormat="1" ht="14.25">
      <c r="A71" s="20"/>
      <c r="B71" s="20"/>
      <c r="C71" s="15" t="s">
        <v>405</v>
      </c>
      <c r="D71" s="16"/>
      <c r="E71" s="17"/>
      <c r="F71" s="18"/>
      <c r="G71" s="20"/>
      <c r="H71" s="15" t="s">
        <v>406</v>
      </c>
      <c r="I71" s="16"/>
      <c r="J71" s="17"/>
      <c r="K71" s="18"/>
    </row>
    <row r="72" spans="1:11" s="3" customFormat="1" ht="14.25">
      <c r="A72" s="21"/>
      <c r="B72" s="21"/>
      <c r="C72" s="15" t="s">
        <v>407</v>
      </c>
      <c r="D72" s="16"/>
      <c r="E72" s="17"/>
      <c r="F72" s="18"/>
      <c r="G72" s="21"/>
      <c r="H72" s="15" t="s">
        <v>408</v>
      </c>
      <c r="I72" s="16"/>
      <c r="J72" s="17"/>
      <c r="K72" s="18"/>
    </row>
    <row r="73" s="3" customFormat="1" ht="14.25"/>
    <row r="74" spans="1:11" s="3" customFormat="1" ht="14.25">
      <c r="A74" s="5" t="s">
        <v>367</v>
      </c>
      <c r="B74" s="6" t="s">
        <v>81</v>
      </c>
      <c r="C74" s="7"/>
      <c r="D74" s="5" t="s">
        <v>368</v>
      </c>
      <c r="E74" s="8" t="s">
        <v>81</v>
      </c>
      <c r="F74" s="7"/>
      <c r="G74" s="5" t="s">
        <v>369</v>
      </c>
      <c r="H74" s="9" t="s">
        <v>370</v>
      </c>
      <c r="I74" s="5"/>
      <c r="J74" s="25"/>
      <c r="K74" s="26" t="s">
        <v>26</v>
      </c>
    </row>
    <row r="75" spans="1:11" s="3" customFormat="1" ht="42.75">
      <c r="A75" s="10" t="s">
        <v>298</v>
      </c>
      <c r="B75" s="10" t="s">
        <v>371</v>
      </c>
      <c r="C75" s="10" t="s">
        <v>372</v>
      </c>
      <c r="D75" s="10" t="s">
        <v>373</v>
      </c>
      <c r="E75" s="10" t="s">
        <v>374</v>
      </c>
      <c r="F75" s="10" t="s">
        <v>375</v>
      </c>
      <c r="G75" s="10" t="s">
        <v>376</v>
      </c>
      <c r="H75" s="10" t="s">
        <v>377</v>
      </c>
      <c r="I75" s="10" t="s">
        <v>378</v>
      </c>
      <c r="J75" s="10" t="s">
        <v>379</v>
      </c>
      <c r="K75" s="10" t="s">
        <v>380</v>
      </c>
    </row>
    <row r="76" spans="1:11" s="3" customFormat="1" ht="14.25">
      <c r="A76" s="11" t="s">
        <v>381</v>
      </c>
      <c r="B76" s="11">
        <v>1</v>
      </c>
      <c r="C76" s="11">
        <v>2</v>
      </c>
      <c r="D76" s="11">
        <v>3</v>
      </c>
      <c r="E76" s="11">
        <v>4</v>
      </c>
      <c r="F76" s="11">
        <v>5</v>
      </c>
      <c r="G76" s="11">
        <v>6</v>
      </c>
      <c r="H76" s="11">
        <v>7</v>
      </c>
      <c r="I76" s="11">
        <v>8</v>
      </c>
      <c r="J76" s="11">
        <v>9</v>
      </c>
      <c r="K76" s="11"/>
    </row>
    <row r="77" spans="1:11" s="3" customFormat="1" ht="14.25">
      <c r="A77" s="12" t="s">
        <v>307</v>
      </c>
      <c r="B77" s="13">
        <v>13.5</v>
      </c>
      <c r="C77" s="13">
        <v>13.5</v>
      </c>
      <c r="D77" s="13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3">
        <v>0</v>
      </c>
      <c r="K77" s="27"/>
    </row>
    <row r="78" spans="1:11" s="3" customFormat="1" ht="14.25">
      <c r="A78" s="15" t="s">
        <v>383</v>
      </c>
      <c r="B78" s="16" t="s">
        <v>308</v>
      </c>
      <c r="C78" s="17"/>
      <c r="D78" s="17"/>
      <c r="E78" s="17"/>
      <c r="F78" s="17"/>
      <c r="G78" s="17"/>
      <c r="H78" s="17"/>
      <c r="I78" s="17"/>
      <c r="J78" s="17"/>
      <c r="K78" s="18"/>
    </row>
    <row r="79" spans="1:11" s="3" customFormat="1" ht="14.25">
      <c r="A79" s="15" t="s">
        <v>385</v>
      </c>
      <c r="B79" s="16" t="s">
        <v>410</v>
      </c>
      <c r="C79" s="17"/>
      <c r="D79" s="17"/>
      <c r="E79" s="17"/>
      <c r="F79" s="18"/>
      <c r="G79" s="15" t="s">
        <v>387</v>
      </c>
      <c r="H79" s="16" t="s">
        <v>308</v>
      </c>
      <c r="I79" s="17"/>
      <c r="J79" s="17"/>
      <c r="K79" s="18"/>
    </row>
    <row r="80" spans="1:11" s="3" customFormat="1" ht="14.25">
      <c r="A80" s="15" t="s">
        <v>389</v>
      </c>
      <c r="B80" s="16" t="s">
        <v>421</v>
      </c>
      <c r="C80" s="17"/>
      <c r="D80" s="17"/>
      <c r="E80" s="17"/>
      <c r="F80" s="18"/>
      <c r="G80" s="15" t="s">
        <v>390</v>
      </c>
      <c r="H80" s="16" t="s">
        <v>415</v>
      </c>
      <c r="I80" s="17"/>
      <c r="J80" s="17"/>
      <c r="K80" s="18"/>
    </row>
    <row r="81" spans="1:11" s="3" customFormat="1" ht="14.25">
      <c r="A81" s="19" t="s">
        <v>392</v>
      </c>
      <c r="B81" s="19" t="s">
        <v>393</v>
      </c>
      <c r="C81" s="15" t="s">
        <v>394</v>
      </c>
      <c r="D81" s="16"/>
      <c r="E81" s="17"/>
      <c r="F81" s="18"/>
      <c r="G81" s="19" t="s">
        <v>396</v>
      </c>
      <c r="H81" s="15" t="s">
        <v>397</v>
      </c>
      <c r="I81" s="16"/>
      <c r="J81" s="17"/>
      <c r="K81" s="18"/>
    </row>
    <row r="82" spans="1:11" s="3" customFormat="1" ht="14.25">
      <c r="A82" s="20"/>
      <c r="B82" s="20"/>
      <c r="C82" s="15" t="s">
        <v>399</v>
      </c>
      <c r="D82" s="16"/>
      <c r="E82" s="17"/>
      <c r="F82" s="18"/>
      <c r="G82" s="20"/>
      <c r="H82" s="15" t="s">
        <v>400</v>
      </c>
      <c r="I82" s="16"/>
      <c r="J82" s="17"/>
      <c r="K82" s="18"/>
    </row>
    <row r="83" spans="1:11" s="3" customFormat="1" ht="14.25">
      <c r="A83" s="20"/>
      <c r="B83" s="20"/>
      <c r="C83" s="15" t="s">
        <v>401</v>
      </c>
      <c r="D83" s="16"/>
      <c r="E83" s="17"/>
      <c r="F83" s="18"/>
      <c r="G83" s="20"/>
      <c r="H83" s="15" t="s">
        <v>402</v>
      </c>
      <c r="I83" s="16"/>
      <c r="J83" s="17"/>
      <c r="K83" s="18"/>
    </row>
    <row r="84" spans="1:11" s="3" customFormat="1" ht="14.25">
      <c r="A84" s="20"/>
      <c r="B84" s="20"/>
      <c r="C84" s="15" t="s">
        <v>403</v>
      </c>
      <c r="D84" s="16"/>
      <c r="E84" s="17"/>
      <c r="F84" s="18"/>
      <c r="G84" s="20"/>
      <c r="H84" s="15" t="s">
        <v>404</v>
      </c>
      <c r="I84" s="16"/>
      <c r="J84" s="17"/>
      <c r="K84" s="18"/>
    </row>
    <row r="85" spans="1:11" s="3" customFormat="1" ht="14.25">
      <c r="A85" s="20"/>
      <c r="B85" s="20"/>
      <c r="C85" s="15" t="s">
        <v>405</v>
      </c>
      <c r="D85" s="16"/>
      <c r="E85" s="17"/>
      <c r="F85" s="18"/>
      <c r="G85" s="20"/>
      <c r="H85" s="15" t="s">
        <v>406</v>
      </c>
      <c r="I85" s="16"/>
      <c r="J85" s="17"/>
      <c r="K85" s="18"/>
    </row>
    <row r="86" spans="1:11" s="3" customFormat="1" ht="14.25">
      <c r="A86" s="21"/>
      <c r="B86" s="21"/>
      <c r="C86" s="15" t="s">
        <v>407</v>
      </c>
      <c r="D86" s="16"/>
      <c r="E86" s="17"/>
      <c r="F86" s="18"/>
      <c r="G86" s="21"/>
      <c r="H86" s="15" t="s">
        <v>408</v>
      </c>
      <c r="I86" s="16"/>
      <c r="J86" s="17"/>
      <c r="K86" s="18"/>
    </row>
    <row r="87" spans="1:11" s="3" customFormat="1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s="3" customFormat="1" ht="14.25">
      <c r="A88" s="5" t="s">
        <v>367</v>
      </c>
      <c r="B88" s="6" t="s">
        <v>81</v>
      </c>
      <c r="C88" s="7"/>
      <c r="D88" s="5" t="s">
        <v>368</v>
      </c>
      <c r="E88" s="8" t="s">
        <v>81</v>
      </c>
      <c r="F88" s="7"/>
      <c r="G88" s="5" t="s">
        <v>369</v>
      </c>
      <c r="H88" s="9" t="s">
        <v>370</v>
      </c>
      <c r="I88" s="5"/>
      <c r="J88" s="25"/>
      <c r="K88" s="26" t="s">
        <v>26</v>
      </c>
    </row>
    <row r="89" spans="1:11" s="3" customFormat="1" ht="42.75">
      <c r="A89" s="10" t="s">
        <v>298</v>
      </c>
      <c r="B89" s="10" t="s">
        <v>371</v>
      </c>
      <c r="C89" s="10" t="s">
        <v>372</v>
      </c>
      <c r="D89" s="10" t="s">
        <v>373</v>
      </c>
      <c r="E89" s="10" t="s">
        <v>374</v>
      </c>
      <c r="F89" s="10" t="s">
        <v>375</v>
      </c>
      <c r="G89" s="10" t="s">
        <v>376</v>
      </c>
      <c r="H89" s="10" t="s">
        <v>377</v>
      </c>
      <c r="I89" s="10" t="s">
        <v>378</v>
      </c>
      <c r="J89" s="10" t="s">
        <v>379</v>
      </c>
      <c r="K89" s="10" t="s">
        <v>380</v>
      </c>
    </row>
    <row r="90" spans="1:11" s="3" customFormat="1" ht="14.25">
      <c r="A90" s="11" t="s">
        <v>381</v>
      </c>
      <c r="B90" s="11">
        <v>1</v>
      </c>
      <c r="C90" s="11">
        <v>2</v>
      </c>
      <c r="D90" s="11">
        <v>3</v>
      </c>
      <c r="E90" s="11">
        <v>4</v>
      </c>
      <c r="F90" s="11">
        <v>5</v>
      </c>
      <c r="G90" s="11">
        <v>6</v>
      </c>
      <c r="H90" s="11">
        <v>7</v>
      </c>
      <c r="I90" s="11">
        <v>8</v>
      </c>
      <c r="J90" s="11">
        <v>9</v>
      </c>
      <c r="K90" s="11"/>
    </row>
    <row r="91" spans="1:11" s="3" customFormat="1" ht="14.25">
      <c r="A91" s="12" t="s">
        <v>313</v>
      </c>
      <c r="B91" s="13">
        <v>50</v>
      </c>
      <c r="C91" s="13">
        <v>50</v>
      </c>
      <c r="D91" s="13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3">
        <v>0</v>
      </c>
      <c r="K91" s="27"/>
    </row>
    <row r="92" spans="1:11" s="3" customFormat="1" ht="14.25">
      <c r="A92" s="15" t="s">
        <v>383</v>
      </c>
      <c r="B92" s="16" t="s">
        <v>422</v>
      </c>
      <c r="C92" s="17"/>
      <c r="D92" s="17"/>
      <c r="E92" s="17"/>
      <c r="F92" s="17"/>
      <c r="G92" s="17"/>
      <c r="H92" s="17"/>
      <c r="I92" s="17"/>
      <c r="J92" s="17"/>
      <c r="K92" s="18"/>
    </row>
    <row r="93" spans="1:11" s="3" customFormat="1" ht="14.25">
      <c r="A93" s="15" t="s">
        <v>385</v>
      </c>
      <c r="B93" s="16" t="s">
        <v>423</v>
      </c>
      <c r="C93" s="17"/>
      <c r="D93" s="17"/>
      <c r="E93" s="17"/>
      <c r="F93" s="18"/>
      <c r="G93" s="15" t="s">
        <v>387</v>
      </c>
      <c r="H93" s="16" t="s">
        <v>424</v>
      </c>
      <c r="I93" s="17"/>
      <c r="J93" s="17"/>
      <c r="K93" s="18"/>
    </row>
    <row r="94" spans="1:11" s="3" customFormat="1" ht="14.25">
      <c r="A94" s="15" t="s">
        <v>389</v>
      </c>
      <c r="B94" s="16" t="s">
        <v>425</v>
      </c>
      <c r="C94" s="17"/>
      <c r="D94" s="17"/>
      <c r="E94" s="17"/>
      <c r="F94" s="18"/>
      <c r="G94" s="15" t="s">
        <v>390</v>
      </c>
      <c r="H94" s="16" t="s">
        <v>426</v>
      </c>
      <c r="I94" s="17"/>
      <c r="J94" s="17"/>
      <c r="K94" s="18"/>
    </row>
    <row r="95" spans="1:11" s="3" customFormat="1" ht="14.25">
      <c r="A95" s="19" t="s">
        <v>392</v>
      </c>
      <c r="B95" s="19" t="s">
        <v>393</v>
      </c>
      <c r="C95" s="15" t="s">
        <v>394</v>
      </c>
      <c r="D95" s="16" t="s">
        <v>427</v>
      </c>
      <c r="E95" s="17"/>
      <c r="F95" s="18"/>
      <c r="G95" s="19" t="s">
        <v>396</v>
      </c>
      <c r="H95" s="15" t="s">
        <v>397</v>
      </c>
      <c r="I95" s="16"/>
      <c r="J95" s="17"/>
      <c r="K95" s="18"/>
    </row>
    <row r="96" spans="1:11" s="3" customFormat="1" ht="14.25">
      <c r="A96" s="20"/>
      <c r="B96" s="20"/>
      <c r="C96" s="15" t="s">
        <v>399</v>
      </c>
      <c r="D96" s="16"/>
      <c r="E96" s="17"/>
      <c r="F96" s="18"/>
      <c r="G96" s="20"/>
      <c r="H96" s="15" t="s">
        <v>400</v>
      </c>
      <c r="I96" s="16"/>
      <c r="J96" s="17"/>
      <c r="K96" s="18"/>
    </row>
    <row r="97" spans="1:11" s="3" customFormat="1" ht="14.25">
      <c r="A97" s="20"/>
      <c r="B97" s="20"/>
      <c r="C97" s="15" t="s">
        <v>401</v>
      </c>
      <c r="D97" s="16"/>
      <c r="E97" s="17"/>
      <c r="F97" s="18"/>
      <c r="G97" s="20"/>
      <c r="H97" s="15" t="s">
        <v>402</v>
      </c>
      <c r="I97" s="16"/>
      <c r="J97" s="17"/>
      <c r="K97" s="18"/>
    </row>
    <row r="98" spans="1:11" s="3" customFormat="1" ht="14.25">
      <c r="A98" s="20"/>
      <c r="B98" s="20"/>
      <c r="C98" s="15" t="s">
        <v>403</v>
      </c>
      <c r="D98" s="16"/>
      <c r="E98" s="17"/>
      <c r="F98" s="18"/>
      <c r="G98" s="20"/>
      <c r="H98" s="15" t="s">
        <v>404</v>
      </c>
      <c r="I98" s="16"/>
      <c r="J98" s="17"/>
      <c r="K98" s="18"/>
    </row>
    <row r="99" spans="1:11" s="3" customFormat="1" ht="14.25">
      <c r="A99" s="20"/>
      <c r="B99" s="20"/>
      <c r="C99" s="15" t="s">
        <v>405</v>
      </c>
      <c r="D99" s="16"/>
      <c r="E99" s="17"/>
      <c r="F99" s="18"/>
      <c r="G99" s="20"/>
      <c r="H99" s="15" t="s">
        <v>406</v>
      </c>
      <c r="I99" s="16"/>
      <c r="J99" s="17"/>
      <c r="K99" s="18"/>
    </row>
    <row r="100" spans="1:11" s="3" customFormat="1" ht="14.25">
      <c r="A100" s="21"/>
      <c r="B100" s="21"/>
      <c r="C100" s="15" t="s">
        <v>407</v>
      </c>
      <c r="D100" s="16"/>
      <c r="E100" s="17"/>
      <c r="F100" s="18"/>
      <c r="G100" s="21"/>
      <c r="H100" s="15" t="s">
        <v>408</v>
      </c>
      <c r="I100" s="16"/>
      <c r="J100" s="17"/>
      <c r="K100" s="18"/>
    </row>
    <row r="101" spans="1:11" s="3" customFormat="1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s="3" customFormat="1" ht="14.25">
      <c r="A102" s="5" t="s">
        <v>367</v>
      </c>
      <c r="B102" s="6" t="s">
        <v>81</v>
      </c>
      <c r="C102" s="7"/>
      <c r="D102" s="5" t="s">
        <v>368</v>
      </c>
      <c r="E102" s="8" t="s">
        <v>81</v>
      </c>
      <c r="F102" s="7"/>
      <c r="G102" s="5" t="s">
        <v>369</v>
      </c>
      <c r="H102" s="9" t="s">
        <v>370</v>
      </c>
      <c r="I102" s="5"/>
      <c r="J102" s="25"/>
      <c r="K102" s="26" t="s">
        <v>26</v>
      </c>
    </row>
    <row r="103" spans="1:11" s="3" customFormat="1" ht="42.75">
      <c r="A103" s="10" t="s">
        <v>298</v>
      </c>
      <c r="B103" s="10" t="s">
        <v>371</v>
      </c>
      <c r="C103" s="10" t="s">
        <v>372</v>
      </c>
      <c r="D103" s="10" t="s">
        <v>373</v>
      </c>
      <c r="E103" s="10" t="s">
        <v>374</v>
      </c>
      <c r="F103" s="10" t="s">
        <v>375</v>
      </c>
      <c r="G103" s="10" t="s">
        <v>376</v>
      </c>
      <c r="H103" s="10" t="s">
        <v>377</v>
      </c>
      <c r="I103" s="10" t="s">
        <v>378</v>
      </c>
      <c r="J103" s="10" t="s">
        <v>379</v>
      </c>
      <c r="K103" s="10" t="s">
        <v>380</v>
      </c>
    </row>
    <row r="104" spans="1:11" s="3" customFormat="1" ht="14.25">
      <c r="A104" s="11" t="s">
        <v>381</v>
      </c>
      <c r="B104" s="11">
        <v>1</v>
      </c>
      <c r="C104" s="11">
        <v>2</v>
      </c>
      <c r="D104" s="11">
        <v>3</v>
      </c>
      <c r="E104" s="11">
        <v>4</v>
      </c>
      <c r="F104" s="11">
        <v>5</v>
      </c>
      <c r="G104" s="11">
        <v>6</v>
      </c>
      <c r="H104" s="11">
        <v>7</v>
      </c>
      <c r="I104" s="11">
        <v>8</v>
      </c>
      <c r="J104" s="11">
        <v>9</v>
      </c>
      <c r="K104" s="11"/>
    </row>
    <row r="105" spans="1:11" s="3" customFormat="1" ht="14.25">
      <c r="A105" s="12" t="s">
        <v>303</v>
      </c>
      <c r="B105" s="13">
        <v>13.15</v>
      </c>
      <c r="C105" s="13">
        <v>13.15</v>
      </c>
      <c r="D105" s="13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3">
        <v>0</v>
      </c>
      <c r="K105" s="27"/>
    </row>
    <row r="106" spans="1:11" s="3" customFormat="1" ht="14.25">
      <c r="A106" s="15" t="s">
        <v>383</v>
      </c>
      <c r="B106" s="16" t="s">
        <v>304</v>
      </c>
      <c r="C106" s="17"/>
      <c r="D106" s="17"/>
      <c r="E106" s="17"/>
      <c r="F106" s="17"/>
      <c r="G106" s="17"/>
      <c r="H106" s="17"/>
      <c r="I106" s="17"/>
      <c r="J106" s="17"/>
      <c r="K106" s="18"/>
    </row>
    <row r="107" spans="1:11" s="3" customFormat="1" ht="14.25">
      <c r="A107" s="15" t="s">
        <v>385</v>
      </c>
      <c r="B107" s="16" t="s">
        <v>410</v>
      </c>
      <c r="C107" s="17"/>
      <c r="D107" s="17"/>
      <c r="E107" s="17"/>
      <c r="F107" s="18"/>
      <c r="G107" s="15" t="s">
        <v>387</v>
      </c>
      <c r="H107" s="16" t="s">
        <v>304</v>
      </c>
      <c r="I107" s="17"/>
      <c r="J107" s="17"/>
      <c r="K107" s="18"/>
    </row>
    <row r="108" spans="1:11" s="3" customFormat="1" ht="14.25">
      <c r="A108" s="15" t="s">
        <v>389</v>
      </c>
      <c r="B108" s="16" t="s">
        <v>428</v>
      </c>
      <c r="C108" s="17"/>
      <c r="D108" s="17"/>
      <c r="E108" s="17"/>
      <c r="F108" s="18"/>
      <c r="G108" s="15" t="s">
        <v>390</v>
      </c>
      <c r="H108" s="16" t="s">
        <v>415</v>
      </c>
      <c r="I108" s="17"/>
      <c r="J108" s="17"/>
      <c r="K108" s="18"/>
    </row>
    <row r="109" spans="1:11" s="3" customFormat="1" ht="14.25">
      <c r="A109" s="19" t="s">
        <v>392</v>
      </c>
      <c r="B109" s="19" t="s">
        <v>393</v>
      </c>
      <c r="C109" s="15" t="s">
        <v>394</v>
      </c>
      <c r="D109" s="16"/>
      <c r="E109" s="17"/>
      <c r="F109" s="18"/>
      <c r="G109" s="19" t="s">
        <v>396</v>
      </c>
      <c r="H109" s="15" t="s">
        <v>397</v>
      </c>
      <c r="I109" s="16"/>
      <c r="J109" s="17"/>
      <c r="K109" s="18"/>
    </row>
    <row r="110" spans="1:11" s="3" customFormat="1" ht="14.25">
      <c r="A110" s="20"/>
      <c r="B110" s="20"/>
      <c r="C110" s="15" t="s">
        <v>399</v>
      </c>
      <c r="D110" s="16"/>
      <c r="E110" s="17"/>
      <c r="F110" s="18"/>
      <c r="G110" s="20"/>
      <c r="H110" s="15" t="s">
        <v>400</v>
      </c>
      <c r="I110" s="16"/>
      <c r="J110" s="17"/>
      <c r="K110" s="18"/>
    </row>
    <row r="111" spans="1:11" s="3" customFormat="1" ht="14.25">
      <c r="A111" s="20"/>
      <c r="B111" s="20"/>
      <c r="C111" s="15" t="s">
        <v>401</v>
      </c>
      <c r="D111" s="16"/>
      <c r="E111" s="17"/>
      <c r="F111" s="18"/>
      <c r="G111" s="20"/>
      <c r="H111" s="15" t="s">
        <v>402</v>
      </c>
      <c r="I111" s="16"/>
      <c r="J111" s="17"/>
      <c r="K111" s="18"/>
    </row>
    <row r="112" spans="1:11" s="3" customFormat="1" ht="14.25">
      <c r="A112" s="20"/>
      <c r="B112" s="20"/>
      <c r="C112" s="15" t="s">
        <v>403</v>
      </c>
      <c r="D112" s="16"/>
      <c r="E112" s="17"/>
      <c r="F112" s="18"/>
      <c r="G112" s="20"/>
      <c r="H112" s="15" t="s">
        <v>404</v>
      </c>
      <c r="I112" s="16"/>
      <c r="J112" s="17"/>
      <c r="K112" s="18"/>
    </row>
    <row r="113" spans="1:11" s="3" customFormat="1" ht="14.25">
      <c r="A113" s="20"/>
      <c r="B113" s="20"/>
      <c r="C113" s="15" t="s">
        <v>405</v>
      </c>
      <c r="D113" s="16"/>
      <c r="E113" s="17"/>
      <c r="F113" s="18"/>
      <c r="G113" s="20"/>
      <c r="H113" s="15" t="s">
        <v>406</v>
      </c>
      <c r="I113" s="16"/>
      <c r="J113" s="17"/>
      <c r="K113" s="18"/>
    </row>
    <row r="114" spans="1:11" s="3" customFormat="1" ht="14.25">
      <c r="A114" s="21"/>
      <c r="B114" s="21"/>
      <c r="C114" s="15" t="s">
        <v>407</v>
      </c>
      <c r="D114" s="16"/>
      <c r="E114" s="17"/>
      <c r="F114" s="18"/>
      <c r="G114" s="21"/>
      <c r="H114" s="15" t="s">
        <v>408</v>
      </c>
      <c r="I114" s="16"/>
      <c r="J114" s="17"/>
      <c r="K114" s="18"/>
    </row>
    <row r="115" spans="1:11" s="3" customFormat="1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s="3" customFormat="1" ht="14.25">
      <c r="A116" s="28" t="s">
        <v>367</v>
      </c>
      <c r="B116" s="29" t="s">
        <v>429</v>
      </c>
      <c r="C116" s="30"/>
      <c r="D116" s="28" t="s">
        <v>368</v>
      </c>
      <c r="E116" s="31" t="s">
        <v>81</v>
      </c>
      <c r="F116" s="30"/>
      <c r="G116" s="28" t="s">
        <v>369</v>
      </c>
      <c r="H116" s="32" t="s">
        <v>370</v>
      </c>
      <c r="I116" s="28"/>
      <c r="J116" s="43"/>
      <c r="K116" s="44" t="s">
        <v>26</v>
      </c>
    </row>
    <row r="117" spans="1:11" s="3" customFormat="1" ht="42.75">
      <c r="A117" s="10" t="s">
        <v>298</v>
      </c>
      <c r="B117" s="10" t="s">
        <v>371</v>
      </c>
      <c r="C117" s="10" t="s">
        <v>372</v>
      </c>
      <c r="D117" s="10" t="s">
        <v>373</v>
      </c>
      <c r="E117" s="10" t="s">
        <v>374</v>
      </c>
      <c r="F117" s="10" t="s">
        <v>375</v>
      </c>
      <c r="G117" s="10" t="s">
        <v>376</v>
      </c>
      <c r="H117" s="10" t="s">
        <v>377</v>
      </c>
      <c r="I117" s="10" t="s">
        <v>378</v>
      </c>
      <c r="J117" s="10" t="s">
        <v>379</v>
      </c>
      <c r="K117" s="10" t="s">
        <v>380</v>
      </c>
    </row>
    <row r="118" spans="1:11" s="3" customFormat="1" ht="14.25">
      <c r="A118" s="11" t="s">
        <v>381</v>
      </c>
      <c r="B118" s="11">
        <v>1</v>
      </c>
      <c r="C118" s="11">
        <v>2</v>
      </c>
      <c r="D118" s="11">
        <v>3</v>
      </c>
      <c r="E118" s="11">
        <v>4</v>
      </c>
      <c r="F118" s="11">
        <v>5</v>
      </c>
      <c r="G118" s="11">
        <v>6</v>
      </c>
      <c r="H118" s="11">
        <v>7</v>
      </c>
      <c r="I118" s="11">
        <v>8</v>
      </c>
      <c r="J118" s="11">
        <v>9</v>
      </c>
      <c r="K118" s="11"/>
    </row>
    <row r="119" spans="1:11" s="3" customFormat="1" ht="28.5">
      <c r="A119" s="33" t="s">
        <v>319</v>
      </c>
      <c r="B119" s="34">
        <v>24</v>
      </c>
      <c r="C119" s="34">
        <v>24</v>
      </c>
      <c r="D119" s="34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4">
        <v>0</v>
      </c>
      <c r="K119" s="45"/>
    </row>
    <row r="120" spans="1:11" s="3" customFormat="1" ht="14.25">
      <c r="A120" s="36" t="s">
        <v>383</v>
      </c>
      <c r="B120" s="37" t="s">
        <v>320</v>
      </c>
      <c r="C120" s="38"/>
      <c r="D120" s="38"/>
      <c r="E120" s="38"/>
      <c r="F120" s="38"/>
      <c r="G120" s="38"/>
      <c r="H120" s="38"/>
      <c r="I120" s="38"/>
      <c r="J120" s="38"/>
      <c r="K120" s="39"/>
    </row>
    <row r="121" spans="1:11" s="3" customFormat="1" ht="14.25">
      <c r="A121" s="36" t="s">
        <v>385</v>
      </c>
      <c r="B121" s="37" t="s">
        <v>430</v>
      </c>
      <c r="C121" s="38"/>
      <c r="D121" s="38"/>
      <c r="E121" s="38"/>
      <c r="F121" s="39"/>
      <c r="G121" s="36" t="s">
        <v>387</v>
      </c>
      <c r="H121" s="37" t="s">
        <v>320</v>
      </c>
      <c r="I121" s="38"/>
      <c r="J121" s="38"/>
      <c r="K121" s="39"/>
    </row>
    <row r="122" spans="1:11" s="3" customFormat="1" ht="14.25">
      <c r="A122" s="36" t="s">
        <v>389</v>
      </c>
      <c r="B122" s="37" t="s">
        <v>431</v>
      </c>
      <c r="C122" s="38"/>
      <c r="D122" s="38"/>
      <c r="E122" s="38"/>
      <c r="F122" s="39"/>
      <c r="G122" s="36" t="s">
        <v>390</v>
      </c>
      <c r="H122" s="37" t="s">
        <v>432</v>
      </c>
      <c r="I122" s="38"/>
      <c r="J122" s="38"/>
      <c r="K122" s="39"/>
    </row>
    <row r="123" spans="1:11" s="3" customFormat="1" ht="14.25">
      <c r="A123" s="40" t="s">
        <v>392</v>
      </c>
      <c r="B123" s="40" t="s">
        <v>393</v>
      </c>
      <c r="C123" s="36" t="s">
        <v>394</v>
      </c>
      <c r="D123" s="37" t="s">
        <v>432</v>
      </c>
      <c r="E123" s="38"/>
      <c r="F123" s="39"/>
      <c r="G123" s="40" t="s">
        <v>396</v>
      </c>
      <c r="H123" s="36" t="s">
        <v>397</v>
      </c>
      <c r="I123" s="37" t="s">
        <v>433</v>
      </c>
      <c r="J123" s="38"/>
      <c r="K123" s="39"/>
    </row>
    <row r="124" spans="1:11" s="3" customFormat="1" ht="14.25">
      <c r="A124" s="41"/>
      <c r="B124" s="41"/>
      <c r="C124" s="36" t="s">
        <v>399</v>
      </c>
      <c r="D124" s="37" t="s">
        <v>300</v>
      </c>
      <c r="E124" s="38"/>
      <c r="F124" s="39"/>
      <c r="G124" s="41"/>
      <c r="H124" s="36" t="s">
        <v>400</v>
      </c>
      <c r="I124" s="37" t="s">
        <v>300</v>
      </c>
      <c r="J124" s="38"/>
      <c r="K124" s="39"/>
    </row>
    <row r="125" spans="1:11" s="3" customFormat="1" ht="14.25">
      <c r="A125" s="41"/>
      <c r="B125" s="41"/>
      <c r="C125" s="36" t="s">
        <v>401</v>
      </c>
      <c r="D125" s="37" t="s">
        <v>300</v>
      </c>
      <c r="E125" s="38"/>
      <c r="F125" s="39"/>
      <c r="G125" s="41"/>
      <c r="H125" s="36" t="s">
        <v>402</v>
      </c>
      <c r="I125" s="37" t="s">
        <v>300</v>
      </c>
      <c r="J125" s="38"/>
      <c r="K125" s="39"/>
    </row>
    <row r="126" spans="1:11" s="3" customFormat="1" ht="14.25">
      <c r="A126" s="41"/>
      <c r="B126" s="41"/>
      <c r="C126" s="36" t="s">
        <v>403</v>
      </c>
      <c r="D126" s="37" t="s">
        <v>300</v>
      </c>
      <c r="E126" s="38"/>
      <c r="F126" s="39"/>
      <c r="G126" s="41"/>
      <c r="H126" s="36" t="s">
        <v>404</v>
      </c>
      <c r="I126" s="37" t="s">
        <v>300</v>
      </c>
      <c r="J126" s="38"/>
      <c r="K126" s="39"/>
    </row>
    <row r="127" spans="1:11" s="3" customFormat="1" ht="14.25">
      <c r="A127" s="41"/>
      <c r="B127" s="41"/>
      <c r="C127" s="36" t="s">
        <v>405</v>
      </c>
      <c r="D127" s="37" t="s">
        <v>300</v>
      </c>
      <c r="E127" s="38"/>
      <c r="F127" s="39"/>
      <c r="G127" s="41"/>
      <c r="H127" s="36" t="s">
        <v>406</v>
      </c>
      <c r="I127" s="37" t="s">
        <v>300</v>
      </c>
      <c r="J127" s="38"/>
      <c r="K127" s="39"/>
    </row>
    <row r="128" spans="1:11" s="3" customFormat="1" ht="14.25">
      <c r="A128" s="42"/>
      <c r="B128" s="42"/>
      <c r="C128" s="36" t="s">
        <v>407</v>
      </c>
      <c r="D128" s="37" t="s">
        <v>300</v>
      </c>
      <c r="E128" s="38"/>
      <c r="F128" s="39"/>
      <c r="G128" s="42"/>
      <c r="H128" s="36" t="s">
        <v>408</v>
      </c>
      <c r="I128" s="37" t="s">
        <v>300</v>
      </c>
      <c r="J128" s="38"/>
      <c r="K128" s="39"/>
    </row>
    <row r="129" spans="1:11" s="3" customFormat="1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s="3" customFormat="1" ht="14.25">
      <c r="A130" s="28" t="s">
        <v>367</v>
      </c>
      <c r="B130" s="29" t="s">
        <v>429</v>
      </c>
      <c r="C130" s="30"/>
      <c r="D130" s="28" t="s">
        <v>368</v>
      </c>
      <c r="E130" s="31" t="s">
        <v>81</v>
      </c>
      <c r="F130" s="30"/>
      <c r="G130" s="28" t="s">
        <v>369</v>
      </c>
      <c r="H130" s="32" t="s">
        <v>370</v>
      </c>
      <c r="I130" s="28"/>
      <c r="J130" s="43"/>
      <c r="K130" s="44" t="s">
        <v>26</v>
      </c>
    </row>
    <row r="131" spans="1:11" s="3" customFormat="1" ht="42.75">
      <c r="A131" s="10" t="s">
        <v>298</v>
      </c>
      <c r="B131" s="10" t="s">
        <v>371</v>
      </c>
      <c r="C131" s="10" t="s">
        <v>372</v>
      </c>
      <c r="D131" s="10" t="s">
        <v>373</v>
      </c>
      <c r="E131" s="10" t="s">
        <v>374</v>
      </c>
      <c r="F131" s="10" t="s">
        <v>375</v>
      </c>
      <c r="G131" s="10" t="s">
        <v>376</v>
      </c>
      <c r="H131" s="10" t="s">
        <v>377</v>
      </c>
      <c r="I131" s="10" t="s">
        <v>378</v>
      </c>
      <c r="J131" s="10" t="s">
        <v>379</v>
      </c>
      <c r="K131" s="10" t="s">
        <v>380</v>
      </c>
    </row>
    <row r="132" spans="1:11" s="3" customFormat="1" ht="14.25">
      <c r="A132" s="11" t="s">
        <v>381</v>
      </c>
      <c r="B132" s="11">
        <v>1</v>
      </c>
      <c r="C132" s="11">
        <v>2</v>
      </c>
      <c r="D132" s="11">
        <v>3</v>
      </c>
      <c r="E132" s="11">
        <v>4</v>
      </c>
      <c r="F132" s="11">
        <v>5</v>
      </c>
      <c r="G132" s="11">
        <v>6</v>
      </c>
      <c r="H132" s="11">
        <v>7</v>
      </c>
      <c r="I132" s="11">
        <v>8</v>
      </c>
      <c r="J132" s="11">
        <v>9</v>
      </c>
      <c r="K132" s="11"/>
    </row>
    <row r="133" spans="1:11" s="3" customFormat="1" ht="14.25">
      <c r="A133" s="33" t="s">
        <v>317</v>
      </c>
      <c r="B133" s="34">
        <v>28</v>
      </c>
      <c r="C133" s="34">
        <v>28</v>
      </c>
      <c r="D133" s="34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4">
        <v>0</v>
      </c>
      <c r="K133" s="45"/>
    </row>
    <row r="134" spans="1:11" s="3" customFormat="1" ht="14.25">
      <c r="A134" s="36" t="s">
        <v>383</v>
      </c>
      <c r="B134" s="37" t="s">
        <v>434</v>
      </c>
      <c r="C134" s="38"/>
      <c r="D134" s="38"/>
      <c r="E134" s="38"/>
      <c r="F134" s="38"/>
      <c r="G134" s="38"/>
      <c r="H134" s="38"/>
      <c r="I134" s="38"/>
      <c r="J134" s="38"/>
      <c r="K134" s="39"/>
    </row>
    <row r="135" spans="1:11" s="3" customFormat="1" ht="14.25">
      <c r="A135" s="36" t="s">
        <v>385</v>
      </c>
      <c r="B135" s="37" t="s">
        <v>435</v>
      </c>
      <c r="C135" s="38"/>
      <c r="D135" s="38"/>
      <c r="E135" s="38"/>
      <c r="F135" s="39"/>
      <c r="G135" s="36" t="s">
        <v>387</v>
      </c>
      <c r="H135" s="37" t="s">
        <v>434</v>
      </c>
      <c r="I135" s="38"/>
      <c r="J135" s="38"/>
      <c r="K135" s="39"/>
    </row>
    <row r="136" spans="1:11" s="3" customFormat="1" ht="14.25">
      <c r="A136" s="36" t="s">
        <v>389</v>
      </c>
      <c r="B136" s="37" t="s">
        <v>433</v>
      </c>
      <c r="C136" s="38"/>
      <c r="D136" s="38"/>
      <c r="E136" s="38"/>
      <c r="F136" s="39"/>
      <c r="G136" s="36" t="s">
        <v>390</v>
      </c>
      <c r="H136" s="37" t="s">
        <v>436</v>
      </c>
      <c r="I136" s="38"/>
      <c r="J136" s="38"/>
      <c r="K136" s="39"/>
    </row>
    <row r="137" spans="1:11" s="3" customFormat="1" ht="14.25">
      <c r="A137" s="40" t="s">
        <v>392</v>
      </c>
      <c r="B137" s="40" t="s">
        <v>393</v>
      </c>
      <c r="C137" s="36" t="s">
        <v>394</v>
      </c>
      <c r="D137" s="37" t="s">
        <v>436</v>
      </c>
      <c r="E137" s="38"/>
      <c r="F137" s="39"/>
      <c r="G137" s="40" t="s">
        <v>396</v>
      </c>
      <c r="H137" s="36" t="s">
        <v>397</v>
      </c>
      <c r="I137" s="37" t="s">
        <v>433</v>
      </c>
      <c r="J137" s="38"/>
      <c r="K137" s="39"/>
    </row>
    <row r="138" spans="1:11" s="3" customFormat="1" ht="14.25">
      <c r="A138" s="41"/>
      <c r="B138" s="41"/>
      <c r="C138" s="36" t="s">
        <v>399</v>
      </c>
      <c r="D138" s="37" t="s">
        <v>300</v>
      </c>
      <c r="E138" s="38"/>
      <c r="F138" s="39"/>
      <c r="G138" s="41"/>
      <c r="H138" s="36" t="s">
        <v>400</v>
      </c>
      <c r="I138" s="37" t="s">
        <v>300</v>
      </c>
      <c r="J138" s="38"/>
      <c r="K138" s="39"/>
    </row>
    <row r="139" spans="1:11" s="3" customFormat="1" ht="14.25">
      <c r="A139" s="41"/>
      <c r="B139" s="41"/>
      <c r="C139" s="36" t="s">
        <v>401</v>
      </c>
      <c r="D139" s="37" t="s">
        <v>300</v>
      </c>
      <c r="E139" s="38"/>
      <c r="F139" s="39"/>
      <c r="G139" s="41"/>
      <c r="H139" s="36" t="s">
        <v>402</v>
      </c>
      <c r="I139" s="37" t="s">
        <v>300</v>
      </c>
      <c r="J139" s="38"/>
      <c r="K139" s="39"/>
    </row>
    <row r="140" spans="1:11" s="3" customFormat="1" ht="14.25">
      <c r="A140" s="41"/>
      <c r="B140" s="41"/>
      <c r="C140" s="36" t="s">
        <v>403</v>
      </c>
      <c r="D140" s="37" t="s">
        <v>300</v>
      </c>
      <c r="E140" s="38"/>
      <c r="F140" s="39"/>
      <c r="G140" s="41"/>
      <c r="H140" s="36" t="s">
        <v>404</v>
      </c>
      <c r="I140" s="37" t="s">
        <v>300</v>
      </c>
      <c r="J140" s="38"/>
      <c r="K140" s="39"/>
    </row>
    <row r="141" spans="1:11" s="3" customFormat="1" ht="14.25">
      <c r="A141" s="41"/>
      <c r="B141" s="41"/>
      <c r="C141" s="36" t="s">
        <v>405</v>
      </c>
      <c r="D141" s="37" t="s">
        <v>300</v>
      </c>
      <c r="E141" s="38"/>
      <c r="F141" s="39"/>
      <c r="G141" s="41"/>
      <c r="H141" s="36" t="s">
        <v>406</v>
      </c>
      <c r="I141" s="37" t="s">
        <v>300</v>
      </c>
      <c r="J141" s="38"/>
      <c r="K141" s="39"/>
    </row>
    <row r="142" spans="1:11" s="3" customFormat="1" ht="14.25">
      <c r="A142" s="42"/>
      <c r="B142" s="42"/>
      <c r="C142" s="36" t="s">
        <v>407</v>
      </c>
      <c r="D142" s="37" t="s">
        <v>300</v>
      </c>
      <c r="E142" s="38"/>
      <c r="F142" s="39"/>
      <c r="G142" s="42"/>
      <c r="H142" s="36" t="s">
        <v>408</v>
      </c>
      <c r="I142" s="37" t="s">
        <v>300</v>
      </c>
      <c r="J142" s="38"/>
      <c r="K142" s="39"/>
    </row>
    <row r="143" spans="1:11" s="3" customFormat="1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s="3" customFormat="1" ht="14.25">
      <c r="A144" s="28" t="s">
        <v>367</v>
      </c>
      <c r="B144" s="29" t="s">
        <v>429</v>
      </c>
      <c r="C144" s="30"/>
      <c r="D144" s="28" t="s">
        <v>368</v>
      </c>
      <c r="E144" s="31" t="s">
        <v>81</v>
      </c>
      <c r="F144" s="30"/>
      <c r="G144" s="28" t="s">
        <v>369</v>
      </c>
      <c r="H144" s="32" t="s">
        <v>370</v>
      </c>
      <c r="I144" s="28"/>
      <c r="J144" s="43"/>
      <c r="K144" s="44" t="s">
        <v>26</v>
      </c>
    </row>
    <row r="145" spans="1:11" s="3" customFormat="1" ht="42.75">
      <c r="A145" s="10" t="s">
        <v>298</v>
      </c>
      <c r="B145" s="10" t="s">
        <v>371</v>
      </c>
      <c r="C145" s="10" t="s">
        <v>372</v>
      </c>
      <c r="D145" s="10" t="s">
        <v>373</v>
      </c>
      <c r="E145" s="10" t="s">
        <v>374</v>
      </c>
      <c r="F145" s="10" t="s">
        <v>375</v>
      </c>
      <c r="G145" s="10" t="s">
        <v>376</v>
      </c>
      <c r="H145" s="10" t="s">
        <v>377</v>
      </c>
      <c r="I145" s="10" t="s">
        <v>378</v>
      </c>
      <c r="J145" s="10" t="s">
        <v>379</v>
      </c>
      <c r="K145" s="10" t="s">
        <v>380</v>
      </c>
    </row>
    <row r="146" spans="1:11" s="3" customFormat="1" ht="14.25">
      <c r="A146" s="11" t="s">
        <v>381</v>
      </c>
      <c r="B146" s="11">
        <v>1</v>
      </c>
      <c r="C146" s="11">
        <v>2</v>
      </c>
      <c r="D146" s="11">
        <v>3</v>
      </c>
      <c r="E146" s="11">
        <v>4</v>
      </c>
      <c r="F146" s="11">
        <v>5</v>
      </c>
      <c r="G146" s="11">
        <v>6</v>
      </c>
      <c r="H146" s="11">
        <v>7</v>
      </c>
      <c r="I146" s="11">
        <v>8</v>
      </c>
      <c r="J146" s="11">
        <v>9</v>
      </c>
      <c r="K146" s="11"/>
    </row>
    <row r="147" spans="1:11" s="3" customFormat="1" ht="14.25">
      <c r="A147" s="33" t="s">
        <v>321</v>
      </c>
      <c r="B147" s="34">
        <v>10</v>
      </c>
      <c r="C147" s="34">
        <v>10</v>
      </c>
      <c r="D147" s="34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4">
        <v>0</v>
      </c>
      <c r="K147" s="45"/>
    </row>
    <row r="148" spans="1:11" s="3" customFormat="1" ht="14.25">
      <c r="A148" s="36" t="s">
        <v>383</v>
      </c>
      <c r="B148" s="37" t="s">
        <v>322</v>
      </c>
      <c r="C148" s="38"/>
      <c r="D148" s="38"/>
      <c r="E148" s="38"/>
      <c r="F148" s="38"/>
      <c r="G148" s="38"/>
      <c r="H148" s="38"/>
      <c r="I148" s="38"/>
      <c r="J148" s="38"/>
      <c r="K148" s="39"/>
    </row>
    <row r="149" spans="1:11" s="3" customFormat="1" ht="14.25">
      <c r="A149" s="36" t="s">
        <v>385</v>
      </c>
      <c r="B149" s="37" t="s">
        <v>435</v>
      </c>
      <c r="C149" s="38"/>
      <c r="D149" s="38"/>
      <c r="E149" s="38"/>
      <c r="F149" s="39"/>
      <c r="G149" s="36" t="s">
        <v>387</v>
      </c>
      <c r="H149" s="37" t="s">
        <v>437</v>
      </c>
      <c r="I149" s="38"/>
      <c r="J149" s="38"/>
      <c r="K149" s="39"/>
    </row>
    <row r="150" spans="1:11" s="3" customFormat="1" ht="14.25">
      <c r="A150" s="36" t="s">
        <v>389</v>
      </c>
      <c r="B150" s="37" t="s">
        <v>438</v>
      </c>
      <c r="C150" s="38"/>
      <c r="D150" s="38"/>
      <c r="E150" s="38"/>
      <c r="F150" s="39"/>
      <c r="G150" s="36" t="s">
        <v>390</v>
      </c>
      <c r="H150" s="37" t="s">
        <v>439</v>
      </c>
      <c r="I150" s="38"/>
      <c r="J150" s="38"/>
      <c r="K150" s="39"/>
    </row>
    <row r="151" spans="1:11" s="3" customFormat="1" ht="14.25">
      <c r="A151" s="40" t="s">
        <v>392</v>
      </c>
      <c r="B151" s="40" t="s">
        <v>393</v>
      </c>
      <c r="C151" s="36" t="s">
        <v>394</v>
      </c>
      <c r="D151" s="37" t="s">
        <v>439</v>
      </c>
      <c r="E151" s="38"/>
      <c r="F151" s="39"/>
      <c r="G151" s="40" t="s">
        <v>396</v>
      </c>
      <c r="H151" s="36" t="s">
        <v>397</v>
      </c>
      <c r="I151" s="37" t="s">
        <v>438</v>
      </c>
      <c r="J151" s="38"/>
      <c r="K151" s="39"/>
    </row>
    <row r="152" spans="1:11" s="3" customFormat="1" ht="14.25">
      <c r="A152" s="41"/>
      <c r="B152" s="41"/>
      <c r="C152" s="36" t="s">
        <v>399</v>
      </c>
      <c r="D152" s="37" t="s">
        <v>300</v>
      </c>
      <c r="E152" s="38"/>
      <c r="F152" s="39"/>
      <c r="G152" s="41"/>
      <c r="H152" s="36" t="s">
        <v>400</v>
      </c>
      <c r="I152" s="37" t="s">
        <v>300</v>
      </c>
      <c r="J152" s="38"/>
      <c r="K152" s="39"/>
    </row>
    <row r="153" spans="1:11" s="3" customFormat="1" ht="14.25">
      <c r="A153" s="41"/>
      <c r="B153" s="41"/>
      <c r="C153" s="36" t="s">
        <v>401</v>
      </c>
      <c r="D153" s="37" t="s">
        <v>300</v>
      </c>
      <c r="E153" s="38"/>
      <c r="F153" s="39"/>
      <c r="G153" s="41"/>
      <c r="H153" s="36" t="s">
        <v>402</v>
      </c>
      <c r="I153" s="37" t="s">
        <v>300</v>
      </c>
      <c r="J153" s="38"/>
      <c r="K153" s="39"/>
    </row>
    <row r="154" spans="1:11" s="3" customFormat="1" ht="14.25">
      <c r="A154" s="41"/>
      <c r="B154" s="41"/>
      <c r="C154" s="36" t="s">
        <v>403</v>
      </c>
      <c r="D154" s="37" t="s">
        <v>300</v>
      </c>
      <c r="E154" s="38"/>
      <c r="F154" s="39"/>
      <c r="G154" s="41"/>
      <c r="H154" s="36" t="s">
        <v>404</v>
      </c>
      <c r="I154" s="37" t="s">
        <v>300</v>
      </c>
      <c r="J154" s="38"/>
      <c r="K154" s="39"/>
    </row>
    <row r="155" spans="1:11" s="3" customFormat="1" ht="14.25">
      <c r="A155" s="41"/>
      <c r="B155" s="41"/>
      <c r="C155" s="36" t="s">
        <v>405</v>
      </c>
      <c r="D155" s="37" t="s">
        <v>300</v>
      </c>
      <c r="E155" s="38"/>
      <c r="F155" s="39"/>
      <c r="G155" s="41"/>
      <c r="H155" s="36" t="s">
        <v>406</v>
      </c>
      <c r="I155" s="37" t="s">
        <v>300</v>
      </c>
      <c r="J155" s="38"/>
      <c r="K155" s="39"/>
    </row>
    <row r="156" spans="1:11" s="3" customFormat="1" ht="14.25">
      <c r="A156" s="42"/>
      <c r="B156" s="42"/>
      <c r="C156" s="36" t="s">
        <v>407</v>
      </c>
      <c r="D156" s="37" t="s">
        <v>300</v>
      </c>
      <c r="E156" s="38"/>
      <c r="F156" s="39"/>
      <c r="G156" s="42"/>
      <c r="H156" s="36" t="s">
        <v>408</v>
      </c>
      <c r="I156" s="37" t="s">
        <v>300</v>
      </c>
      <c r="J156" s="38"/>
      <c r="K156" s="39"/>
    </row>
    <row r="157" spans="1:11" s="3" customFormat="1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s="3" customFormat="1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s="3" customFormat="1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</sheetData>
  <sheetProtection/>
  <mergeCells count="243">
    <mergeCell ref="A2:K2"/>
    <mergeCell ref="B4:C4"/>
    <mergeCell ref="E4:F4"/>
    <mergeCell ref="B8:K8"/>
    <mergeCell ref="B9:F9"/>
    <mergeCell ref="H9:K9"/>
    <mergeCell ref="B10:F10"/>
    <mergeCell ref="H10:K10"/>
    <mergeCell ref="D11:F11"/>
    <mergeCell ref="I11:K11"/>
    <mergeCell ref="D12:F12"/>
    <mergeCell ref="I12:K12"/>
    <mergeCell ref="D13:F13"/>
    <mergeCell ref="I13:K13"/>
    <mergeCell ref="D14:F14"/>
    <mergeCell ref="I14:K14"/>
    <mergeCell ref="D15:F15"/>
    <mergeCell ref="I15:K15"/>
    <mergeCell ref="D16:F16"/>
    <mergeCell ref="I16:K16"/>
    <mergeCell ref="B18:C18"/>
    <mergeCell ref="E18:F18"/>
    <mergeCell ref="B22:K22"/>
    <mergeCell ref="B23:F23"/>
    <mergeCell ref="H23:K23"/>
    <mergeCell ref="B24:F24"/>
    <mergeCell ref="H24:K24"/>
    <mergeCell ref="D25:F25"/>
    <mergeCell ref="I25:K25"/>
    <mergeCell ref="D26:F26"/>
    <mergeCell ref="I26:K26"/>
    <mergeCell ref="D27:F27"/>
    <mergeCell ref="I27:K27"/>
    <mergeCell ref="D28:F28"/>
    <mergeCell ref="I28:K28"/>
    <mergeCell ref="D29:F29"/>
    <mergeCell ref="I29:K29"/>
    <mergeCell ref="D30:F30"/>
    <mergeCell ref="I30:K30"/>
    <mergeCell ref="B32:C32"/>
    <mergeCell ref="E32:F32"/>
    <mergeCell ref="B36:K36"/>
    <mergeCell ref="B37:F37"/>
    <mergeCell ref="H37:K37"/>
    <mergeCell ref="B38:F38"/>
    <mergeCell ref="H38:K38"/>
    <mergeCell ref="D39:F39"/>
    <mergeCell ref="I39:K39"/>
    <mergeCell ref="D40:F40"/>
    <mergeCell ref="I40:K40"/>
    <mergeCell ref="D41:F41"/>
    <mergeCell ref="I41:K41"/>
    <mergeCell ref="D42:F42"/>
    <mergeCell ref="I42:K42"/>
    <mergeCell ref="D43:F43"/>
    <mergeCell ref="I43:K43"/>
    <mergeCell ref="D44:F44"/>
    <mergeCell ref="I44:K44"/>
    <mergeCell ref="B46:C46"/>
    <mergeCell ref="E46:F46"/>
    <mergeCell ref="B50:K50"/>
    <mergeCell ref="B51:F51"/>
    <mergeCell ref="H51:K51"/>
    <mergeCell ref="B52:F52"/>
    <mergeCell ref="H52:K52"/>
    <mergeCell ref="D53:F53"/>
    <mergeCell ref="I53:K53"/>
    <mergeCell ref="D54:F54"/>
    <mergeCell ref="I54:K54"/>
    <mergeCell ref="D55:F55"/>
    <mergeCell ref="I55:K55"/>
    <mergeCell ref="D56:F56"/>
    <mergeCell ref="I56:K56"/>
    <mergeCell ref="D57:F57"/>
    <mergeCell ref="I57:K57"/>
    <mergeCell ref="D58:F58"/>
    <mergeCell ref="I58:K58"/>
    <mergeCell ref="B60:C60"/>
    <mergeCell ref="E60:F60"/>
    <mergeCell ref="B64:K64"/>
    <mergeCell ref="B65:F65"/>
    <mergeCell ref="H65:K65"/>
    <mergeCell ref="B66:F66"/>
    <mergeCell ref="H66:K66"/>
    <mergeCell ref="D67:F67"/>
    <mergeCell ref="I67:K67"/>
    <mergeCell ref="D68:F68"/>
    <mergeCell ref="I68:K68"/>
    <mergeCell ref="D69:F69"/>
    <mergeCell ref="I69:K69"/>
    <mergeCell ref="D70:F70"/>
    <mergeCell ref="I70:K70"/>
    <mergeCell ref="D71:F71"/>
    <mergeCell ref="I71:K71"/>
    <mergeCell ref="D72:F72"/>
    <mergeCell ref="I72:K72"/>
    <mergeCell ref="B74:C74"/>
    <mergeCell ref="E74:F74"/>
    <mergeCell ref="B78:K78"/>
    <mergeCell ref="B79:F79"/>
    <mergeCell ref="H79:K79"/>
    <mergeCell ref="B80:F80"/>
    <mergeCell ref="H80:K80"/>
    <mergeCell ref="D81:F81"/>
    <mergeCell ref="I81:K81"/>
    <mergeCell ref="D82:F82"/>
    <mergeCell ref="I82:K82"/>
    <mergeCell ref="D83:F83"/>
    <mergeCell ref="I83:K83"/>
    <mergeCell ref="D84:F84"/>
    <mergeCell ref="I84:K84"/>
    <mergeCell ref="D85:F85"/>
    <mergeCell ref="I85:K85"/>
    <mergeCell ref="D86:F86"/>
    <mergeCell ref="I86:K86"/>
    <mergeCell ref="B88:C88"/>
    <mergeCell ref="E88:F88"/>
    <mergeCell ref="B92:K92"/>
    <mergeCell ref="B93:F93"/>
    <mergeCell ref="H93:K93"/>
    <mergeCell ref="B94:F94"/>
    <mergeCell ref="H94:K94"/>
    <mergeCell ref="D95:F95"/>
    <mergeCell ref="I95:K95"/>
    <mergeCell ref="D96:F96"/>
    <mergeCell ref="I96:K96"/>
    <mergeCell ref="D97:F97"/>
    <mergeCell ref="I97:K97"/>
    <mergeCell ref="D98:F98"/>
    <mergeCell ref="I98:K98"/>
    <mergeCell ref="D99:F99"/>
    <mergeCell ref="I99:K99"/>
    <mergeCell ref="D100:F100"/>
    <mergeCell ref="I100:K100"/>
    <mergeCell ref="B102:C102"/>
    <mergeCell ref="E102:F102"/>
    <mergeCell ref="B106:K106"/>
    <mergeCell ref="B107:F107"/>
    <mergeCell ref="H107:K107"/>
    <mergeCell ref="B108:F108"/>
    <mergeCell ref="H108:K108"/>
    <mergeCell ref="D109:F109"/>
    <mergeCell ref="I109:K109"/>
    <mergeCell ref="D110:F110"/>
    <mergeCell ref="I110:K110"/>
    <mergeCell ref="D111:F111"/>
    <mergeCell ref="I111:K111"/>
    <mergeCell ref="D112:F112"/>
    <mergeCell ref="I112:K112"/>
    <mergeCell ref="D113:F113"/>
    <mergeCell ref="I113:K113"/>
    <mergeCell ref="D114:F114"/>
    <mergeCell ref="I114:K114"/>
    <mergeCell ref="B116:C116"/>
    <mergeCell ref="E116:F116"/>
    <mergeCell ref="B120:K120"/>
    <mergeCell ref="B121:F121"/>
    <mergeCell ref="H121:K121"/>
    <mergeCell ref="B122:F122"/>
    <mergeCell ref="H122:K122"/>
    <mergeCell ref="D123:F123"/>
    <mergeCell ref="I123:K123"/>
    <mergeCell ref="D124:F124"/>
    <mergeCell ref="I124:K124"/>
    <mergeCell ref="D125:F125"/>
    <mergeCell ref="I125:K125"/>
    <mergeCell ref="D126:F126"/>
    <mergeCell ref="I126:K126"/>
    <mergeCell ref="D127:F127"/>
    <mergeCell ref="I127:K127"/>
    <mergeCell ref="D128:F128"/>
    <mergeCell ref="I128:K128"/>
    <mergeCell ref="B130:C130"/>
    <mergeCell ref="E130:F130"/>
    <mergeCell ref="B134:K134"/>
    <mergeCell ref="B135:F135"/>
    <mergeCell ref="H135:K135"/>
    <mergeCell ref="B136:F136"/>
    <mergeCell ref="H136:K136"/>
    <mergeCell ref="D137:F137"/>
    <mergeCell ref="I137:K137"/>
    <mergeCell ref="D138:F138"/>
    <mergeCell ref="I138:K138"/>
    <mergeCell ref="D139:F139"/>
    <mergeCell ref="I139:K139"/>
    <mergeCell ref="D140:F140"/>
    <mergeCell ref="I140:K140"/>
    <mergeCell ref="D141:F141"/>
    <mergeCell ref="I141:K141"/>
    <mergeCell ref="D142:F142"/>
    <mergeCell ref="I142:K142"/>
    <mergeCell ref="B144:C144"/>
    <mergeCell ref="E144:F144"/>
    <mergeCell ref="B148:K148"/>
    <mergeCell ref="B149:F149"/>
    <mergeCell ref="H149:K149"/>
    <mergeCell ref="B150:F150"/>
    <mergeCell ref="H150:K150"/>
    <mergeCell ref="D151:F151"/>
    <mergeCell ref="I151:K151"/>
    <mergeCell ref="D152:F152"/>
    <mergeCell ref="I152:K152"/>
    <mergeCell ref="D153:F153"/>
    <mergeCell ref="I153:K153"/>
    <mergeCell ref="D154:F154"/>
    <mergeCell ref="I154:K154"/>
    <mergeCell ref="D155:F155"/>
    <mergeCell ref="I155:K155"/>
    <mergeCell ref="D156:F156"/>
    <mergeCell ref="I156:K156"/>
    <mergeCell ref="A11:A16"/>
    <mergeCell ref="A25:A30"/>
    <mergeCell ref="A39:A44"/>
    <mergeCell ref="A53:A58"/>
    <mergeCell ref="A67:A72"/>
    <mergeCell ref="A81:A86"/>
    <mergeCell ref="A95:A100"/>
    <mergeCell ref="A109:A114"/>
    <mergeCell ref="A123:A128"/>
    <mergeCell ref="A137:A142"/>
    <mergeCell ref="A151:A156"/>
    <mergeCell ref="B11:B16"/>
    <mergeCell ref="B25:B30"/>
    <mergeCell ref="B39:B44"/>
    <mergeCell ref="B53:B58"/>
    <mergeCell ref="B67:B72"/>
    <mergeCell ref="B81:B86"/>
    <mergeCell ref="B95:B100"/>
    <mergeCell ref="B109:B114"/>
    <mergeCell ref="B123:B128"/>
    <mergeCell ref="B137:B142"/>
    <mergeCell ref="B151:B156"/>
    <mergeCell ref="G11:G16"/>
    <mergeCell ref="G25:G30"/>
    <mergeCell ref="G39:G44"/>
    <mergeCell ref="G53:G58"/>
    <mergeCell ref="G67:G72"/>
    <mergeCell ref="G81:G86"/>
    <mergeCell ref="G95:G100"/>
    <mergeCell ref="G109:G114"/>
    <mergeCell ref="G123:G128"/>
    <mergeCell ref="G137:G142"/>
    <mergeCell ref="G151:G156"/>
  </mergeCells>
  <printOptions/>
  <pageMargins left="0.6986111111111111" right="0.6986111111111111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预算科-李春怡</cp:lastModifiedBy>
  <cp:lastPrinted>2021-01-26T07:35:48Z</cp:lastPrinted>
  <dcterms:created xsi:type="dcterms:W3CDTF">2017-01-26T02:06:17Z</dcterms:created>
  <dcterms:modified xsi:type="dcterms:W3CDTF">2021-02-04T01:30:10Z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