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6" firstSheet="35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<sst xmlns="http://schemas.openxmlformats.org/spreadsheetml/2006/main" count="690" uniqueCount="222">
  <si>
    <t>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</si>
  <si>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</si>
  <si>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</si>
  <si>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</si>
  <si>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</si>
  <si>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</si>
  <si>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</si>
  <si>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</si>
  <si>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</si>
  <si>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</si>
  <si>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</si>
  <si>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</si>
  <si>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</si>
  <si>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</si>
  <si>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</si>
  <si>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</si>
  <si>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</si>
  <si>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</si>
  <si>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</si>
  <si>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</si>
  <si>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</si>
  <si>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</si>
  <si>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</si>
  <si>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</si>
  <si>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部门名称：抚顺市红十字会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</si>
  <si>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</si>
  <si>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</si>
  <si>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</si>
  <si>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</si>
  <si>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</si>
  <si>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</si>
  <si>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社会保障和就业支出</t>
  </si>
  <si>
    <t>其中：上级提前告知转移支付资金</t>
  </si>
  <si>
    <t xml:space="preserve">  行政事业单位养老支出</t>
  </si>
  <si>
    <t>二、纳入预算管理的专项收入</t>
  </si>
  <si>
    <t xml:space="preserve">    行政单位离退休</t>
  </si>
  <si>
    <t>三、纳入预算管理的行政事业性收费收入</t>
  </si>
  <si>
    <t xml:space="preserve">    机关事业单位基本养老保险缴费支出</t>
  </si>
  <si>
    <t>四、国有资源（资产）有偿使用收入</t>
  </si>
  <si>
    <t xml:space="preserve">    机关事业单位职业年金缴费支出</t>
  </si>
  <si>
    <t>五、政府住房基金收入</t>
  </si>
  <si>
    <t>卫生健康支出</t>
  </si>
  <si>
    <t>六、纳入预算管理的政府性基金收入</t>
  </si>
  <si>
    <t xml:space="preserve">  行政事业单位医疗</t>
  </si>
  <si>
    <t xml:space="preserve">    行政单位医疗</t>
  </si>
  <si>
    <t>七、纳入专户管理的行政事业性收费收入</t>
  </si>
  <si>
    <t>住房保障支出</t>
  </si>
  <si>
    <t xml:space="preserve">  住房改革支出</t>
  </si>
  <si>
    <t xml:space="preserve">    住房公积金</t>
  </si>
  <si>
    <t>红十字事业</t>
  </si>
  <si>
    <t xml:space="preserve">  行政运行（红十字事业）</t>
  </si>
  <si>
    <t xml:space="preserve">  其他红十字事业支出</t>
  </si>
  <si>
    <t>收    入    合    计</t>
  </si>
  <si>
    <t>支  出   合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</si>
  <si>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</si>
  <si>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</si>
  <si>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</si>
  <si>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</si>
  <si>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</si>
  <si>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</si>
  <si>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</si>
  <si>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</si>
  <si>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</si>
  <si>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</si>
  <si>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</si>
  <si>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</si>
  <si>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</si>
  <si>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抚顺市红十字会</t>
  </si>
  <si>
    <t>43.71</t>
  </si>
  <si>
    <t>9.84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</si>
  <si>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</si>
  <si>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</si>
  <si>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</si>
  <si>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</si>
  <si>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</si>
  <si>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</si>
  <si>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</si>
  <si>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05</t>
  </si>
  <si>
    <t>01</t>
  </si>
  <si>
    <t>16</t>
  </si>
  <si>
    <t xml:space="preserve">  红十字事业</t>
  </si>
  <si>
    <t xml:space="preserve">    行政运行（红十字事业）</t>
  </si>
  <si>
    <t>99</t>
  </si>
  <si>
    <t xml:space="preserve">    其他红十字事业支出</t>
  </si>
  <si>
    <t>11</t>
  </si>
  <si>
    <t xml:space="preserve">  11</t>
  </si>
  <si>
    <t>02</t>
  </si>
  <si>
    <t xml:space="preserve">  02</t>
  </si>
  <si>
    <t>2020年部门支出总体情况表</t>
  </si>
  <si>
    <t>公开表4</t>
  </si>
  <si>
    <t>2020年部门支出总体情况表（按功能科目）</t>
  </si>
  <si>
    <t>公开表5</t>
  </si>
  <si>
    <t>按资金来源划分</t>
  </si>
  <si>
    <t>2020年部门财政拨款收支总体情况表</t>
  </si>
  <si>
    <t>公开表6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</si>
  <si>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</si>
  <si>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</si>
  <si>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</si>
  <si>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</si>
  <si>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</si>
  <si>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</si>
  <si>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</si>
  <si>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</si>
  <si>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</si>
  <si>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</si>
  <si>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</si>
  <si>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</si>
  <si>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</si>
  <si>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</si>
  <si>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</si>
  <si>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</si>
  <si>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</si>
  <si>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部门名称： 抚顺市红十字会</t>
  </si>
  <si>
    <t>2020年预算数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</si>
  <si>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</si>
  <si>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</si>
  <si>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</si>
  <si>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</si>
  <si>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</si>
  <si>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津贴补贴</t>
  </si>
  <si>
    <t>03</t>
  </si>
  <si>
    <t xml:space="preserve">  奖金</t>
  </si>
  <si>
    <t>04</t>
  </si>
  <si>
    <t>机关事业单位基本养老保险缴费</t>
  </si>
  <si>
    <t>职工基本医疗保险缴费</t>
  </si>
  <si>
    <t>06</t>
  </si>
  <si>
    <t>住房公积金</t>
  </si>
  <si>
    <t>302</t>
  </si>
  <si>
    <t xml:space="preserve">  办公费</t>
  </si>
  <si>
    <t xml:space="preserve">  接待费</t>
  </si>
  <si>
    <t xml:space="preserve">  工会经费</t>
  </si>
  <si>
    <t xml:space="preserve">  劳务费</t>
  </si>
  <si>
    <t xml:space="preserve">  </t>
  </si>
  <si>
    <t xml:space="preserve">  其他交通旨用</t>
  </si>
  <si>
    <t xml:space="preserve">  其他商品和服务支出</t>
  </si>
  <si>
    <t>303</t>
  </si>
  <si>
    <t>对个人和家庭的补助</t>
  </si>
  <si>
    <t xml:space="preserve">  退休费</t>
  </si>
  <si>
    <t xml:space="preserve">  其他对个人和家庭的补助支出</t>
  </si>
  <si>
    <t>2020年纳入预算管理的行政事业性收费预算支出表</t>
  </si>
  <si>
    <t>公开表11</t>
  </si>
  <si>
    <t>单位1</t>
  </si>
  <si>
    <t>201</t>
  </si>
  <si>
    <t>一般公共服务支出</t>
  </si>
  <si>
    <t xml:space="preserve">  人大事务</t>
  </si>
  <si>
    <t xml:space="preserve">    行政运行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</si>
  <si>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</si>
  <si>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</si>
  <si>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部门名称：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</si>
  <si>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</si>
  <si>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</si>
  <si>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单位名称：抚顺市红十字会</t>
  </si>
  <si>
    <t>项目名称</t>
  </si>
  <si>
    <t>项目内容</t>
  </si>
  <si>
    <t/>
  </si>
  <si>
    <t>红十字业务费</t>
  </si>
  <si>
    <t>1、应急救护救援演练培训费0.3万元；
2、慰问造血干细胞成功捐献者0.2万元；
3、运送救灾扶贫物资运费及搬运费0.4万元；
4、宣传工作经费0.5万元；
5、开展业务工作发生的工作经费2.08万元。                                 6、租用备灾仓库1间，租金0.72万元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</si>
  <si>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</si>
  <si>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</si>
  <si>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</si>
  <si>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</si>
  <si>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</si>
  <si>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</si>
  <si>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</si>
  <si>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</si>
  <si>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</si>
  <si>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</si>
  <si>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</si>
  <si>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</si>
  <si>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</si>
  <si>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</si>
  <si>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</si>
  <si>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</si>
  <si>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</si>
  <si>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2020年部门一般公共预算“三公”经费支出情况表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</si>
  <si>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</si>
  <si>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</si>
  <si>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</si>
  <si>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</si>
  <si>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</si>
  <si>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</si>
  <si>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</si>
  <si>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</si>
  <si>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</si>
  <si>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</si>
  <si>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</si>
  <si>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</si>
  <si>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t>公开表18</t>
  </si>
  <si>
    <t>科目代码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</si>
  <si>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</si>
  <si>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</si>
  <si>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</si>
  <si>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</si>
  <si>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</si>
  <si>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</si>
  <si>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</si>
  <si>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</si>
  <si>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</si>
  <si>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</si>
  <si>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完成市委市政府及上级红十字会部署的工作任务，做好红十字职责工作。</t>
  </si>
  <si>
    <t>2020年全年</t>
  </si>
  <si>
    <t>开展应急救援救护演练培训5次，宣传报道20次，志愿服务5次</t>
  </si>
  <si>
    <t>提高红十字会的社会知晓率，让人道、博爱、奉献的红十字精神深入人心，发挥红十字会在人道救助领域政府助手作用。</t>
  </si>
  <si>
    <t>2020年度部门预算公开情况统计表</t>
  </si>
  <si>
    <t>部门名称（公章）：抚顺市红十字会</t>
  </si>
  <si>
    <t>是否已公开</t>
  </si>
  <si>
    <t>公开时间</t>
  </si>
  <si>
    <t>公开方式</t>
  </si>
  <si>
    <t>涉密部门对不进行公开的简要说明并确认</t>
  </si>
  <si>
    <t>备注</t>
  </si>
  <si>
    <t>是</t>
  </si>
  <si>
    <t>网上公开</t>
  </si>
  <si>
    <t>公开预算的网址及其他公开地点（详细地址）</t>
  </si>
  <si>
    <t>http://www.fshsz.gov.cn/list.asp?t=2&amp;s=2</t>
  </si>
  <si>
    <t>公众反映及答复情况</t>
  </si>
  <si>
    <t>公开机关及下属单位名单</t>
  </si>
  <si>
    <t>填表人：</t>
  </si>
  <si>
    <t>黄文利</t>
  </si>
  <si>
    <t>办公电话：</t>
  </si>
  <si>
    <t>02452369118</t>
  </si>
  <si>
    <t>手机：</t>
  </si>
  <si>
    <t>财务负责人：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</si>
</sst>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;;"/>
    <numFmt numFmtId="179" formatCode="#,##0.0000"/>
    <numFmt numFmtId="180" formatCode="#,##0.00_ "/>
    <numFmt numFmtId="181" formatCode="#,##0_ "/>
    <numFmt numFmtId="182" formatCode="#,##0.00_);[Red]\(#,##0.00\)"/>
    <numFmt numFmtId="183" formatCode="0.00_);[Red]\(0.00\)"/>
    <numFmt numFmtId="184" formatCode="#,##0.00;[Red]#,##0.00"/>
  </numFmts>
  <fonts count="51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1" fillId="4" borderId="0" applyNumberFormat="0" applyBorder="0" applyAlignment="0" applyProtection="0"/>
    <xf numFmtId="0" fontId="30" fillId="5" borderId="1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36" fillId="7" borderId="1" applyNumberFormat="0" applyAlignment="0" applyProtection="0"/>
    <xf numFmtId="0" fontId="22" fillId="8" borderId="0" applyNumberFormat="0" applyBorder="0" applyAlignment="0" applyProtection="0"/>
    <xf numFmtId="9" fontId="1" fillId="0" borderId="0" applyFont="0" applyFill="0" applyBorder="0" applyAlignment="0" applyProtection="0"/>
    <xf numFmtId="0" fontId="27" fillId="6" borderId="0" applyNumberFormat="0" applyBorder="0" applyAlignment="0" applyProtection="0"/>
    <xf numFmtId="0" fontId="3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0" fillId="10" borderId="2" applyNumberFormat="0" applyFont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7" fillId="13" borderId="0" applyNumberFormat="0" applyBorder="0" applyAlignment="0" applyProtection="0"/>
    <xf numFmtId="0" fontId="24" fillId="0" borderId="5" applyNumberFormat="0" applyFill="0" applyAlignment="0" applyProtection="0"/>
    <xf numFmtId="0" fontId="27" fillId="14" borderId="0" applyNumberFormat="0" applyBorder="0" applyAlignment="0" applyProtection="0"/>
    <xf numFmtId="0" fontId="26" fillId="7" borderId="6" applyNumberFormat="0" applyAlignment="0" applyProtection="0"/>
    <xf numFmtId="0" fontId="36" fillId="7" borderId="1" applyNumberFormat="0" applyAlignment="0" applyProtection="0"/>
    <xf numFmtId="0" fontId="38" fillId="15" borderId="7" applyNumberFormat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7" fillId="17" borderId="0" applyNumberFormat="0" applyBorder="0" applyAlignment="0" applyProtection="0"/>
    <xf numFmtId="0" fontId="40" fillId="0" borderId="8" applyNumberFormat="0" applyFill="0" applyAlignment="0" applyProtection="0"/>
    <xf numFmtId="0" fontId="21" fillId="18" borderId="0" applyNumberFormat="0" applyBorder="0" applyAlignment="0" applyProtection="0"/>
    <xf numFmtId="0" fontId="32" fillId="0" borderId="9" applyNumberFormat="0" applyFill="0" applyAlignment="0" applyProtection="0"/>
    <xf numFmtId="0" fontId="31" fillId="4" borderId="0" applyNumberFormat="0" applyBorder="0" applyAlignment="0" applyProtection="0"/>
    <xf numFmtId="0" fontId="21" fillId="3" borderId="0" applyNumberFormat="0" applyBorder="0" applyAlignment="0" applyProtection="0"/>
    <xf numFmtId="0" fontId="29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2" borderId="0" applyNumberFormat="0" applyBorder="0" applyAlignment="0" applyProtection="0"/>
    <xf numFmtId="0" fontId="27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6" fillId="7" borderId="6" applyNumberFormat="0" applyAlignment="0" applyProtection="0"/>
    <xf numFmtId="0" fontId="21" fillId="3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" borderId="0" applyNumberFormat="0" applyBorder="0" applyAlignment="0" applyProtection="0"/>
    <xf numFmtId="0" fontId="27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1" fillId="23" borderId="0" applyNumberFormat="0" applyBorder="0" applyAlignment="0" applyProtection="0"/>
    <xf numFmtId="0" fontId="29" fillId="19" borderId="0" applyNumberFormat="0" applyBorder="0" applyAlignment="0" applyProtection="0"/>
    <xf numFmtId="0" fontId="21" fillId="4" borderId="0" applyNumberFormat="0" applyBorder="0" applyAlignment="0" applyProtection="0"/>
    <xf numFmtId="0" fontId="27" fillId="24" borderId="0" applyNumberFormat="0" applyBorder="0" applyAlignment="0" applyProtection="0"/>
    <xf numFmtId="0" fontId="21" fillId="8" borderId="0" applyNumberFormat="0" applyBorder="0" applyAlignment="0" applyProtection="0"/>
    <xf numFmtId="0" fontId="27" fillId="14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>
      <alignment vertical="center"/>
      <protection/>
    </xf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7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1" fillId="5" borderId="0" applyNumberFormat="0" applyBorder="0" applyAlignment="0" applyProtection="0"/>
    <xf numFmtId="0" fontId="45" fillId="25" borderId="0" applyNumberFormat="0" applyBorder="0" applyAlignment="0" applyProtection="0"/>
    <xf numFmtId="0" fontId="22" fillId="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15" borderId="7" applyNumberFormat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30" fillId="5" borderId="1" applyNumberFormat="0" applyAlignment="0" applyProtection="0"/>
    <xf numFmtId="0" fontId="27" fillId="21" borderId="0" applyNumberFormat="0" applyBorder="0" applyAlignment="0" applyProtection="0"/>
    <xf numFmtId="0" fontId="0" fillId="10" borderId="2" applyNumberFormat="0" applyFont="0" applyAlignment="0" applyProtection="0"/>
  </cellStyleXfs>
  <cellXfs count="321">
    <xf numFmtId="0" fontId="0" fillId="0" borderId="0" xfId="0" applyAlignment="1">
      <alignment vertical="center"/>
    </xf>
    <xf numFmtId="0" fontId="1" fillId="0" borderId="0" xfId="109" applyFont="1" applyAlignment="1">
      <alignment vertical="center"/>
      <protection/>
    </xf>
    <xf numFmtId="0" fontId="2" fillId="0" borderId="0" xfId="109" applyFont="1" applyAlignment="1">
      <alignment horizontal="center"/>
      <protection/>
    </xf>
    <xf numFmtId="0" fontId="2" fillId="0" borderId="0" xfId="109" applyFont="1">
      <alignment/>
      <protection/>
    </xf>
    <xf numFmtId="0" fontId="1" fillId="0" borderId="0" xfId="109" applyFont="1">
      <alignment/>
      <protection/>
    </xf>
    <xf numFmtId="0" fontId="1" fillId="0" borderId="0" xfId="109">
      <alignment/>
      <protection/>
    </xf>
    <xf numFmtId="0" fontId="3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1" fillId="0" borderId="0" xfId="109" applyFont="1" applyAlignment="1">
      <alignment horizontal="left" vertical="center"/>
      <protection/>
    </xf>
    <xf numFmtId="0" fontId="1" fillId="0" borderId="0" xfId="109" applyFont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/>
      <protection/>
    </xf>
    <xf numFmtId="0" fontId="2" fillId="0" borderId="11" xfId="109" applyFont="1" applyBorder="1" applyAlignment="1">
      <alignment horizontal="center" vertical="center"/>
      <protection/>
    </xf>
    <xf numFmtId="0" fontId="2" fillId="0" borderId="12" xfId="109" applyFont="1" applyBorder="1" applyAlignment="1">
      <alignment horizontal="center" vertical="center"/>
      <protection/>
    </xf>
    <xf numFmtId="0" fontId="2" fillId="0" borderId="13" xfId="109" applyFont="1" applyBorder="1" applyAlignment="1">
      <alignment horizontal="center" vertical="center"/>
      <protection/>
    </xf>
    <xf numFmtId="31" fontId="2" fillId="0" borderId="10" xfId="109" applyNumberFormat="1" applyFont="1" applyBorder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 wrapText="1"/>
      <protection/>
    </xf>
    <xf numFmtId="0" fontId="46" fillId="0" borderId="11" xfId="27" applyNumberFormat="1" applyFont="1" applyFill="1" applyBorder="1" applyAlignment="1" applyProtection="1">
      <alignment horizontal="center" vertical="center"/>
      <protection/>
    </xf>
    <xf numFmtId="0" fontId="2" fillId="0" borderId="14" xfId="109" applyFont="1" applyBorder="1" applyAlignment="1">
      <alignment horizontal="center" vertical="center"/>
      <protection/>
    </xf>
    <xf numFmtId="0" fontId="1" fillId="0" borderId="11" xfId="109" applyFont="1" applyBorder="1" applyAlignment="1">
      <alignment horizontal="center" vertical="center" wrapText="1"/>
      <protection/>
    </xf>
    <xf numFmtId="0" fontId="1" fillId="0" borderId="14" xfId="109" applyFont="1" applyBorder="1" applyAlignment="1">
      <alignment horizontal="center" vertical="center" wrapText="1"/>
      <protection/>
    </xf>
    <xf numFmtId="0" fontId="1" fillId="0" borderId="12" xfId="109" applyFont="1" applyBorder="1" applyAlignment="1">
      <alignment horizontal="center" vertical="center" wrapText="1"/>
      <protection/>
    </xf>
    <xf numFmtId="0" fontId="1" fillId="0" borderId="0" xfId="109" applyFont="1" applyAlignment="1">
      <alignment horizontal="right" vertical="center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centerContinuous" vertical="center"/>
    </xf>
    <xf numFmtId="0" fontId="7" fillId="0" borderId="15" xfId="119" applyFont="1" applyFill="1" applyBorder="1" applyAlignment="1">
      <alignment horizontal="left" vertical="center"/>
      <protection/>
    </xf>
    <xf numFmtId="0" fontId="7" fillId="0" borderId="0" xfId="119" applyFont="1" applyFill="1" applyBorder="1" applyAlignment="1">
      <alignment horizontal="left" vertical="center"/>
      <protection/>
    </xf>
    <xf numFmtId="0" fontId="8" fillId="26" borderId="0" xfId="0" applyFont="1" applyFill="1" applyAlignment="1">
      <alignment vertical="center"/>
    </xf>
    <xf numFmtId="0" fontId="8" fillId="26" borderId="16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6" borderId="17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27" borderId="10" xfId="0" applyNumberFormat="1" applyFont="1" applyFill="1" applyBorder="1" applyAlignment="1">
      <alignment horizontal="left" vertical="center" wrapText="1"/>
    </xf>
    <xf numFmtId="176" fontId="9" fillId="0" borderId="10" xfId="21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118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21" applyFont="1" applyAlignment="1">
      <alignment vertical="center"/>
      <protection/>
    </xf>
    <xf numFmtId="0" fontId="7" fillId="27" borderId="0" xfId="21" applyFont="1" applyFill="1" applyAlignment="1">
      <alignment vertical="center" wrapText="1"/>
      <protection/>
    </xf>
    <xf numFmtId="0" fontId="7" fillId="0" borderId="0" xfId="21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21" applyNumberFormat="1" applyFont="1" applyFill="1" applyAlignment="1" applyProtection="1">
      <alignment vertical="center"/>
      <protection/>
    </xf>
    <xf numFmtId="177" fontId="9" fillId="0" borderId="0" xfId="21" applyNumberFormat="1" applyFont="1" applyAlignment="1">
      <alignment vertical="center"/>
      <protection/>
    </xf>
    <xf numFmtId="43" fontId="9" fillId="0" borderId="0" xfId="21" applyNumberFormat="1" applyFont="1" applyAlignment="1">
      <alignment vertical="center"/>
      <protection/>
    </xf>
    <xf numFmtId="0" fontId="9" fillId="0" borderId="0" xfId="21" applyFont="1">
      <alignment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43" fontId="7" fillId="0" borderId="0" xfId="21" applyNumberFormat="1" applyFont="1" applyFill="1" applyAlignment="1" applyProtection="1">
      <alignment horizontal="center" vertical="center"/>
      <protection/>
    </xf>
    <xf numFmtId="2" fontId="9" fillId="0" borderId="0" xfId="21" applyNumberFormat="1" applyFont="1" applyFill="1" applyAlignment="1" applyProtection="1">
      <alignment horizontal="center" vertical="center"/>
      <protection/>
    </xf>
    <xf numFmtId="43" fontId="7" fillId="0" borderId="0" xfId="21" applyNumberFormat="1" applyFont="1" applyFill="1" applyAlignment="1" applyProtection="1">
      <alignment horizontal="right" vertical="center"/>
      <protection/>
    </xf>
    <xf numFmtId="177" fontId="9" fillId="0" borderId="0" xfId="21" applyNumberFormat="1" applyFont="1" applyFill="1" applyAlignment="1">
      <alignment horizontal="center" vertical="center"/>
      <protection/>
    </xf>
    <xf numFmtId="43" fontId="7" fillId="0" borderId="15" xfId="21" applyNumberFormat="1" applyFont="1" applyFill="1" applyBorder="1" applyAlignment="1" applyProtection="1">
      <alignment horizontal="right" vertical="center"/>
      <protection/>
    </xf>
    <xf numFmtId="49" fontId="7" fillId="0" borderId="10" xfId="21" applyNumberFormat="1" applyFont="1" applyFill="1" applyBorder="1" applyAlignment="1" applyProtection="1">
      <alignment horizontal="center" vertical="center" wrapText="1"/>
      <protection/>
    </xf>
    <xf numFmtId="43" fontId="7" fillId="0" borderId="10" xfId="2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43" fontId="7" fillId="0" borderId="10" xfId="21" applyNumberFormat="1" applyFont="1" applyFill="1" applyBorder="1" applyAlignment="1" applyProtection="1">
      <alignment horizontal="right" vertical="center" wrapText="1"/>
      <protection/>
    </xf>
    <xf numFmtId="0" fontId="7" fillId="0" borderId="0" xfId="21" applyFont="1">
      <alignment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118" applyNumberFormat="1" applyFont="1" applyFill="1" applyBorder="1" applyAlignment="1" applyProtection="1">
      <alignment horizontal="center" vertical="center" wrapText="1"/>
      <protection/>
    </xf>
    <xf numFmtId="49" fontId="9" fillId="0" borderId="10" xfId="118" applyNumberFormat="1" applyFont="1" applyFill="1" applyBorder="1" applyAlignment="1" applyProtection="1">
      <alignment horizontal="center" vertical="center" wrapText="1"/>
      <protection/>
    </xf>
    <xf numFmtId="0" fontId="9" fillId="0" borderId="10" xfId="118" applyNumberFormat="1" applyFont="1" applyFill="1" applyBorder="1" applyAlignment="1" applyProtection="1">
      <alignment horizontal="left" vertical="center" wrapText="1"/>
      <protection/>
    </xf>
    <xf numFmtId="43" fontId="9" fillId="0" borderId="10" xfId="0" applyNumberFormat="1" applyFont="1" applyFill="1" applyBorder="1" applyAlignment="1">
      <alignment horizontal="right" vertical="center"/>
    </xf>
    <xf numFmtId="43" fontId="9" fillId="0" borderId="10" xfId="21" applyNumberFormat="1" applyFont="1" applyBorder="1" applyAlignment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5" xfId="119" applyFont="1" applyFill="1" applyBorder="1" applyAlignment="1">
      <alignment vertical="center"/>
      <protection/>
    </xf>
    <xf numFmtId="0" fontId="7" fillId="0" borderId="15" xfId="119" applyFont="1" applyFill="1" applyBorder="1" applyAlignment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Alignment="1" applyProtection="1">
      <alignment vertical="center" wrapText="1"/>
      <protection/>
    </xf>
    <xf numFmtId="176" fontId="11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21" applyNumberFormat="1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11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vertical="center"/>
    </xf>
    <xf numFmtId="49" fontId="7" fillId="0" borderId="10" xfId="81" applyNumberFormat="1" applyFont="1" applyFill="1" applyBorder="1">
      <alignment vertical="center"/>
      <protection/>
    </xf>
    <xf numFmtId="0" fontId="7" fillId="0" borderId="10" xfId="81" applyNumberFormat="1" applyFont="1" applyFill="1" applyBorder="1" applyAlignment="1">
      <alignment horizontal="center" vertical="center"/>
      <protection/>
    </xf>
    <xf numFmtId="182" fontId="7" fillId="0" borderId="10" xfId="81" applyNumberFormat="1" applyFont="1" applyFill="1" applyBorder="1" applyAlignment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183" fontId="9" fillId="0" borderId="10" xfId="81" applyNumberFormat="1" applyFont="1" applyFill="1" applyBorder="1" applyAlignment="1">
      <alignment horizontal="right" vertical="center"/>
      <protection/>
    </xf>
    <xf numFmtId="183" fontId="0" fillId="0" borderId="10" xfId="0" applyNumberFormat="1" applyFill="1" applyBorder="1" applyAlignment="1">
      <alignment vertical="center"/>
    </xf>
    <xf numFmtId="0" fontId="7" fillId="0" borderId="0" xfId="21" applyNumberFormat="1" applyFont="1" applyFill="1" applyAlignment="1" applyProtection="1">
      <alignment horizontal="right" vertical="center"/>
      <protection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2" fontId="9" fillId="0" borderId="10" xfId="117" applyNumberFormat="1" applyFont="1" applyFill="1" applyBorder="1" applyAlignment="1">
      <alignment horizontal="right" vertical="center"/>
      <protection/>
    </xf>
    <xf numFmtId="182" fontId="9" fillId="0" borderId="10" xfId="0" applyNumberFormat="1" applyFont="1" applyFill="1" applyBorder="1" applyAlignment="1">
      <alignment vertical="center"/>
    </xf>
    <xf numFmtId="49" fontId="9" fillId="0" borderId="10" xfId="117" applyNumberFormat="1" applyFont="1" applyFill="1" applyBorder="1">
      <alignment vertical="center"/>
      <protection/>
    </xf>
    <xf numFmtId="0" fontId="9" fillId="0" borderId="10" xfId="117" applyNumberFormat="1" applyFont="1" applyFill="1" applyBorder="1">
      <alignment vertical="center"/>
      <protection/>
    </xf>
    <xf numFmtId="182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right" vertical="center"/>
    </xf>
    <xf numFmtId="184" fontId="9" fillId="0" borderId="10" xfId="118" applyNumberFormat="1" applyFont="1" applyFill="1" applyBorder="1" applyAlignment="1" applyProtection="1">
      <alignment horizontal="right" vertical="center" wrapText="1"/>
      <protection/>
    </xf>
    <xf numFmtId="0" fontId="9" fillId="0" borderId="10" xfId="118" applyNumberFormat="1" applyFont="1" applyFill="1" applyBorder="1" applyAlignment="1" applyProtection="1">
      <alignment horizontal="center" wrapText="1"/>
      <protection/>
    </xf>
    <xf numFmtId="49" fontId="9" fillId="0" borderId="10" xfId="118" applyNumberFormat="1" applyFont="1" applyFill="1" applyBorder="1" applyAlignment="1" applyProtection="1">
      <alignment horizontal="center" wrapText="1"/>
      <protection/>
    </xf>
    <xf numFmtId="0" fontId="9" fillId="0" borderId="10" xfId="118" applyNumberFormat="1" applyFont="1" applyFill="1" applyBorder="1" applyAlignment="1" applyProtection="1">
      <alignment horizontal="left" wrapText="1"/>
      <protection/>
    </xf>
    <xf numFmtId="184" fontId="9" fillId="0" borderId="10" xfId="118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7" fillId="0" borderId="0" xfId="119" applyFont="1" applyFill="1" applyAlignment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vertical="center"/>
    </xf>
    <xf numFmtId="183" fontId="9" fillId="0" borderId="10" xfId="0" applyNumberFormat="1" applyFont="1" applyFill="1" applyBorder="1" applyAlignment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0" fontId="7" fillId="0" borderId="15" xfId="119" applyFont="1" applyFill="1" applyBorder="1" applyAlignment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3" fontId="47" fillId="0" borderId="13" xfId="0" applyNumberFormat="1" applyFont="1" applyFill="1" applyBorder="1" applyAlignment="1">
      <alignment horizontal="right" vertical="center" wrapText="1"/>
    </xf>
    <xf numFmtId="43" fontId="48" fillId="0" borderId="13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3" fontId="47" fillId="0" borderId="10" xfId="0" applyNumberFormat="1" applyFont="1" applyFill="1" applyBorder="1" applyAlignment="1">
      <alignment horizontal="right" vertical="center"/>
    </xf>
    <xf numFmtId="43" fontId="4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3" fontId="47" fillId="0" borderId="10" xfId="0" applyNumberFormat="1" applyFont="1" applyFill="1" applyBorder="1" applyAlignment="1">
      <alignment vertical="center"/>
    </xf>
    <xf numFmtId="43" fontId="47" fillId="0" borderId="10" xfId="0" applyNumberFormat="1" applyFont="1" applyBorder="1" applyAlignment="1">
      <alignment vertical="center"/>
    </xf>
    <xf numFmtId="0" fontId="2" fillId="0" borderId="0" xfId="120" applyFont="1" applyAlignment="1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43" fontId="47" fillId="0" borderId="13" xfId="0" applyNumberFormat="1" applyFont="1" applyFill="1" applyBorder="1" applyAlignment="1">
      <alignment vertical="center" wrapText="1"/>
    </xf>
    <xf numFmtId="43" fontId="47" fillId="0" borderId="10" xfId="0" applyNumberFormat="1" applyFont="1" applyFill="1" applyBorder="1" applyAlignment="1" applyProtection="1">
      <alignment vertical="center"/>
      <protection/>
    </xf>
    <xf numFmtId="43" fontId="49" fillId="0" borderId="10" xfId="0" applyNumberFormat="1" applyFont="1" applyFill="1" applyBorder="1" applyAlignment="1">
      <alignment horizontal="center" vertical="center"/>
    </xf>
    <xf numFmtId="43" fontId="4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21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21" applyNumberFormat="1" applyFont="1" applyFill="1" applyAlignment="1" applyProtection="1">
      <alignment horizontal="centerContinuous" vertical="center"/>
      <protection/>
    </xf>
    <xf numFmtId="49" fontId="10" fillId="0" borderId="0" xfId="21" applyNumberFormat="1" applyFont="1" applyFill="1" applyAlignment="1" applyProtection="1">
      <alignment horizontal="centerContinuous" vertical="center"/>
      <protection/>
    </xf>
    <xf numFmtId="49" fontId="9" fillId="0" borderId="15" xfId="0" applyNumberFormat="1" applyFont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0" fontId="9" fillId="0" borderId="10" xfId="0" applyNumberFormat="1" applyFont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182" fontId="0" fillId="0" borderId="26" xfId="0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vertical="center"/>
    </xf>
    <xf numFmtId="180" fontId="9" fillId="0" borderId="26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27" xfId="0" applyNumberFormat="1" applyFont="1" applyFill="1" applyBorder="1" applyAlignment="1" applyProtection="1">
      <alignment horizontal="centerContinuous" vertical="center"/>
      <protection/>
    </xf>
    <xf numFmtId="0" fontId="7" fillId="0" borderId="28" xfId="0" applyFont="1" applyBorder="1" applyAlignment="1">
      <alignment horizontal="center" vertical="center" wrapText="1"/>
    </xf>
    <xf numFmtId="180" fontId="7" fillId="0" borderId="28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49" fontId="50" fillId="0" borderId="10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26" xfId="0" applyNumberFormat="1" applyFill="1" applyBorder="1" applyAlignment="1">
      <alignment vertical="center"/>
    </xf>
    <xf numFmtId="49" fontId="50" fillId="0" borderId="26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 horizontal="right" vertical="center"/>
    </xf>
    <xf numFmtId="0" fontId="1" fillId="0" borderId="0" xfId="120">
      <alignment/>
      <protection/>
    </xf>
    <xf numFmtId="0" fontId="10" fillId="0" borderId="0" xfId="119" applyNumberFormat="1" applyFont="1" applyFill="1" applyAlignment="1" applyProtection="1">
      <alignment horizontal="center" vertical="center"/>
      <protection/>
    </xf>
    <xf numFmtId="0" fontId="9" fillId="0" borderId="0" xfId="119" applyFont="1" applyFill="1" applyAlignment="1">
      <alignment vertical="center"/>
      <protection/>
    </xf>
    <xf numFmtId="0" fontId="9" fillId="0" borderId="0" xfId="119" applyFont="1" applyFill="1" applyAlignment="1">
      <alignment horizontal="center" vertical="center"/>
      <protection/>
    </xf>
    <xf numFmtId="177" fontId="7" fillId="0" borderId="0" xfId="119" applyNumberFormat="1" applyFont="1" applyFill="1" applyAlignment="1" applyProtection="1">
      <alignment horizontal="right" vertical="center"/>
      <protection/>
    </xf>
    <xf numFmtId="0" fontId="12" fillId="0" borderId="0" xfId="119" applyFont="1" applyFill="1" applyAlignment="1">
      <alignment vertical="center"/>
      <protection/>
    </xf>
    <xf numFmtId="177" fontId="9" fillId="0" borderId="15" xfId="119" applyNumberFormat="1" applyFont="1" applyFill="1" applyBorder="1" applyAlignment="1">
      <alignment horizontal="center" vertical="center"/>
      <protection/>
    </xf>
    <xf numFmtId="0" fontId="9" fillId="0" borderId="15" xfId="119" applyFont="1" applyFill="1" applyBorder="1" applyAlignment="1">
      <alignment horizontal="center" vertical="center"/>
      <protection/>
    </xf>
    <xf numFmtId="0" fontId="12" fillId="0" borderId="0" xfId="119" applyFont="1" applyFill="1" applyBorder="1" applyAlignment="1">
      <alignment vertical="center"/>
      <protection/>
    </xf>
    <xf numFmtId="0" fontId="7" fillId="0" borderId="10" xfId="119" applyNumberFormat="1" applyFont="1" applyFill="1" applyBorder="1" applyAlignment="1" applyProtection="1">
      <alignment horizontal="centerContinuous" vertical="center"/>
      <protection/>
    </xf>
    <xf numFmtId="0" fontId="7" fillId="0" borderId="10" xfId="119" applyNumberFormat="1" applyFont="1" applyFill="1" applyBorder="1" applyAlignment="1" applyProtection="1">
      <alignment horizontal="center" vertical="center"/>
      <protection/>
    </xf>
    <xf numFmtId="177" fontId="7" fillId="0" borderId="10" xfId="119" applyNumberFormat="1" applyFont="1" applyFill="1" applyBorder="1" applyAlignment="1" applyProtection="1">
      <alignment horizontal="center" vertical="center"/>
      <protection/>
    </xf>
    <xf numFmtId="49" fontId="9" fillId="0" borderId="10" xfId="119" applyNumberFormat="1" applyFont="1" applyFill="1" applyBorder="1" applyAlignment="1" applyProtection="1">
      <alignment horizontal="left" vertical="center" indent="1"/>
      <protection/>
    </xf>
    <xf numFmtId="180" fontId="9" fillId="0" borderId="10" xfId="119" applyNumberFormat="1" applyFont="1" applyFill="1" applyBorder="1" applyAlignment="1" applyProtection="1">
      <alignment horizontal="right" vertical="center" wrapText="1"/>
      <protection/>
    </xf>
    <xf numFmtId="0" fontId="1" fillId="0" borderId="10" xfId="120" applyBorder="1">
      <alignment/>
      <protection/>
    </xf>
    <xf numFmtId="49" fontId="7" fillId="0" borderId="10" xfId="119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57" fontId="1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1" fillId="0" borderId="0" xfId="109" applyFont="1" applyAlignment="1" quotePrefix="1">
      <alignment horizontal="right" vertical="center"/>
      <protection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fshsz.gov.cn/list.asp?t=2&amp;s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4" sqref="A14:P14"/>
    </sheetView>
  </sheetViews>
  <sheetFormatPr defaultColWidth="7" defaultRowHeight="11.25"/>
  <cols>
    <col min="1" max="5" width="8.83203125" style="306" customWidth="1"/>
    <col min="6" max="6" width="8.83203125" style="303" customWidth="1"/>
    <col min="7" max="16" width="8.83203125" style="306" customWidth="1"/>
    <col min="17" max="19" width="7" style="306" customWidth="1"/>
    <col min="20" max="20" width="50.83203125" style="306" customWidth="1"/>
    <col min="21" max="16384" width="7" style="306" customWidth="1"/>
  </cols>
  <sheetData>
    <row r="1" spans="1:26" ht="15" customHeight="1">
      <c r="A1" s="30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03"/>
      <c r="Y4"/>
      <c r="Z4"/>
    </row>
    <row r="5" spans="1:26" s="303" customFormat="1" ht="36" customHeight="1">
      <c r="A5" s="308"/>
      <c r="W5" s="315"/>
      <c r="X5" s="126"/>
      <c r="Y5" s="126"/>
      <c r="Z5" s="126"/>
    </row>
    <row r="6" spans="4:26" ht="10.5" customHeight="1">
      <c r="D6" s="303"/>
      <c r="U6" s="303"/>
      <c r="V6" s="303"/>
      <c r="W6" s="303"/>
      <c r="X6" s="303"/>
      <c r="Y6"/>
      <c r="Z6"/>
    </row>
    <row r="7" spans="4:26" ht="10.5" customHeight="1">
      <c r="D7" s="303"/>
      <c r="N7" s="303"/>
      <c r="O7" s="303"/>
      <c r="U7" s="303"/>
      <c r="V7" s="303"/>
      <c r="W7" s="303"/>
      <c r="X7" s="303"/>
      <c r="Y7"/>
      <c r="Z7"/>
    </row>
    <row r="8" spans="1:26" s="304" customFormat="1" ht="30" customHeight="1">
      <c r="A8" s="309" t="s">
        <v>0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6"/>
      <c r="R8" s="316"/>
      <c r="S8" s="316"/>
      <c r="T8" s="317"/>
      <c r="U8" s="316"/>
      <c r="V8" s="316"/>
      <c r="W8" s="316"/>
      <c r="X8" s="316"/>
      <c r="Y8"/>
      <c r="Z8"/>
    </row>
    <row r="9" spans="1:26" ht="19.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03"/>
      <c r="T9" s="318"/>
      <c r="U9" s="303"/>
      <c r="V9" s="303"/>
      <c r="W9" s="303"/>
      <c r="X9" s="303"/>
      <c r="Y9"/>
      <c r="Z9"/>
    </row>
    <row r="10" spans="1:26" ht="10.5" customHeight="1">
      <c r="A10" s="303"/>
      <c r="B10" s="303"/>
      <c r="D10" s="303"/>
      <c r="E10" s="303"/>
      <c r="H10" s="303"/>
      <c r="N10" s="303"/>
      <c r="O10" s="303"/>
      <c r="U10" s="303"/>
      <c r="V10" s="303"/>
      <c r="X10" s="303"/>
      <c r="Y10"/>
      <c r="Z10"/>
    </row>
    <row r="11" spans="1:26" ht="77.2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U11" s="303"/>
      <c r="V11" s="303"/>
      <c r="X11" s="303"/>
      <c r="Y11"/>
      <c r="Z11"/>
    </row>
    <row r="12" spans="1:26" ht="56.25" customHeight="1">
      <c r="A12" s="312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S12" s="303"/>
      <c r="T12" s="303"/>
      <c r="U12" s="303"/>
      <c r="V12" s="303"/>
      <c r="W12" s="303"/>
      <c r="X12" s="303"/>
      <c r="Y12"/>
      <c r="Z12"/>
    </row>
    <row r="13" spans="8:26" ht="10.5" customHeight="1">
      <c r="H13" s="303"/>
      <c r="R13" s="303"/>
      <c r="S13" s="303"/>
      <c r="U13" s="303"/>
      <c r="V13" s="303"/>
      <c r="W13" s="303"/>
      <c r="X13" s="303"/>
      <c r="Y13"/>
      <c r="Z13"/>
    </row>
    <row r="14" spans="1:26" s="305" customFormat="1" ht="25.5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R14" s="319"/>
      <c r="S14" s="319"/>
      <c r="U14" s="319"/>
      <c r="V14" s="319"/>
      <c r="W14" s="319"/>
      <c r="X14" s="319"/>
      <c r="Y14" s="319"/>
      <c r="Z14" s="319"/>
    </row>
    <row r="15" spans="1:26" s="305" customFormat="1" ht="25.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S15" s="319"/>
      <c r="T15" s="319"/>
      <c r="U15" s="319"/>
      <c r="V15" s="319"/>
      <c r="W15" s="319"/>
      <c r="X15"/>
      <c r="Y15"/>
      <c r="Z15" s="319"/>
    </row>
    <row r="16" spans="15:26" ht="11.25">
      <c r="O16" s="303"/>
      <c r="V16"/>
      <c r="W16"/>
      <c r="X16"/>
      <c r="Y16"/>
      <c r="Z16" s="30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03"/>
    </row>
    <row r="21" ht="11.25">
      <c r="M21" s="303"/>
    </row>
    <row r="22" ht="11.25">
      <c r="B22" s="306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104" t="s">
        <v>2</v>
      </c>
    </row>
    <row r="2" s="301" customFormat="1" ht="21.75" customHeight="1">
      <c r="A2" s="302" t="s">
        <v>3</v>
      </c>
    </row>
    <row r="3" s="301" customFormat="1" ht="21.75" customHeight="1">
      <c r="A3" s="302" t="s">
        <v>4</v>
      </c>
    </row>
    <row r="4" s="301" customFormat="1" ht="21.75" customHeight="1">
      <c r="A4" s="302" t="s">
        <v>5</v>
      </c>
    </row>
    <row r="5" s="301" customFormat="1" ht="21.75" customHeight="1">
      <c r="A5" s="302" t="s">
        <v>6</v>
      </c>
    </row>
    <row r="6" s="301" customFormat="1" ht="21.75" customHeight="1">
      <c r="A6" s="302" t="s">
        <v>7</v>
      </c>
    </row>
    <row r="7" s="301" customFormat="1" ht="21.75" customHeight="1">
      <c r="A7" s="302" t="s">
        <v>8</v>
      </c>
    </row>
    <row r="8" s="301" customFormat="1" ht="21.75" customHeight="1">
      <c r="A8" s="302" t="s">
        <v>9</v>
      </c>
    </row>
    <row r="9" s="301" customFormat="1" ht="21.75" customHeight="1">
      <c r="A9" s="302" t="s">
        <v>10</v>
      </c>
    </row>
    <row r="10" s="301" customFormat="1" ht="21.75" customHeight="1">
      <c r="A10" s="302" t="s">
        <v>11</v>
      </c>
    </row>
    <row r="11" s="301" customFormat="1" ht="21.75" customHeight="1">
      <c r="A11" s="302" t="s">
        <v>12</v>
      </c>
    </row>
    <row r="12" s="301" customFormat="1" ht="21.75" customHeight="1">
      <c r="A12" s="302" t="s">
        <v>13</v>
      </c>
    </row>
    <row r="13" s="301" customFormat="1" ht="21.75" customHeight="1">
      <c r="A13" s="302" t="s">
        <v>14</v>
      </c>
    </row>
    <row r="14" s="301" customFormat="1" ht="21.75" customHeight="1">
      <c r="A14" s="302" t="s">
        <v>15</v>
      </c>
    </row>
    <row r="15" s="301" customFormat="1" ht="21.75" customHeight="1">
      <c r="A15" s="302" t="s">
        <v>16</v>
      </c>
    </row>
    <row r="16" s="301" customFormat="1" ht="21.75" customHeight="1">
      <c r="A16" s="302" t="s">
        <v>17</v>
      </c>
    </row>
    <row r="17" s="301" customFormat="1" ht="21.75" customHeight="1">
      <c r="A17" s="302" t="s">
        <v>18</v>
      </c>
    </row>
    <row r="18" s="301" customFormat="1" ht="21.75" customHeight="1">
      <c r="A18" s="302" t="s">
        <v>19</v>
      </c>
    </row>
    <row r="19" s="301" customFormat="1" ht="21.75" customHeight="1">
      <c r="A19" s="302" t="s">
        <v>20</v>
      </c>
    </row>
    <row r="20" s="301" customFormat="1" ht="21.75" customHeight="1">
      <c r="A20" s="302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0"/>
  <sheetViews>
    <sheetView workbookViewId="0" topLeftCell="A1">
      <selection activeCell="A4" sqref="A4:D20"/>
    </sheetView>
  </sheetViews>
  <sheetFormatPr defaultColWidth="12" defaultRowHeight="11.25"/>
  <cols>
    <col min="1" max="1" width="52.66015625" style="285" customWidth="1"/>
    <col min="2" max="2" width="21.5" style="285" customWidth="1"/>
    <col min="3" max="3" width="48.66015625" style="285" customWidth="1"/>
    <col min="4" max="4" width="22.16015625" style="285" customWidth="1"/>
    <col min="5" max="16384" width="12" style="285" customWidth="1"/>
  </cols>
  <sheetData>
    <row r="1" spans="1:22" ht="27">
      <c r="A1" s="286" t="s">
        <v>22</v>
      </c>
      <c r="B1" s="286"/>
      <c r="C1" s="286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</row>
    <row r="2" spans="1:22" ht="13.5">
      <c r="A2" s="288"/>
      <c r="B2" s="288"/>
      <c r="C2" s="288"/>
      <c r="D2" s="289" t="s">
        <v>23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:22" ht="17.25" customHeight="1">
      <c r="A3" s="25" t="s">
        <v>24</v>
      </c>
      <c r="B3" s="291"/>
      <c r="C3" s="292"/>
      <c r="D3" s="289" t="s">
        <v>25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9.5" customHeight="1">
      <c r="A4" s="294" t="s">
        <v>26</v>
      </c>
      <c r="B4" s="294"/>
      <c r="C4" s="294" t="s">
        <v>27</v>
      </c>
      <c r="D4" s="294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8" customHeight="1">
      <c r="A5" s="295" t="s">
        <v>28</v>
      </c>
      <c r="B5" s="296" t="s">
        <v>29</v>
      </c>
      <c r="C5" s="295" t="s">
        <v>28</v>
      </c>
      <c r="D5" s="296" t="s">
        <v>29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</row>
    <row r="6" spans="1:22" ht="15" customHeight="1">
      <c r="A6" s="147" t="s">
        <v>30</v>
      </c>
      <c r="B6" s="245">
        <v>58.34</v>
      </c>
      <c r="C6" s="142" t="s">
        <v>31</v>
      </c>
      <c r="D6" s="182">
        <v>52.07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</row>
    <row r="7" spans="1:22" ht="15" customHeight="1">
      <c r="A7" s="297" t="s">
        <v>32</v>
      </c>
      <c r="B7" s="298"/>
      <c r="C7" s="142" t="s">
        <v>33</v>
      </c>
      <c r="D7" s="182">
        <v>5.78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</row>
    <row r="8" spans="1:22" ht="15" customHeight="1">
      <c r="A8" s="147" t="s">
        <v>34</v>
      </c>
      <c r="B8" s="298"/>
      <c r="C8" s="142" t="s">
        <v>35</v>
      </c>
      <c r="D8" s="182">
        <v>0.92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</row>
    <row r="9" spans="1:22" ht="15" customHeight="1">
      <c r="A9" s="147" t="s">
        <v>36</v>
      </c>
      <c r="B9" s="298"/>
      <c r="C9" s="142" t="s">
        <v>37</v>
      </c>
      <c r="D9" s="182">
        <v>4.86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</row>
    <row r="10" spans="1:22" ht="15" customHeight="1">
      <c r="A10" s="147" t="s">
        <v>38</v>
      </c>
      <c r="B10" s="298"/>
      <c r="C10" s="142" t="s">
        <v>39</v>
      </c>
      <c r="D10" s="182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</row>
    <row r="11" spans="1:22" ht="15" customHeight="1">
      <c r="A11" s="147" t="s">
        <v>40</v>
      </c>
      <c r="B11" s="298"/>
      <c r="C11" s="142" t="s">
        <v>41</v>
      </c>
      <c r="D11" s="182">
        <v>2.68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</row>
    <row r="12" spans="1:22" ht="15" customHeight="1">
      <c r="A12" s="147" t="s">
        <v>42</v>
      </c>
      <c r="B12" s="298"/>
      <c r="C12" s="142" t="s">
        <v>43</v>
      </c>
      <c r="D12" s="182">
        <v>2.68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</row>
    <row r="13" spans="1:22" ht="15" customHeight="1">
      <c r="A13" s="297" t="s">
        <v>32</v>
      </c>
      <c r="B13" s="298"/>
      <c r="C13" s="142" t="s">
        <v>44</v>
      </c>
      <c r="D13" s="182">
        <v>2.68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</row>
    <row r="14" spans="1:22" ht="15" customHeight="1">
      <c r="A14" s="147" t="s">
        <v>45</v>
      </c>
      <c r="B14" s="298"/>
      <c r="C14" s="142" t="s">
        <v>46</v>
      </c>
      <c r="D14" s="182">
        <v>3.59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</row>
    <row r="15" spans="1:22" ht="15" customHeight="1">
      <c r="A15" s="299"/>
      <c r="B15" s="298"/>
      <c r="C15" s="142" t="s">
        <v>47</v>
      </c>
      <c r="D15" s="182">
        <v>3.59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</row>
    <row r="16" spans="1:22" ht="15" customHeight="1">
      <c r="A16" s="147"/>
      <c r="B16" s="298"/>
      <c r="C16" s="142" t="s">
        <v>48</v>
      </c>
      <c r="D16" s="182">
        <v>3.59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</row>
    <row r="17" spans="1:22" ht="15" customHeight="1">
      <c r="A17" s="147"/>
      <c r="B17" s="298"/>
      <c r="C17" s="142" t="s">
        <v>49</v>
      </c>
      <c r="D17" s="182">
        <v>46.29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</row>
    <row r="18" spans="1:22" ht="15" customHeight="1">
      <c r="A18" s="147"/>
      <c r="B18" s="298"/>
      <c r="C18" s="142" t="s">
        <v>50</v>
      </c>
      <c r="D18" s="182">
        <v>42.09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</row>
    <row r="19" spans="1:22" ht="15" customHeight="1">
      <c r="A19" s="147"/>
      <c r="B19" s="298"/>
      <c r="C19" s="142" t="s">
        <v>51</v>
      </c>
      <c r="D19" s="182">
        <v>4.2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</row>
    <row r="20" spans="1:4" ht="12">
      <c r="A20" s="300" t="s">
        <v>52</v>
      </c>
      <c r="B20" s="192">
        <f>SUM(B6,B8,B9,B10,B11,B12,B14)</f>
        <v>58.34</v>
      </c>
      <c r="C20" s="300" t="s">
        <v>53</v>
      </c>
      <c r="D20" s="192">
        <v>58.34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K20" sqref="K20"/>
    </sheetView>
  </sheetViews>
  <sheetFormatPr defaultColWidth="9.33203125" defaultRowHeight="11.25"/>
  <cols>
    <col min="1" max="1" width="25.83203125" style="85" customWidth="1"/>
    <col min="2" max="2" width="13.5" style="85" customWidth="1"/>
    <col min="3" max="3" width="9" style="85" customWidth="1"/>
    <col min="4" max="4" width="12.83203125" style="85" customWidth="1"/>
    <col min="5" max="5" width="11.16015625" style="85" customWidth="1"/>
    <col min="6" max="6" width="10.33203125" style="85" customWidth="1"/>
    <col min="7" max="7" width="11.16015625" style="85" customWidth="1"/>
    <col min="8" max="8" width="10.33203125" style="85" customWidth="1"/>
    <col min="9" max="9" width="6.66015625" style="85" customWidth="1"/>
    <col min="10" max="10" width="10.16015625" style="85" customWidth="1"/>
    <col min="11" max="11" width="10.16015625" style="0" customWidth="1"/>
    <col min="12" max="12" width="10.66015625" style="85" customWidth="1"/>
    <col min="13" max="13" width="9.16015625" style="85" customWidth="1"/>
    <col min="14" max="14" width="10.33203125" style="85" customWidth="1"/>
    <col min="15" max="15" width="14.83203125" style="85" customWidth="1"/>
    <col min="16" max="16" width="10.66015625" style="85" customWidth="1"/>
    <col min="17" max="254" width="9.16015625" style="85" customWidth="1"/>
  </cols>
  <sheetData>
    <row r="1" spans="1:17" ht="27">
      <c r="A1" s="235" t="s">
        <v>54</v>
      </c>
      <c r="B1" s="235"/>
      <c r="C1" s="235"/>
      <c r="D1" s="235"/>
      <c r="E1" s="235"/>
      <c r="F1" s="235"/>
      <c r="G1" s="235"/>
      <c r="H1" s="235"/>
      <c r="I1" s="235"/>
      <c r="J1" s="235"/>
      <c r="K1" s="273"/>
      <c r="L1" s="235"/>
      <c r="M1" s="235"/>
      <c r="N1" s="235"/>
      <c r="O1" s="235"/>
      <c r="P1" s="235"/>
      <c r="Q1" s="240"/>
    </row>
    <row r="2" spans="15:18" ht="12">
      <c r="O2" s="149" t="s">
        <v>55</v>
      </c>
      <c r="P2" s="149"/>
      <c r="Q2"/>
      <c r="R2"/>
    </row>
    <row r="3" spans="1:18" ht="12.75">
      <c r="A3" s="26" t="s">
        <v>24</v>
      </c>
      <c r="O3" s="149" t="s">
        <v>25</v>
      </c>
      <c r="P3" s="188"/>
      <c r="Q3"/>
      <c r="R3"/>
    </row>
    <row r="4" spans="1:17" s="210" customFormat="1" ht="18.75" customHeight="1">
      <c r="A4" s="261" t="s">
        <v>56</v>
      </c>
      <c r="B4" s="262" t="s">
        <v>57</v>
      </c>
      <c r="C4" s="262"/>
      <c r="D4" s="262"/>
      <c r="E4" s="262"/>
      <c r="F4" s="262"/>
      <c r="G4" s="262"/>
      <c r="H4" s="262"/>
      <c r="I4" s="262"/>
      <c r="J4" s="262"/>
      <c r="K4" s="274"/>
      <c r="L4" s="262" t="s">
        <v>58</v>
      </c>
      <c r="M4" s="262"/>
      <c r="N4" s="262"/>
      <c r="O4" s="262"/>
      <c r="P4" s="275"/>
      <c r="Q4" s="54"/>
    </row>
    <row r="5" spans="1:17" s="210" customFormat="1" ht="40.5" customHeight="1">
      <c r="A5" s="263"/>
      <c r="B5" s="67" t="s">
        <v>59</v>
      </c>
      <c r="C5" s="32" t="s">
        <v>30</v>
      </c>
      <c r="D5" s="32"/>
      <c r="E5" s="32" t="s">
        <v>34</v>
      </c>
      <c r="F5" s="32" t="s">
        <v>36</v>
      </c>
      <c r="G5" s="32" t="s">
        <v>38</v>
      </c>
      <c r="H5" s="32" t="s">
        <v>40</v>
      </c>
      <c r="I5" s="32" t="s">
        <v>42</v>
      </c>
      <c r="J5" s="32"/>
      <c r="K5" s="32" t="s">
        <v>45</v>
      </c>
      <c r="L5" s="32" t="s">
        <v>59</v>
      </c>
      <c r="M5" s="90" t="s">
        <v>60</v>
      </c>
      <c r="N5" s="90"/>
      <c r="O5" s="90"/>
      <c r="P5" s="276" t="s">
        <v>61</v>
      </c>
      <c r="Q5" s="54"/>
    </row>
    <row r="6" spans="1:17" s="210" customFormat="1" ht="64.5" customHeight="1">
      <c r="A6" s="263"/>
      <c r="B6" s="67"/>
      <c r="C6" s="32" t="s">
        <v>62</v>
      </c>
      <c r="D6" s="32" t="s">
        <v>32</v>
      </c>
      <c r="E6" s="32"/>
      <c r="F6" s="32"/>
      <c r="G6" s="32"/>
      <c r="H6" s="32"/>
      <c r="I6" s="113" t="s">
        <v>62</v>
      </c>
      <c r="J6" s="113" t="s">
        <v>32</v>
      </c>
      <c r="K6" s="32"/>
      <c r="L6" s="32"/>
      <c r="M6" s="32" t="s">
        <v>63</v>
      </c>
      <c r="N6" s="32" t="s">
        <v>64</v>
      </c>
      <c r="O6" s="32" t="s">
        <v>65</v>
      </c>
      <c r="P6" s="276"/>
      <c r="Q6" s="54"/>
    </row>
    <row r="7" spans="1:17" s="211" customFormat="1" ht="12">
      <c r="A7" s="263" t="s">
        <v>66</v>
      </c>
      <c r="B7" s="264">
        <f>SUM(B8:B12)</f>
        <v>58.34</v>
      </c>
      <c r="C7" s="264">
        <f>SUM(C8:C12)</f>
        <v>58.34</v>
      </c>
      <c r="D7" s="264">
        <f>SUM(D8:D12)</f>
        <v>0</v>
      </c>
      <c r="E7" s="264">
        <f>SUM(E8:E12)</f>
        <v>0</v>
      </c>
      <c r="F7" s="264">
        <f>SUM(F8:F12)</f>
        <v>0</v>
      </c>
      <c r="G7" s="264"/>
      <c r="H7" s="264"/>
      <c r="I7" s="264"/>
      <c r="J7" s="264"/>
      <c r="K7" s="264">
        <f aca="true" t="shared" si="0" ref="K7:P7">SUM(K8:K12)</f>
        <v>0</v>
      </c>
      <c r="L7" s="264">
        <f t="shared" si="0"/>
        <v>58.34</v>
      </c>
      <c r="M7" s="264">
        <v>43.71</v>
      </c>
      <c r="N7" s="264">
        <v>9.84</v>
      </c>
      <c r="O7" s="264">
        <f t="shared" si="0"/>
        <v>0.59</v>
      </c>
      <c r="P7" s="277">
        <f t="shared" si="0"/>
        <v>4.2</v>
      </c>
      <c r="Q7"/>
    </row>
    <row r="8" spans="1:16" ht="12">
      <c r="A8" s="265" t="s">
        <v>67</v>
      </c>
      <c r="B8" s="266">
        <v>58.34</v>
      </c>
      <c r="C8" s="266">
        <v>58.34</v>
      </c>
      <c r="D8" s="245"/>
      <c r="E8" s="245"/>
      <c r="F8" s="245"/>
      <c r="G8" s="245"/>
      <c r="H8" s="245"/>
      <c r="I8" s="245"/>
      <c r="J8" s="245"/>
      <c r="K8" s="278"/>
      <c r="L8" s="266">
        <v>58.34</v>
      </c>
      <c r="M8" s="279" t="s">
        <v>68</v>
      </c>
      <c r="N8" s="279" t="s">
        <v>69</v>
      </c>
      <c r="O8" s="279">
        <v>0.59</v>
      </c>
      <c r="P8" s="280">
        <v>4.2</v>
      </c>
    </row>
    <row r="9" spans="1:16" ht="12">
      <c r="A9" s="265"/>
      <c r="B9" s="266"/>
      <c r="C9" s="266"/>
      <c r="D9" s="267"/>
      <c r="E9" s="267"/>
      <c r="F9" s="267"/>
      <c r="G9" s="267"/>
      <c r="H9" s="267"/>
      <c r="I9" s="267"/>
      <c r="J9" s="267"/>
      <c r="K9" s="281"/>
      <c r="L9" s="266"/>
      <c r="M9" s="279"/>
      <c r="N9" s="279"/>
      <c r="O9" s="279"/>
      <c r="P9" s="280"/>
    </row>
    <row r="10" spans="1:16" ht="12">
      <c r="A10" s="265"/>
      <c r="B10" s="266"/>
      <c r="C10" s="266"/>
      <c r="D10" s="257"/>
      <c r="E10" s="257"/>
      <c r="F10" s="257"/>
      <c r="G10" s="257"/>
      <c r="H10" s="257"/>
      <c r="I10" s="257"/>
      <c r="J10" s="257"/>
      <c r="K10" s="258"/>
      <c r="L10" s="266"/>
      <c r="M10" s="279"/>
      <c r="N10" s="279"/>
      <c r="O10" s="279"/>
      <c r="P10" s="280"/>
    </row>
    <row r="11" spans="1:16" ht="12">
      <c r="A11" s="268"/>
      <c r="B11" s="266"/>
      <c r="C11" s="266"/>
      <c r="D11" s="257"/>
      <c r="E11" s="257"/>
      <c r="F11" s="246"/>
      <c r="G11" s="246"/>
      <c r="H11" s="246"/>
      <c r="I11" s="246"/>
      <c r="J11" s="246"/>
      <c r="K11" s="258"/>
      <c r="L11" s="266"/>
      <c r="M11" s="279"/>
      <c r="N11" s="279"/>
      <c r="O11" s="279"/>
      <c r="P11" s="280"/>
    </row>
    <row r="12" spans="1:16" ht="12.75">
      <c r="A12" s="269"/>
      <c r="B12" s="270"/>
      <c r="C12" s="270"/>
      <c r="D12" s="271"/>
      <c r="E12" s="271"/>
      <c r="F12" s="272"/>
      <c r="G12" s="272"/>
      <c r="H12" s="272"/>
      <c r="I12" s="272"/>
      <c r="J12" s="272"/>
      <c r="K12" s="282"/>
      <c r="L12" s="270"/>
      <c r="M12" s="283"/>
      <c r="N12" s="283"/>
      <c r="O12" s="283"/>
      <c r="P12" s="284"/>
    </row>
    <row r="13" spans="1:16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6:11" ht="12">
      <c r="F14" s="102"/>
      <c r="G14" s="102"/>
      <c r="H14" s="102"/>
      <c r="I14" s="102"/>
      <c r="J14" s="102"/>
      <c r="K14" s="126"/>
    </row>
    <row r="15" ht="12">
      <c r="C15" s="102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6"/>
  <sheetViews>
    <sheetView showGridLines="0" showZeros="0" workbookViewId="0" topLeftCell="A1">
      <selection activeCell="A15" sqref="A15:IV15"/>
    </sheetView>
  </sheetViews>
  <sheetFormatPr defaultColWidth="9.16015625" defaultRowHeight="11.25"/>
  <cols>
    <col min="1" max="1" width="18.33203125" style="85" customWidth="1"/>
    <col min="2" max="2" width="6.83203125" style="212" customWidth="1"/>
    <col min="3" max="3" width="6" style="212" customWidth="1"/>
    <col min="4" max="4" width="7.33203125" style="212" customWidth="1"/>
    <col min="5" max="5" width="31" style="85" customWidth="1"/>
    <col min="6" max="6" width="10.66015625" style="85" customWidth="1"/>
    <col min="7" max="7" width="11.33203125" style="85" customWidth="1"/>
    <col min="8" max="8" width="13.16015625" style="85" customWidth="1"/>
    <col min="9" max="9" width="9" style="85" bestFit="1" customWidth="1"/>
    <col min="10" max="10" width="10.83203125" style="85" customWidth="1"/>
    <col min="11" max="11" width="11.5" style="85" customWidth="1"/>
    <col min="12" max="12" width="10.66015625" style="0" customWidth="1"/>
    <col min="13" max="13" width="8.66015625" style="85" customWidth="1"/>
    <col min="14" max="14" width="14.5" style="85" customWidth="1"/>
    <col min="15" max="15" width="12.83203125" style="85" customWidth="1"/>
    <col min="16" max="16" width="9.33203125" style="85" customWidth="1"/>
    <col min="17" max="249" width="9.16015625" style="85" customWidth="1"/>
  </cols>
  <sheetData>
    <row r="1" spans="1:15" ht="28.5" customHeight="1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3:15" ht="10.5" customHeight="1">
      <c r="M2"/>
      <c r="N2" s="248"/>
      <c r="O2" s="249" t="s">
        <v>71</v>
      </c>
    </row>
    <row r="3" spans="1:15" ht="17.25" customHeight="1">
      <c r="A3" s="25" t="s">
        <v>24</v>
      </c>
      <c r="B3" s="243"/>
      <c r="C3" s="243"/>
      <c r="D3" s="243"/>
      <c r="E3" s="144"/>
      <c r="M3"/>
      <c r="N3" s="250" t="s">
        <v>25</v>
      </c>
      <c r="O3" s="250"/>
    </row>
    <row r="4" spans="1:15" s="210" customFormat="1" ht="16.5" customHeight="1">
      <c r="A4" s="67" t="s">
        <v>56</v>
      </c>
      <c r="B4" s="95" t="s">
        <v>72</v>
      </c>
      <c r="C4" s="95"/>
      <c r="D4" s="95"/>
      <c r="E4" s="94" t="s">
        <v>73</v>
      </c>
      <c r="F4" s="90" t="s">
        <v>57</v>
      </c>
      <c r="G4" s="90"/>
      <c r="H4" s="90"/>
      <c r="I4" s="90"/>
      <c r="J4" s="90"/>
      <c r="K4" s="90"/>
      <c r="L4" s="90"/>
      <c r="M4" s="90"/>
      <c r="N4" s="90"/>
      <c r="O4" s="90"/>
    </row>
    <row r="5" spans="1:15" s="210" customFormat="1" ht="63" customHeight="1">
      <c r="A5" s="67"/>
      <c r="B5" s="244" t="s">
        <v>74</v>
      </c>
      <c r="C5" s="244" t="s">
        <v>75</v>
      </c>
      <c r="D5" s="244" t="s">
        <v>76</v>
      </c>
      <c r="E5" s="94"/>
      <c r="F5" s="67" t="s">
        <v>59</v>
      </c>
      <c r="G5" s="32" t="s">
        <v>30</v>
      </c>
      <c r="H5" s="32"/>
      <c r="I5" s="32" t="s">
        <v>34</v>
      </c>
      <c r="J5" s="32" t="s">
        <v>36</v>
      </c>
      <c r="K5" s="32" t="s">
        <v>38</v>
      </c>
      <c r="L5" s="32" t="s">
        <v>40</v>
      </c>
      <c r="M5" s="32" t="s">
        <v>42</v>
      </c>
      <c r="N5" s="32"/>
      <c r="O5" s="32" t="s">
        <v>45</v>
      </c>
    </row>
    <row r="6" spans="1:15" s="210" customFormat="1" ht="51.75" customHeight="1">
      <c r="A6" s="67"/>
      <c r="B6" s="244"/>
      <c r="C6" s="244"/>
      <c r="D6" s="244"/>
      <c r="E6" s="94"/>
      <c r="F6" s="67"/>
      <c r="G6" s="32" t="s">
        <v>62</v>
      </c>
      <c r="H6" s="32" t="s">
        <v>32</v>
      </c>
      <c r="I6" s="32"/>
      <c r="J6" s="32"/>
      <c r="K6" s="32"/>
      <c r="L6" s="32"/>
      <c r="M6" s="32" t="s">
        <v>62</v>
      </c>
      <c r="N6" s="32" t="s">
        <v>32</v>
      </c>
      <c r="O6" s="32"/>
    </row>
    <row r="7" spans="1:249" s="54" customFormat="1" ht="15" customHeight="1">
      <c r="A7" s="68" t="s">
        <v>67</v>
      </c>
      <c r="B7" s="69"/>
      <c r="C7" s="69"/>
      <c r="D7" s="69"/>
      <c r="E7" s="70" t="s">
        <v>59</v>
      </c>
      <c r="F7" s="192">
        <f>F8+F15+F24</f>
        <v>58.34</v>
      </c>
      <c r="G7" s="192">
        <f>G8+G15+G24</f>
        <v>58.34</v>
      </c>
      <c r="H7" s="192">
        <v>0</v>
      </c>
      <c r="I7" s="192">
        <v>0</v>
      </c>
      <c r="J7" s="192"/>
      <c r="K7" s="192"/>
      <c r="L7" s="251">
        <v>0</v>
      </c>
      <c r="M7" s="151"/>
      <c r="N7" s="151"/>
      <c r="O7" s="151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</row>
    <row r="8" spans="1:249" s="242" customFormat="1" ht="18.75" customHeight="1">
      <c r="A8" s="219"/>
      <c r="B8" s="77">
        <v>208</v>
      </c>
      <c r="C8" s="78"/>
      <c r="D8" s="78"/>
      <c r="E8" s="79" t="s">
        <v>31</v>
      </c>
      <c r="F8" s="183">
        <f>F9+F12</f>
        <v>52.07</v>
      </c>
      <c r="G8" s="183">
        <v>52.07</v>
      </c>
      <c r="H8" s="183"/>
      <c r="I8" s="183"/>
      <c r="J8" s="252"/>
      <c r="K8" s="252"/>
      <c r="L8" s="253"/>
      <c r="M8" s="254"/>
      <c r="N8" s="254"/>
      <c r="O8" s="254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</row>
    <row r="9" spans="1:249" s="242" customFormat="1" ht="12">
      <c r="A9" s="219"/>
      <c r="B9" s="77"/>
      <c r="C9" s="78" t="s">
        <v>77</v>
      </c>
      <c r="D9" s="78"/>
      <c r="E9" s="79" t="s">
        <v>33</v>
      </c>
      <c r="F9" s="183">
        <v>5.78</v>
      </c>
      <c r="G9" s="183">
        <v>5.78</v>
      </c>
      <c r="H9" s="183"/>
      <c r="I9" s="183"/>
      <c r="J9" s="252"/>
      <c r="K9" s="252"/>
      <c r="L9" s="253"/>
      <c r="M9" s="254"/>
      <c r="N9" s="254"/>
      <c r="O9" s="254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</row>
    <row r="10" spans="1:249" s="242" customFormat="1" ht="15" customHeight="1">
      <c r="A10" s="219"/>
      <c r="B10" s="77">
        <v>208</v>
      </c>
      <c r="C10" s="78" t="s">
        <v>77</v>
      </c>
      <c r="D10" s="78" t="s">
        <v>78</v>
      </c>
      <c r="E10" s="79" t="s">
        <v>35</v>
      </c>
      <c r="F10" s="183">
        <v>0.92</v>
      </c>
      <c r="G10" s="183">
        <v>0.92</v>
      </c>
      <c r="H10" s="183"/>
      <c r="I10" s="183"/>
      <c r="J10" s="252"/>
      <c r="K10" s="252"/>
      <c r="L10" s="253"/>
      <c r="M10" s="254"/>
      <c r="N10" s="254"/>
      <c r="O10" s="254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  <c r="IO10" s="255"/>
    </row>
    <row r="11" spans="1:249" s="242" customFormat="1" ht="28.5" customHeight="1">
      <c r="A11" s="219"/>
      <c r="B11" s="77">
        <v>208</v>
      </c>
      <c r="C11" s="78" t="s">
        <v>77</v>
      </c>
      <c r="D11" s="78" t="s">
        <v>77</v>
      </c>
      <c r="E11" s="79" t="s">
        <v>37</v>
      </c>
      <c r="F11" s="183">
        <v>4.86</v>
      </c>
      <c r="G11" s="183">
        <v>4.86</v>
      </c>
      <c r="H11" s="183"/>
      <c r="I11" s="183"/>
      <c r="J11" s="252"/>
      <c r="K11" s="252"/>
      <c r="L11" s="253"/>
      <c r="M11" s="254"/>
      <c r="N11" s="254"/>
      <c r="O11" s="254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  <c r="IO11" s="255"/>
    </row>
    <row r="12" spans="1:249" s="242" customFormat="1" ht="15" customHeight="1">
      <c r="A12" s="219"/>
      <c r="B12" s="77"/>
      <c r="C12" s="78" t="s">
        <v>79</v>
      </c>
      <c r="D12" s="78"/>
      <c r="E12" s="79" t="s">
        <v>80</v>
      </c>
      <c r="F12" s="183">
        <v>46.29</v>
      </c>
      <c r="G12" s="183">
        <v>46.29</v>
      </c>
      <c r="H12" s="183"/>
      <c r="I12" s="183"/>
      <c r="J12" s="252"/>
      <c r="K12" s="252"/>
      <c r="L12" s="253"/>
      <c r="M12" s="254"/>
      <c r="N12" s="254"/>
      <c r="O12" s="254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  <c r="IO12" s="255"/>
    </row>
    <row r="13" spans="1:249" s="242" customFormat="1" ht="15" customHeight="1">
      <c r="A13" s="219"/>
      <c r="B13" s="77">
        <v>208</v>
      </c>
      <c r="C13" s="78" t="s">
        <v>79</v>
      </c>
      <c r="D13" s="78" t="s">
        <v>78</v>
      </c>
      <c r="E13" s="79" t="s">
        <v>81</v>
      </c>
      <c r="F13" s="183">
        <v>42.09</v>
      </c>
      <c r="G13" s="183">
        <v>42.09</v>
      </c>
      <c r="H13" s="183"/>
      <c r="I13" s="183"/>
      <c r="J13" s="256"/>
      <c r="K13" s="256"/>
      <c r="L13" s="253"/>
      <c r="M13" s="254"/>
      <c r="N13" s="254"/>
      <c r="O13" s="254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  <c r="IO13" s="255"/>
    </row>
    <row r="14" spans="1:249" s="242" customFormat="1" ht="15" customHeight="1">
      <c r="A14" s="219"/>
      <c r="B14" s="77">
        <v>208</v>
      </c>
      <c r="C14" s="78" t="s">
        <v>79</v>
      </c>
      <c r="D14" s="78" t="s">
        <v>82</v>
      </c>
      <c r="E14" s="79" t="s">
        <v>83</v>
      </c>
      <c r="F14" s="183">
        <v>4.2</v>
      </c>
      <c r="G14" s="183">
        <v>4.2</v>
      </c>
      <c r="H14" s="183"/>
      <c r="I14" s="183"/>
      <c r="J14" s="252"/>
      <c r="K14" s="252"/>
      <c r="L14" s="253"/>
      <c r="M14" s="254"/>
      <c r="N14" s="254"/>
      <c r="O14" s="254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</row>
    <row r="15" spans="1:249" s="242" customFormat="1" ht="15" customHeight="1">
      <c r="A15" s="222"/>
      <c r="B15" s="77">
        <v>210</v>
      </c>
      <c r="C15" s="78"/>
      <c r="D15" s="78"/>
      <c r="E15" s="79" t="s">
        <v>41</v>
      </c>
      <c r="F15" s="183">
        <v>2.68</v>
      </c>
      <c r="G15" s="183">
        <v>2.68</v>
      </c>
      <c r="H15" s="183"/>
      <c r="I15" s="183"/>
      <c r="J15" s="252"/>
      <c r="K15" s="252"/>
      <c r="L15" s="253"/>
      <c r="M15" s="254"/>
      <c r="N15" s="254"/>
      <c r="O15" s="254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</row>
    <row r="16" spans="1:249" s="242" customFormat="1" ht="15" customHeight="1">
      <c r="A16" s="222"/>
      <c r="B16" s="77"/>
      <c r="C16" s="78" t="s">
        <v>84</v>
      </c>
      <c r="D16" s="78"/>
      <c r="E16" s="79" t="s">
        <v>43</v>
      </c>
      <c r="F16" s="183">
        <v>2.68</v>
      </c>
      <c r="G16" s="183">
        <v>2.68</v>
      </c>
      <c r="H16" s="183"/>
      <c r="I16" s="183"/>
      <c r="J16" s="252"/>
      <c r="K16" s="252"/>
      <c r="L16" s="253"/>
      <c r="M16" s="254"/>
      <c r="N16" s="254"/>
      <c r="O16" s="254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</row>
    <row r="17" spans="1:15" ht="21" customHeight="1" hidden="1">
      <c r="A17" s="35"/>
      <c r="B17" s="184">
        <v>210</v>
      </c>
      <c r="C17" s="185" t="s">
        <v>85</v>
      </c>
      <c r="D17" s="185" t="s">
        <v>78</v>
      </c>
      <c r="E17" s="186" t="s">
        <v>44</v>
      </c>
      <c r="F17" s="187">
        <v>2.68</v>
      </c>
      <c r="G17" s="187">
        <v>2.68</v>
      </c>
      <c r="H17" s="187"/>
      <c r="I17" s="187"/>
      <c r="J17" s="257"/>
      <c r="K17" s="257"/>
      <c r="L17" s="258"/>
      <c r="M17" s="141"/>
      <c r="N17" s="141"/>
      <c r="O17" s="141"/>
    </row>
    <row r="18" spans="1:15" ht="21" customHeight="1" hidden="1">
      <c r="A18" s="35"/>
      <c r="B18" s="184">
        <v>221</v>
      </c>
      <c r="C18" s="185"/>
      <c r="D18" s="185"/>
      <c r="E18" s="186" t="s">
        <v>46</v>
      </c>
      <c r="F18" s="187">
        <v>3.59</v>
      </c>
      <c r="G18" s="187">
        <v>3.59</v>
      </c>
      <c r="H18" s="187"/>
      <c r="I18" s="187"/>
      <c r="J18" s="257"/>
      <c r="K18" s="257"/>
      <c r="L18" s="258"/>
      <c r="M18" s="141"/>
      <c r="N18" s="141"/>
      <c r="O18" s="141"/>
    </row>
    <row r="19" spans="1:15" ht="21" customHeight="1" hidden="1">
      <c r="A19" s="35"/>
      <c r="B19" s="184"/>
      <c r="C19" s="185" t="s">
        <v>86</v>
      </c>
      <c r="D19" s="185"/>
      <c r="E19" s="186" t="s">
        <v>47</v>
      </c>
      <c r="F19" s="187">
        <v>3.59</v>
      </c>
      <c r="G19" s="187">
        <v>3.59</v>
      </c>
      <c r="H19" s="187"/>
      <c r="I19" s="187"/>
      <c r="J19" s="246"/>
      <c r="K19" s="246"/>
      <c r="L19" s="259"/>
      <c r="M19" s="141"/>
      <c r="N19" s="141"/>
      <c r="O19" s="141"/>
    </row>
    <row r="20" spans="1:15" ht="21" customHeight="1" hidden="1">
      <c r="A20" s="35"/>
      <c r="B20" s="184">
        <v>221</v>
      </c>
      <c r="C20" s="185" t="s">
        <v>87</v>
      </c>
      <c r="D20" s="185" t="s">
        <v>78</v>
      </c>
      <c r="E20" s="186" t="s">
        <v>48</v>
      </c>
      <c r="F20" s="187">
        <v>3.59</v>
      </c>
      <c r="G20" s="187">
        <v>3.59</v>
      </c>
      <c r="H20" s="187"/>
      <c r="I20" s="187"/>
      <c r="J20" s="246"/>
      <c r="K20" s="246"/>
      <c r="L20" s="259"/>
      <c r="M20" s="141"/>
      <c r="N20" s="141"/>
      <c r="O20" s="141"/>
    </row>
    <row r="21" spans="1:15" ht="21" customHeight="1" hidden="1">
      <c r="A21" s="35"/>
      <c r="B21" s="146"/>
      <c r="C21" s="146"/>
      <c r="D21" s="146"/>
      <c r="E21" s="123"/>
      <c r="F21" s="245">
        <f aca="true" t="shared" si="0" ref="F17:F23">SUM(G21:L21)</f>
        <v>0</v>
      </c>
      <c r="G21" s="246"/>
      <c r="H21" s="246"/>
      <c r="I21" s="246"/>
      <c r="J21" s="246"/>
      <c r="K21" s="246"/>
      <c r="L21" s="259"/>
      <c r="M21" s="141"/>
      <c r="N21" s="141"/>
      <c r="O21" s="141"/>
    </row>
    <row r="22" spans="1:15" ht="21" customHeight="1" hidden="1">
      <c r="A22" s="35"/>
      <c r="B22" s="146"/>
      <c r="C22" s="146"/>
      <c r="D22" s="146"/>
      <c r="E22" s="123"/>
      <c r="F22" s="245">
        <f t="shared" si="0"/>
        <v>0</v>
      </c>
      <c r="G22" s="246"/>
      <c r="H22" s="246"/>
      <c r="I22" s="246"/>
      <c r="J22" s="246"/>
      <c r="K22" s="246"/>
      <c r="L22" s="259"/>
      <c r="M22" s="141"/>
      <c r="N22" s="141"/>
      <c r="O22" s="141"/>
    </row>
    <row r="23" spans="1:15" ht="21" customHeight="1" hidden="1">
      <c r="A23" s="35"/>
      <c r="B23" s="146"/>
      <c r="C23" s="146"/>
      <c r="D23" s="146"/>
      <c r="E23" s="123"/>
      <c r="F23" s="245">
        <f t="shared" si="0"/>
        <v>0</v>
      </c>
      <c r="G23" s="246"/>
      <c r="H23" s="246"/>
      <c r="I23" s="246"/>
      <c r="J23" s="246"/>
      <c r="K23" s="246"/>
      <c r="L23" s="259"/>
      <c r="M23" s="141"/>
      <c r="N23" s="141"/>
      <c r="O23" s="141"/>
    </row>
    <row r="24" spans="1:15" ht="14.25">
      <c r="A24" s="247"/>
      <c r="B24" s="184">
        <v>221</v>
      </c>
      <c r="C24" s="185"/>
      <c r="D24" s="185"/>
      <c r="E24" s="186" t="s">
        <v>46</v>
      </c>
      <c r="F24" s="187">
        <v>3.59</v>
      </c>
      <c r="G24" s="187">
        <v>3.59</v>
      </c>
      <c r="H24" s="187"/>
      <c r="I24" s="187"/>
      <c r="J24" s="247"/>
      <c r="K24" s="247"/>
      <c r="L24" s="247"/>
      <c r="M24" s="247"/>
      <c r="N24" s="247"/>
      <c r="O24" s="247"/>
    </row>
    <row r="25" spans="1:15" ht="12">
      <c r="A25" s="76"/>
      <c r="B25" s="184"/>
      <c r="C25" s="185" t="s">
        <v>86</v>
      </c>
      <c r="D25" s="185"/>
      <c r="E25" s="186" t="s">
        <v>47</v>
      </c>
      <c r="F25" s="187">
        <v>3.59</v>
      </c>
      <c r="G25" s="187">
        <v>3.59</v>
      </c>
      <c r="H25" s="187"/>
      <c r="I25" s="187"/>
      <c r="J25" s="76"/>
      <c r="K25" s="76"/>
      <c r="L25" s="260"/>
      <c r="M25" s="76"/>
      <c r="N25" s="76"/>
      <c r="O25" s="76"/>
    </row>
    <row r="26" spans="1:15" ht="12">
      <c r="A26" s="76"/>
      <c r="B26" s="184">
        <v>221</v>
      </c>
      <c r="C26" s="185" t="s">
        <v>86</v>
      </c>
      <c r="D26" s="185" t="s">
        <v>78</v>
      </c>
      <c r="E26" s="186" t="s">
        <v>48</v>
      </c>
      <c r="F26" s="187">
        <v>3.59</v>
      </c>
      <c r="G26" s="187">
        <v>3.59</v>
      </c>
      <c r="H26" s="187"/>
      <c r="I26" s="187"/>
      <c r="J26" s="76"/>
      <c r="K26" s="76"/>
      <c r="L26" s="260"/>
      <c r="M26" s="76"/>
      <c r="N26" s="76"/>
      <c r="O26" s="76"/>
    </row>
  </sheetData>
  <sheetProtection/>
  <mergeCells count="17">
    <mergeCell ref="A1:O1"/>
    <mergeCell ref="N3:O3"/>
    <mergeCell ref="B4:D4"/>
    <mergeCell ref="F4:O4"/>
    <mergeCell ref="G5:H5"/>
    <mergeCell ref="M5:N5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workbookViewId="0" topLeftCell="A1">
      <selection activeCell="A7" sqref="A7:A21"/>
    </sheetView>
  </sheetViews>
  <sheetFormatPr defaultColWidth="9.16015625" defaultRowHeight="11.25"/>
  <cols>
    <col min="1" max="1" width="40.33203125" style="85" customWidth="1"/>
    <col min="2" max="2" width="5.33203125" style="189" bestFit="1" customWidth="1"/>
    <col min="3" max="4" width="4.33203125" style="189" bestFit="1" customWidth="1"/>
    <col min="5" max="5" width="42" style="85" bestFit="1" customWidth="1"/>
    <col min="6" max="6" width="13.16015625" style="85" customWidth="1"/>
    <col min="7" max="7" width="9.83203125" style="85" customWidth="1"/>
    <col min="8" max="8" width="11.83203125" style="85" customWidth="1"/>
    <col min="9" max="9" width="15.16015625" style="85" customWidth="1"/>
    <col min="10" max="10" width="11.5" style="85" bestFit="1" customWidth="1"/>
    <col min="11" max="248" width="9.16015625" style="85" customWidth="1"/>
    <col min="249" max="254" width="9.16015625" style="0" customWidth="1"/>
  </cols>
  <sheetData>
    <row r="1" spans="1:11" ht="27">
      <c r="A1" s="235" t="s">
        <v>88</v>
      </c>
      <c r="B1" s="236"/>
      <c r="C1" s="236"/>
      <c r="D1" s="236"/>
      <c r="E1" s="235"/>
      <c r="F1" s="235"/>
      <c r="G1" s="235"/>
      <c r="H1" s="235"/>
      <c r="I1" s="235"/>
      <c r="J1" s="235"/>
      <c r="K1" s="240"/>
    </row>
    <row r="2" spans="9:12" ht="12">
      <c r="I2" s="149" t="s">
        <v>89</v>
      </c>
      <c r="J2" s="149"/>
      <c r="K2"/>
      <c r="L2"/>
    </row>
    <row r="3" spans="1:12" ht="17.25" customHeight="1">
      <c r="A3" s="25" t="s">
        <v>24</v>
      </c>
      <c r="B3" s="237"/>
      <c r="C3" s="237"/>
      <c r="D3" s="237"/>
      <c r="E3" s="144"/>
      <c r="I3" s="149" t="s">
        <v>25</v>
      </c>
      <c r="J3" s="150"/>
      <c r="K3"/>
      <c r="L3"/>
    </row>
    <row r="4" spans="1:11" s="210" customFormat="1" ht="19.5" customHeight="1">
      <c r="A4" s="67" t="s">
        <v>56</v>
      </c>
      <c r="B4" s="95" t="s">
        <v>72</v>
      </c>
      <c r="C4" s="95"/>
      <c r="D4" s="95"/>
      <c r="E4" s="94" t="s">
        <v>73</v>
      </c>
      <c r="F4" s="213" t="s">
        <v>58</v>
      </c>
      <c r="G4" s="214"/>
      <c r="H4" s="214"/>
      <c r="I4" s="214"/>
      <c r="J4" s="241"/>
      <c r="K4" s="54"/>
    </row>
    <row r="5" spans="1:11" s="210" customFormat="1" ht="19.5" customHeight="1">
      <c r="A5" s="67"/>
      <c r="B5" s="238" t="s">
        <v>74</v>
      </c>
      <c r="C5" s="238" t="s">
        <v>75</v>
      </c>
      <c r="D5" s="238" t="s">
        <v>76</v>
      </c>
      <c r="E5" s="94"/>
      <c r="F5" s="129" t="s">
        <v>59</v>
      </c>
      <c r="G5" s="204" t="s">
        <v>60</v>
      </c>
      <c r="H5" s="205"/>
      <c r="I5" s="209"/>
      <c r="J5" s="129" t="s">
        <v>61</v>
      </c>
      <c r="K5" s="54"/>
    </row>
    <row r="6" spans="1:11" s="210" customFormat="1" ht="39" customHeight="1">
      <c r="A6" s="67"/>
      <c r="B6" s="239"/>
      <c r="C6" s="239"/>
      <c r="D6" s="239"/>
      <c r="E6" s="94"/>
      <c r="F6" s="133"/>
      <c r="G6" s="133" t="s">
        <v>63</v>
      </c>
      <c r="H6" s="133" t="s">
        <v>64</v>
      </c>
      <c r="I6" s="133" t="s">
        <v>65</v>
      </c>
      <c r="J6" s="133"/>
      <c r="K6" s="54"/>
    </row>
    <row r="7" spans="1:248" s="54" customFormat="1" ht="17.25" customHeight="1">
      <c r="A7" s="68"/>
      <c r="B7" s="69"/>
      <c r="C7" s="69"/>
      <c r="D7" s="69"/>
      <c r="E7" s="70" t="s">
        <v>59</v>
      </c>
      <c r="F7" s="192">
        <f>F8</f>
        <v>58.34</v>
      </c>
      <c r="G7" s="192">
        <f>G8</f>
        <v>43.709999999999994</v>
      </c>
      <c r="H7" s="192">
        <f>H8</f>
        <v>9.84</v>
      </c>
      <c r="I7" s="192">
        <f>I8</f>
        <v>0.59</v>
      </c>
      <c r="J7" s="192">
        <f>J8</f>
        <v>4.2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</row>
    <row r="8" spans="1:248" s="54" customFormat="1" ht="15" customHeight="1">
      <c r="A8" s="68" t="s">
        <v>67</v>
      </c>
      <c r="B8" s="73"/>
      <c r="C8" s="73"/>
      <c r="D8" s="73"/>
      <c r="E8" s="74" t="s">
        <v>62</v>
      </c>
      <c r="F8" s="195">
        <f>F9+F16+F21</f>
        <v>58.34</v>
      </c>
      <c r="G8" s="195">
        <f>G9+G16+G21</f>
        <v>43.709999999999994</v>
      </c>
      <c r="H8" s="195">
        <f>H9+H16+H21</f>
        <v>9.84</v>
      </c>
      <c r="I8" s="195">
        <f>I9+I16+I21</f>
        <v>0.59</v>
      </c>
      <c r="J8" s="195">
        <f>J9+J16+J21</f>
        <v>4.2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</row>
    <row r="9" spans="1:10" ht="15" customHeight="1">
      <c r="A9" s="76"/>
      <c r="B9" s="77">
        <v>208</v>
      </c>
      <c r="C9" s="78"/>
      <c r="D9" s="78"/>
      <c r="E9" s="79" t="s">
        <v>31</v>
      </c>
      <c r="F9" s="183">
        <f>F10+F13</f>
        <v>52.07</v>
      </c>
      <c r="G9" s="196">
        <f>G10+G13</f>
        <v>37.44</v>
      </c>
      <c r="H9" s="196">
        <f>H10+H13</f>
        <v>9.84</v>
      </c>
      <c r="I9" s="196">
        <f>I10+I13</f>
        <v>0.59</v>
      </c>
      <c r="J9" s="196">
        <f>J10+J13</f>
        <v>4.2</v>
      </c>
    </row>
    <row r="10" spans="1:10" ht="15" customHeight="1">
      <c r="A10" s="35"/>
      <c r="B10" s="77"/>
      <c r="C10" s="78" t="s">
        <v>77</v>
      </c>
      <c r="D10" s="78"/>
      <c r="E10" s="79" t="s">
        <v>33</v>
      </c>
      <c r="F10" s="183">
        <v>5.78</v>
      </c>
      <c r="G10" s="196">
        <f>G12</f>
        <v>4.86</v>
      </c>
      <c r="H10" s="196">
        <f>H11</f>
        <v>0.33</v>
      </c>
      <c r="I10" s="196">
        <f>I11</f>
        <v>0.59</v>
      </c>
      <c r="J10" s="196"/>
    </row>
    <row r="11" spans="1:10" ht="15" customHeight="1">
      <c r="A11" s="35"/>
      <c r="B11" s="77">
        <v>208</v>
      </c>
      <c r="C11" s="78" t="s">
        <v>77</v>
      </c>
      <c r="D11" s="78" t="s">
        <v>78</v>
      </c>
      <c r="E11" s="79" t="s">
        <v>35</v>
      </c>
      <c r="F11" s="183">
        <v>0.92</v>
      </c>
      <c r="G11" s="196"/>
      <c r="H11" s="196">
        <v>0.33</v>
      </c>
      <c r="I11" s="196">
        <v>0.59</v>
      </c>
      <c r="J11" s="196"/>
    </row>
    <row r="12" spans="1:10" ht="15" customHeight="1">
      <c r="A12" s="35"/>
      <c r="B12" s="77">
        <v>208</v>
      </c>
      <c r="C12" s="78" t="s">
        <v>77</v>
      </c>
      <c r="D12" s="78" t="s">
        <v>77</v>
      </c>
      <c r="E12" s="79" t="s">
        <v>37</v>
      </c>
      <c r="F12" s="183">
        <v>4.86</v>
      </c>
      <c r="G12" s="196">
        <v>4.86</v>
      </c>
      <c r="H12" s="196"/>
      <c r="I12" s="196"/>
      <c r="J12" s="196"/>
    </row>
    <row r="13" spans="1:10" ht="15" customHeight="1">
      <c r="A13" s="35"/>
      <c r="B13" s="77"/>
      <c r="C13" s="78" t="s">
        <v>79</v>
      </c>
      <c r="D13" s="78"/>
      <c r="E13" s="79" t="s">
        <v>80</v>
      </c>
      <c r="F13" s="183">
        <v>46.29</v>
      </c>
      <c r="G13" s="196">
        <f>G14</f>
        <v>32.58</v>
      </c>
      <c r="H13" s="196">
        <f>H14</f>
        <v>9.51</v>
      </c>
      <c r="I13" s="196"/>
      <c r="J13" s="196">
        <f>J15</f>
        <v>4.2</v>
      </c>
    </row>
    <row r="14" spans="1:10" ht="15" customHeight="1">
      <c r="A14" s="35"/>
      <c r="B14" s="77">
        <v>208</v>
      </c>
      <c r="C14" s="78" t="s">
        <v>79</v>
      </c>
      <c r="D14" s="78" t="s">
        <v>78</v>
      </c>
      <c r="E14" s="79" t="s">
        <v>81</v>
      </c>
      <c r="F14" s="183">
        <v>42.09</v>
      </c>
      <c r="G14" s="196">
        <v>32.58</v>
      </c>
      <c r="H14" s="196">
        <v>9.51</v>
      </c>
      <c r="I14" s="196"/>
      <c r="J14" s="196"/>
    </row>
    <row r="15" spans="1:10" ht="15" customHeight="1">
      <c r="A15" s="35"/>
      <c r="B15" s="77">
        <v>208</v>
      </c>
      <c r="C15" s="78" t="s">
        <v>79</v>
      </c>
      <c r="D15" s="78" t="s">
        <v>82</v>
      </c>
      <c r="E15" s="79" t="s">
        <v>83</v>
      </c>
      <c r="F15" s="183">
        <v>4.2</v>
      </c>
      <c r="G15" s="196"/>
      <c r="H15" s="196"/>
      <c r="I15" s="196"/>
      <c r="J15" s="196">
        <v>4.2</v>
      </c>
    </row>
    <row r="16" spans="1:10" ht="15" customHeight="1">
      <c r="A16" s="35"/>
      <c r="B16" s="77">
        <v>210</v>
      </c>
      <c r="C16" s="78"/>
      <c r="D16" s="78"/>
      <c r="E16" s="79" t="s">
        <v>41</v>
      </c>
      <c r="F16" s="183">
        <v>2.68</v>
      </c>
      <c r="G16" s="196">
        <v>2.68</v>
      </c>
      <c r="H16" s="196"/>
      <c r="I16" s="196"/>
      <c r="J16" s="196"/>
    </row>
    <row r="17" spans="1:10" ht="15" customHeight="1">
      <c r="A17" s="35"/>
      <c r="B17" s="77"/>
      <c r="C17" s="78" t="s">
        <v>84</v>
      </c>
      <c r="D17" s="78"/>
      <c r="E17" s="79" t="s">
        <v>43</v>
      </c>
      <c r="F17" s="183">
        <v>2.68</v>
      </c>
      <c r="G17" s="196">
        <v>2.68</v>
      </c>
      <c r="H17" s="196"/>
      <c r="I17" s="196"/>
      <c r="J17" s="196"/>
    </row>
    <row r="18" spans="1:10" ht="15" customHeight="1">
      <c r="A18" s="35"/>
      <c r="B18" s="184">
        <v>210</v>
      </c>
      <c r="C18" s="185" t="s">
        <v>85</v>
      </c>
      <c r="D18" s="185" t="s">
        <v>78</v>
      </c>
      <c r="E18" s="186" t="s">
        <v>44</v>
      </c>
      <c r="F18" s="187">
        <v>2.68</v>
      </c>
      <c r="G18" s="196">
        <v>2.68</v>
      </c>
      <c r="H18" s="196"/>
      <c r="I18" s="196"/>
      <c r="J18" s="196"/>
    </row>
    <row r="19" spans="1:10" ht="15" customHeight="1">
      <c r="A19" s="35"/>
      <c r="B19" s="184">
        <v>221</v>
      </c>
      <c r="C19" s="185"/>
      <c r="D19" s="185"/>
      <c r="E19" s="186" t="s">
        <v>46</v>
      </c>
      <c r="F19" s="187">
        <v>3.59</v>
      </c>
      <c r="G19" s="196">
        <v>3.59</v>
      </c>
      <c r="H19" s="196"/>
      <c r="I19" s="196"/>
      <c r="J19" s="196"/>
    </row>
    <row r="20" spans="1:10" ht="15" customHeight="1">
      <c r="A20" s="35"/>
      <c r="B20" s="184"/>
      <c r="C20" s="185" t="s">
        <v>86</v>
      </c>
      <c r="D20" s="185"/>
      <c r="E20" s="186" t="s">
        <v>47</v>
      </c>
      <c r="F20" s="187">
        <v>3.59</v>
      </c>
      <c r="G20" s="196">
        <v>3.59</v>
      </c>
      <c r="H20" s="196"/>
      <c r="I20" s="196"/>
      <c r="J20" s="196"/>
    </row>
    <row r="21" spans="1:10" ht="15" customHeight="1">
      <c r="A21" s="35"/>
      <c r="B21" s="184">
        <v>221</v>
      </c>
      <c r="C21" s="185" t="s">
        <v>87</v>
      </c>
      <c r="D21" s="185" t="s">
        <v>78</v>
      </c>
      <c r="E21" s="186" t="s">
        <v>48</v>
      </c>
      <c r="F21" s="187">
        <v>3.59</v>
      </c>
      <c r="G21" s="196">
        <v>3.59</v>
      </c>
      <c r="H21" s="196"/>
      <c r="I21" s="196"/>
      <c r="J21" s="196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workbookViewId="0" topLeftCell="A1">
      <selection activeCell="Q15" sqref="Q15"/>
    </sheetView>
  </sheetViews>
  <sheetFormatPr defaultColWidth="9.16015625" defaultRowHeight="11.25"/>
  <cols>
    <col min="1" max="1" width="7.5" style="85" customWidth="1"/>
    <col min="2" max="3" width="4" style="85" customWidth="1"/>
    <col min="4" max="4" width="38.33203125" style="85" customWidth="1"/>
    <col min="5" max="6" width="11" style="85" bestFit="1" customWidth="1"/>
    <col min="7" max="7" width="17" style="85" customWidth="1"/>
    <col min="8" max="8" width="12.33203125" style="85" customWidth="1"/>
    <col min="9" max="9" width="17" style="85" customWidth="1"/>
    <col min="10" max="10" width="9" style="85" bestFit="1" customWidth="1"/>
    <col min="11" max="11" width="10" style="85" customWidth="1"/>
    <col min="12" max="12" width="10.83203125" style="85" customWidth="1"/>
    <col min="13" max="13" width="14" style="85" customWidth="1"/>
    <col min="14" max="14" width="13.83203125" style="85" customWidth="1"/>
    <col min="15" max="247" width="9.16015625" style="85" customWidth="1"/>
    <col min="248" max="253" width="9.16015625" style="0" customWidth="1"/>
  </cols>
  <sheetData>
    <row r="1" spans="1:14" ht="25.5" customHeight="1">
      <c r="A1" s="127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7.2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L2"/>
      <c r="N2" s="162" t="s">
        <v>91</v>
      </c>
    </row>
    <row r="3" spans="1:14" ht="17.25" customHeight="1">
      <c r="A3" s="200" t="s">
        <v>24</v>
      </c>
      <c r="B3" s="200"/>
      <c r="C3" s="200"/>
      <c r="D3" s="200"/>
      <c r="I3" s="234"/>
      <c r="J3" s="234"/>
      <c r="L3"/>
      <c r="N3" s="188" t="s">
        <v>25</v>
      </c>
    </row>
    <row r="4" spans="1:14" s="210" customFormat="1" ht="18" customHeight="1">
      <c r="A4" s="95" t="s">
        <v>72</v>
      </c>
      <c r="B4" s="95"/>
      <c r="C4" s="95"/>
      <c r="D4" s="176" t="s">
        <v>73</v>
      </c>
      <c r="E4" s="32" t="s">
        <v>92</v>
      </c>
      <c r="F4" s="32"/>
      <c r="G4" s="32"/>
      <c r="H4" s="32"/>
      <c r="I4" s="32"/>
      <c r="J4" s="32"/>
      <c r="K4" s="32"/>
      <c r="L4" s="32"/>
      <c r="M4" s="32"/>
      <c r="N4" s="32"/>
    </row>
    <row r="5" spans="1:14" s="210" customFormat="1" ht="33" customHeight="1">
      <c r="A5" s="177" t="s">
        <v>74</v>
      </c>
      <c r="B5" s="177" t="s">
        <v>75</v>
      </c>
      <c r="C5" s="177" t="s">
        <v>76</v>
      </c>
      <c r="D5" s="178"/>
      <c r="E5" s="67" t="s">
        <v>59</v>
      </c>
      <c r="F5" s="32" t="s">
        <v>30</v>
      </c>
      <c r="G5" s="32"/>
      <c r="H5" s="32" t="s">
        <v>34</v>
      </c>
      <c r="I5" s="32" t="s">
        <v>36</v>
      </c>
      <c r="J5" s="32" t="s">
        <v>38</v>
      </c>
      <c r="K5" s="32" t="s">
        <v>40</v>
      </c>
      <c r="L5" s="32" t="s">
        <v>42</v>
      </c>
      <c r="M5" s="32"/>
      <c r="N5" s="32" t="s">
        <v>45</v>
      </c>
    </row>
    <row r="6" spans="1:14" s="210" customFormat="1" ht="36">
      <c r="A6" s="179"/>
      <c r="B6" s="179"/>
      <c r="C6" s="179"/>
      <c r="D6" s="180"/>
      <c r="E6" s="67"/>
      <c r="F6" s="32" t="s">
        <v>62</v>
      </c>
      <c r="G6" s="32" t="s">
        <v>32</v>
      </c>
      <c r="H6" s="32"/>
      <c r="I6" s="32"/>
      <c r="J6" s="32"/>
      <c r="K6" s="32"/>
      <c r="L6" s="32" t="s">
        <v>62</v>
      </c>
      <c r="M6" s="32" t="s">
        <v>32</v>
      </c>
      <c r="N6" s="32"/>
    </row>
    <row r="7" spans="1:247" s="54" customFormat="1" ht="15" customHeight="1">
      <c r="A7" s="159"/>
      <c r="B7" s="159"/>
      <c r="C7" s="159"/>
      <c r="D7" s="83" t="s">
        <v>59</v>
      </c>
      <c r="E7" s="182">
        <f>E8+E15+E18</f>
        <v>58.34</v>
      </c>
      <c r="F7" s="182">
        <f>F8+F15+F18</f>
        <v>58.34</v>
      </c>
      <c r="G7" s="145"/>
      <c r="H7" s="145"/>
      <c r="I7" s="182"/>
      <c r="J7" s="145"/>
      <c r="K7" s="145"/>
      <c r="L7" s="151"/>
      <c r="M7" s="151"/>
      <c r="N7" s="151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14" ht="15" customHeight="1">
      <c r="A8" s="77">
        <v>208</v>
      </c>
      <c r="B8" s="78"/>
      <c r="C8" s="78"/>
      <c r="D8" s="79" t="s">
        <v>31</v>
      </c>
      <c r="E8" s="183">
        <f>E9+E12</f>
        <v>52.07</v>
      </c>
      <c r="F8" s="183">
        <f>F9+F12</f>
        <v>52.07</v>
      </c>
      <c r="G8" s="122"/>
      <c r="H8" s="122"/>
      <c r="I8" s="182"/>
      <c r="J8" s="122"/>
      <c r="K8" s="141"/>
      <c r="L8" s="141"/>
      <c r="M8" s="141"/>
      <c r="N8" s="141"/>
    </row>
    <row r="9" spans="1:14" ht="15" customHeight="1">
      <c r="A9" s="77"/>
      <c r="B9" s="78" t="s">
        <v>77</v>
      </c>
      <c r="C9" s="78"/>
      <c r="D9" s="79" t="s">
        <v>33</v>
      </c>
      <c r="E9" s="183">
        <v>5.78</v>
      </c>
      <c r="F9" s="183">
        <v>5.78</v>
      </c>
      <c r="G9" s="122"/>
      <c r="H9" s="122"/>
      <c r="I9" s="182"/>
      <c r="J9" s="122"/>
      <c r="K9" s="141"/>
      <c r="L9" s="141"/>
      <c r="M9" s="141"/>
      <c r="N9" s="141"/>
    </row>
    <row r="10" spans="1:14" ht="15" customHeight="1">
      <c r="A10" s="77">
        <v>208</v>
      </c>
      <c r="B10" s="78" t="s">
        <v>77</v>
      </c>
      <c r="C10" s="78" t="s">
        <v>78</v>
      </c>
      <c r="D10" s="79" t="s">
        <v>35</v>
      </c>
      <c r="E10" s="183">
        <v>0.92</v>
      </c>
      <c r="F10" s="183">
        <v>0.92</v>
      </c>
      <c r="G10" s="122"/>
      <c r="H10" s="122"/>
      <c r="I10" s="182"/>
      <c r="J10" s="122"/>
      <c r="K10" s="141"/>
      <c r="L10" s="141"/>
      <c r="M10" s="141"/>
      <c r="N10" s="141"/>
    </row>
    <row r="11" spans="1:14" ht="15" customHeight="1">
      <c r="A11" s="77">
        <v>208</v>
      </c>
      <c r="B11" s="78" t="s">
        <v>77</v>
      </c>
      <c r="C11" s="78" t="s">
        <v>77</v>
      </c>
      <c r="D11" s="79" t="s">
        <v>37</v>
      </c>
      <c r="E11" s="183">
        <v>4.86</v>
      </c>
      <c r="F11" s="183">
        <v>4.86</v>
      </c>
      <c r="G11" s="122"/>
      <c r="H11" s="122"/>
      <c r="I11" s="182"/>
      <c r="J11" s="122"/>
      <c r="K11" s="141"/>
      <c r="L11" s="141"/>
      <c r="M11" s="141"/>
      <c r="N11" s="141"/>
    </row>
    <row r="12" spans="1:14" ht="15" customHeight="1">
      <c r="A12" s="77"/>
      <c r="B12" s="78" t="s">
        <v>79</v>
      </c>
      <c r="C12" s="78"/>
      <c r="D12" s="79" t="s">
        <v>80</v>
      </c>
      <c r="E12" s="183">
        <v>46.29</v>
      </c>
      <c r="F12" s="183">
        <v>46.29</v>
      </c>
      <c r="G12" s="122"/>
      <c r="H12" s="122"/>
      <c r="I12" s="182"/>
      <c r="J12" s="122"/>
      <c r="K12" s="141"/>
      <c r="L12" s="141"/>
      <c r="M12" s="141"/>
      <c r="N12" s="141"/>
    </row>
    <row r="13" spans="1:14" ht="15" customHeight="1">
      <c r="A13" s="77">
        <v>208</v>
      </c>
      <c r="B13" s="78" t="s">
        <v>79</v>
      </c>
      <c r="C13" s="78" t="s">
        <v>78</v>
      </c>
      <c r="D13" s="79" t="s">
        <v>81</v>
      </c>
      <c r="E13" s="183">
        <v>42.09</v>
      </c>
      <c r="F13" s="183">
        <v>42.09</v>
      </c>
      <c r="G13" s="122"/>
      <c r="H13" s="122"/>
      <c r="I13" s="182"/>
      <c r="J13" s="122"/>
      <c r="K13" s="141"/>
      <c r="L13" s="141"/>
      <c r="M13" s="141"/>
      <c r="N13" s="141"/>
    </row>
    <row r="14" spans="1:14" ht="15" customHeight="1">
      <c r="A14" s="77">
        <v>208</v>
      </c>
      <c r="B14" s="78" t="s">
        <v>79</v>
      </c>
      <c r="C14" s="78" t="s">
        <v>82</v>
      </c>
      <c r="D14" s="79" t="s">
        <v>83</v>
      </c>
      <c r="E14" s="183">
        <v>4.2</v>
      </c>
      <c r="F14" s="183">
        <v>4.2</v>
      </c>
      <c r="G14" s="122"/>
      <c r="H14" s="122"/>
      <c r="I14" s="182"/>
      <c r="J14" s="122"/>
      <c r="K14" s="141"/>
      <c r="L14" s="141"/>
      <c r="M14" s="141"/>
      <c r="N14" s="141"/>
    </row>
    <row r="15" spans="1:14" ht="15" customHeight="1">
      <c r="A15" s="77">
        <v>210</v>
      </c>
      <c r="B15" s="78"/>
      <c r="C15" s="78"/>
      <c r="D15" s="79" t="s">
        <v>41</v>
      </c>
      <c r="E15" s="183">
        <v>2.68</v>
      </c>
      <c r="F15" s="183">
        <v>2.68</v>
      </c>
      <c r="G15" s="122"/>
      <c r="H15" s="122"/>
      <c r="I15" s="182"/>
      <c r="J15" s="122"/>
      <c r="K15" s="141"/>
      <c r="L15" s="141"/>
      <c r="M15" s="141"/>
      <c r="N15" s="141"/>
    </row>
    <row r="16" spans="1:14" ht="15" customHeight="1">
      <c r="A16" s="77"/>
      <c r="B16" s="78" t="s">
        <v>84</v>
      </c>
      <c r="C16" s="78"/>
      <c r="D16" s="79" t="s">
        <v>43</v>
      </c>
      <c r="E16" s="183">
        <v>2.68</v>
      </c>
      <c r="F16" s="183">
        <v>2.68</v>
      </c>
      <c r="G16" s="122"/>
      <c r="H16" s="122"/>
      <c r="I16" s="182"/>
      <c r="J16" s="122"/>
      <c r="K16" s="141"/>
      <c r="L16" s="141"/>
      <c r="M16" s="141"/>
      <c r="N16" s="141"/>
    </row>
    <row r="17" spans="1:14" ht="15" customHeight="1">
      <c r="A17" s="184">
        <v>210</v>
      </c>
      <c r="B17" s="185" t="s">
        <v>85</v>
      </c>
      <c r="C17" s="185" t="s">
        <v>78</v>
      </c>
      <c r="D17" s="186" t="s">
        <v>44</v>
      </c>
      <c r="E17" s="187">
        <v>2.68</v>
      </c>
      <c r="F17" s="187">
        <v>2.68</v>
      </c>
      <c r="G17" s="122"/>
      <c r="H17" s="122"/>
      <c r="I17" s="182"/>
      <c r="J17" s="122"/>
      <c r="K17" s="141"/>
      <c r="L17" s="141"/>
      <c r="M17" s="141"/>
      <c r="N17" s="141"/>
    </row>
    <row r="18" spans="1:14" ht="15" customHeight="1">
      <c r="A18" s="184">
        <v>221</v>
      </c>
      <c r="B18" s="185"/>
      <c r="C18" s="185"/>
      <c r="D18" s="186" t="s">
        <v>46</v>
      </c>
      <c r="E18" s="187">
        <v>3.59</v>
      </c>
      <c r="F18" s="187">
        <v>3.59</v>
      </c>
      <c r="G18" s="122"/>
      <c r="H18" s="122"/>
      <c r="I18" s="182"/>
      <c r="J18" s="122"/>
      <c r="K18" s="141"/>
      <c r="L18" s="141"/>
      <c r="M18" s="141"/>
      <c r="N18" s="141"/>
    </row>
    <row r="19" spans="1:14" ht="15" customHeight="1">
      <c r="A19" s="184"/>
      <c r="B19" s="185" t="s">
        <v>86</v>
      </c>
      <c r="C19" s="185"/>
      <c r="D19" s="186" t="s">
        <v>47</v>
      </c>
      <c r="E19" s="187">
        <v>3.59</v>
      </c>
      <c r="F19" s="187">
        <v>3.59</v>
      </c>
      <c r="G19" s="122"/>
      <c r="H19" s="122"/>
      <c r="I19" s="182"/>
      <c r="J19" s="122"/>
      <c r="K19" s="141"/>
      <c r="L19" s="141"/>
      <c r="M19" s="141"/>
      <c r="N19" s="141"/>
    </row>
    <row r="20" spans="1:14" ht="15" customHeight="1">
      <c r="A20" s="184">
        <v>221</v>
      </c>
      <c r="B20" s="185" t="s">
        <v>87</v>
      </c>
      <c r="C20" s="185" t="s">
        <v>78</v>
      </c>
      <c r="D20" s="186" t="s">
        <v>48</v>
      </c>
      <c r="E20" s="187">
        <v>3.59</v>
      </c>
      <c r="F20" s="187">
        <v>3.59</v>
      </c>
      <c r="G20" s="122"/>
      <c r="H20" s="122"/>
      <c r="I20" s="182"/>
      <c r="J20" s="122"/>
      <c r="K20" s="141"/>
      <c r="L20" s="141"/>
      <c r="M20" s="141"/>
      <c r="N20" s="141"/>
    </row>
    <row r="21" spans="1:248" s="85" customFormat="1" ht="15" customHeight="1">
      <c r="A21" s="159"/>
      <c r="B21" s="159"/>
      <c r="C21" s="159"/>
      <c r="D21" s="83"/>
      <c r="E21" s="182"/>
      <c r="F21" s="182"/>
      <c r="G21" s="122"/>
      <c r="H21" s="122"/>
      <c r="I21" s="182"/>
      <c r="J21" s="122"/>
      <c r="K21" s="141"/>
      <c r="L21" s="141"/>
      <c r="M21" s="141"/>
      <c r="N21" s="141"/>
      <c r="IN21"/>
    </row>
    <row r="22" spans="1:248" s="85" customFormat="1" ht="15" customHeight="1">
      <c r="A22" s="159"/>
      <c r="B22" s="159"/>
      <c r="C22" s="159"/>
      <c r="D22" s="83"/>
      <c r="E22" s="182"/>
      <c r="F22" s="182"/>
      <c r="G22" s="122"/>
      <c r="H22" s="122"/>
      <c r="I22" s="182"/>
      <c r="J22" s="122"/>
      <c r="K22" s="141"/>
      <c r="L22" s="141"/>
      <c r="M22" s="141"/>
      <c r="N22" s="141"/>
      <c r="IN22"/>
    </row>
    <row r="23" spans="1:248" s="85" customFormat="1" ht="15" customHeight="1">
      <c r="A23" s="159"/>
      <c r="B23" s="159"/>
      <c r="C23" s="159"/>
      <c r="D23" s="83"/>
      <c r="E23" s="182"/>
      <c r="F23" s="182"/>
      <c r="G23" s="122"/>
      <c r="H23" s="122"/>
      <c r="I23" s="182"/>
      <c r="J23" s="122"/>
      <c r="K23" s="141"/>
      <c r="L23" s="141"/>
      <c r="M23" s="141"/>
      <c r="N23" s="141"/>
      <c r="IN23"/>
    </row>
    <row r="24" spans="1:248" s="85" customFormat="1" ht="15" customHeight="1">
      <c r="A24" s="159"/>
      <c r="B24" s="159"/>
      <c r="C24" s="159"/>
      <c r="D24" s="83"/>
      <c r="E24" s="182"/>
      <c r="F24" s="182"/>
      <c r="G24" s="122"/>
      <c r="H24" s="122"/>
      <c r="I24" s="182"/>
      <c r="J24" s="122"/>
      <c r="K24" s="141"/>
      <c r="L24" s="141"/>
      <c r="M24" s="141"/>
      <c r="N24" s="141"/>
      <c r="IN24"/>
    </row>
    <row r="25" spans="1:248" s="85" customFormat="1" ht="15" customHeight="1">
      <c r="A25" s="159"/>
      <c r="B25" s="159"/>
      <c r="C25" s="159"/>
      <c r="D25" s="83"/>
      <c r="E25" s="182"/>
      <c r="F25" s="182"/>
      <c r="G25" s="122"/>
      <c r="H25" s="122"/>
      <c r="I25" s="182"/>
      <c r="J25" s="122"/>
      <c r="K25" s="141"/>
      <c r="L25" s="141"/>
      <c r="M25" s="141"/>
      <c r="N25" s="141"/>
      <c r="IN25"/>
    </row>
    <row r="26" spans="1:14" ht="15" customHeight="1">
      <c r="A26" s="159"/>
      <c r="B26" s="159"/>
      <c r="C26" s="159"/>
      <c r="D26" s="83"/>
      <c r="E26" s="182"/>
      <c r="F26" s="182"/>
      <c r="G26" s="141"/>
      <c r="H26" s="141"/>
      <c r="I26" s="182"/>
      <c r="J26" s="141"/>
      <c r="K26" s="141"/>
      <c r="L26" s="141"/>
      <c r="M26" s="141"/>
      <c r="N26" s="141"/>
    </row>
    <row r="27" spans="1:14" ht="15" customHeight="1">
      <c r="A27" s="159"/>
      <c r="B27" s="159"/>
      <c r="C27" s="159"/>
      <c r="D27" s="83"/>
      <c r="E27" s="182"/>
      <c r="F27" s="182"/>
      <c r="G27" s="141"/>
      <c r="H27" s="141"/>
      <c r="I27" s="182"/>
      <c r="J27" s="141"/>
      <c r="K27" s="141"/>
      <c r="L27" s="141"/>
      <c r="M27" s="141"/>
      <c r="N27" s="141"/>
    </row>
    <row r="28" spans="1:14" ht="15" customHeight="1">
      <c r="A28" s="159"/>
      <c r="B28" s="159"/>
      <c r="C28" s="159"/>
      <c r="D28" s="83"/>
      <c r="E28" s="182"/>
      <c r="F28" s="182"/>
      <c r="G28" s="141"/>
      <c r="H28" s="141"/>
      <c r="I28" s="182"/>
      <c r="J28" s="141"/>
      <c r="K28" s="141"/>
      <c r="L28" s="141"/>
      <c r="M28" s="141"/>
      <c r="N28" s="141"/>
    </row>
    <row r="29" spans="1:14" ht="15" customHeight="1">
      <c r="A29" s="159"/>
      <c r="B29" s="159"/>
      <c r="C29" s="159"/>
      <c r="D29" s="83"/>
      <c r="E29" s="182"/>
      <c r="F29" s="182"/>
      <c r="G29" s="141"/>
      <c r="H29" s="141"/>
      <c r="I29" s="182"/>
      <c r="J29" s="141"/>
      <c r="K29" s="141"/>
      <c r="L29" s="141"/>
      <c r="M29" s="141"/>
      <c r="N29" s="141"/>
    </row>
    <row r="30" spans="1:14" ht="15" customHeight="1">
      <c r="A30" s="159"/>
      <c r="B30" s="159"/>
      <c r="C30" s="159"/>
      <c r="D30" s="83"/>
      <c r="E30" s="182"/>
      <c r="F30" s="182"/>
      <c r="G30" s="141"/>
      <c r="H30" s="141"/>
      <c r="I30" s="182"/>
      <c r="J30" s="141"/>
      <c r="K30" s="141"/>
      <c r="L30" s="141"/>
      <c r="M30" s="141"/>
      <c r="N30" s="141"/>
    </row>
    <row r="31" spans="1:14" ht="15" customHeight="1">
      <c r="A31" s="159"/>
      <c r="B31" s="159"/>
      <c r="C31" s="159"/>
      <c r="D31" s="83"/>
      <c r="E31" s="182"/>
      <c r="F31" s="182"/>
      <c r="G31" s="141"/>
      <c r="H31" s="141"/>
      <c r="I31" s="182"/>
      <c r="J31" s="141"/>
      <c r="K31" s="141"/>
      <c r="L31" s="141"/>
      <c r="M31" s="141"/>
      <c r="N31" s="141"/>
    </row>
  </sheetData>
  <sheetProtection/>
  <mergeCells count="16">
    <mergeCell ref="A1:N1"/>
    <mergeCell ref="A3:D3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N10" sqref="N10"/>
    </sheetView>
  </sheetViews>
  <sheetFormatPr defaultColWidth="9.16015625" defaultRowHeight="11.25"/>
  <cols>
    <col min="1" max="1" width="15.66015625" style="85" customWidth="1"/>
    <col min="2" max="2" width="10.66015625" style="85" customWidth="1"/>
    <col min="3" max="3" width="13.16015625" style="85" customWidth="1"/>
    <col min="4" max="6" width="14.16015625" style="85" bestFit="1" customWidth="1"/>
    <col min="7" max="7" width="16" style="85" customWidth="1"/>
    <col min="8" max="8" width="14.16015625" style="85" bestFit="1" customWidth="1"/>
    <col min="9" max="9" width="8.83203125" style="85" customWidth="1"/>
    <col min="10" max="10" width="13.83203125" style="85" customWidth="1"/>
    <col min="11" max="11" width="13.16015625" style="85" customWidth="1"/>
    <col min="12" max="12" width="9.83203125" style="212" customWidth="1"/>
    <col min="13" max="13" width="11" style="212" customWidth="1"/>
    <col min="14" max="14" width="10" style="212" customWidth="1"/>
    <col min="15" max="15" width="10.16015625" style="212" customWidth="1"/>
    <col min="16" max="16384" width="9.16015625" style="85" customWidth="1"/>
  </cols>
  <sheetData>
    <row r="1" spans="1:15" ht="36.75" customHeight="1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4:15" ht="15.75" customHeight="1">
      <c r="N2" s="165" t="s">
        <v>94</v>
      </c>
      <c r="O2" s="165"/>
    </row>
    <row r="3" spans="1:15" ht="18" customHeight="1">
      <c r="A3" s="25" t="s">
        <v>24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N3" s="226" t="s">
        <v>25</v>
      </c>
      <c r="O3" s="226"/>
    </row>
    <row r="4" spans="1:16" s="210" customFormat="1" ht="21" customHeight="1">
      <c r="A4" s="128" t="s">
        <v>56</v>
      </c>
      <c r="B4" s="213" t="s">
        <v>95</v>
      </c>
      <c r="C4" s="214"/>
      <c r="D4" s="214"/>
      <c r="E4" s="214"/>
      <c r="F4" s="214"/>
      <c r="G4" s="214"/>
      <c r="H4" s="214"/>
      <c r="I4" s="227"/>
      <c r="J4" s="227"/>
      <c r="K4" s="213" t="s">
        <v>96</v>
      </c>
      <c r="L4" s="205"/>
      <c r="M4" s="205"/>
      <c r="N4" s="205"/>
      <c r="O4" s="209"/>
      <c r="P4" s="54"/>
    </row>
    <row r="5" spans="1:16" s="210" customFormat="1" ht="27.75" customHeight="1">
      <c r="A5" s="130"/>
      <c r="B5" s="128" t="s">
        <v>59</v>
      </c>
      <c r="C5" s="215" t="s">
        <v>30</v>
      </c>
      <c r="D5" s="216"/>
      <c r="E5" s="129" t="s">
        <v>34</v>
      </c>
      <c r="F5" s="129" t="s">
        <v>36</v>
      </c>
      <c r="G5" s="129" t="s">
        <v>38</v>
      </c>
      <c r="H5" s="129" t="s">
        <v>40</v>
      </c>
      <c r="I5" s="215" t="s">
        <v>42</v>
      </c>
      <c r="J5" s="216"/>
      <c r="K5" s="129" t="s">
        <v>59</v>
      </c>
      <c r="L5" s="204" t="s">
        <v>60</v>
      </c>
      <c r="M5" s="205"/>
      <c r="N5" s="209"/>
      <c r="O5" s="129" t="s">
        <v>61</v>
      </c>
      <c r="P5" s="54"/>
    </row>
    <row r="6" spans="1:16" s="210" customFormat="1" ht="47.25" customHeight="1">
      <c r="A6" s="132"/>
      <c r="B6" s="132"/>
      <c r="C6" s="32" t="s">
        <v>62</v>
      </c>
      <c r="D6" s="32" t="s">
        <v>32</v>
      </c>
      <c r="E6" s="133"/>
      <c r="F6" s="133"/>
      <c r="G6" s="133"/>
      <c r="H6" s="133"/>
      <c r="I6" s="32" t="s">
        <v>62</v>
      </c>
      <c r="J6" s="113" t="s">
        <v>32</v>
      </c>
      <c r="K6" s="133"/>
      <c r="L6" s="133" t="s">
        <v>63</v>
      </c>
      <c r="M6" s="133" t="s">
        <v>64</v>
      </c>
      <c r="N6" s="133" t="s">
        <v>65</v>
      </c>
      <c r="O6" s="133"/>
      <c r="P6" s="54"/>
    </row>
    <row r="7" spans="1:15" s="211" customFormat="1" ht="19.5" customHeight="1">
      <c r="A7" s="67" t="s">
        <v>59</v>
      </c>
      <c r="B7" s="217">
        <f>SUM(B8:B12)</f>
        <v>58.34</v>
      </c>
      <c r="C7" s="217">
        <f>SUM(C8:C12)</f>
        <v>58.34</v>
      </c>
      <c r="D7" s="218">
        <f>SUM(D8:D12)</f>
        <v>0</v>
      </c>
      <c r="E7" s="218">
        <f>SUM(E8:E12)</f>
        <v>0</v>
      </c>
      <c r="F7" s="218">
        <f>SUM(F8:F12)</f>
        <v>0</v>
      </c>
      <c r="G7" s="218"/>
      <c r="H7" s="218"/>
      <c r="I7" s="218"/>
      <c r="J7" s="218"/>
      <c r="K7" s="217">
        <f>SUM(K8:K12)</f>
        <v>58.34</v>
      </c>
      <c r="L7" s="228">
        <f>SUM(L8:L12)</f>
        <v>43.71</v>
      </c>
      <c r="M7" s="228">
        <f>SUM(M8:M12)</f>
        <v>9.84</v>
      </c>
      <c r="N7" s="228">
        <f>N8</f>
        <v>0.59</v>
      </c>
      <c r="O7" s="228">
        <f>SUM(O8:O12)</f>
        <v>4.2</v>
      </c>
    </row>
    <row r="8" spans="1:15" ht="19.5" customHeight="1">
      <c r="A8" s="219" t="s">
        <v>67</v>
      </c>
      <c r="B8" s="220">
        <v>58.34</v>
      </c>
      <c r="C8" s="220">
        <v>58.34</v>
      </c>
      <c r="D8" s="221"/>
      <c r="E8" s="221"/>
      <c r="F8" s="221"/>
      <c r="G8" s="221"/>
      <c r="H8" s="221"/>
      <c r="I8" s="221"/>
      <c r="J8" s="221"/>
      <c r="K8" s="220">
        <v>58.34</v>
      </c>
      <c r="L8" s="229">
        <v>43.71</v>
      </c>
      <c r="M8" s="229">
        <v>9.84</v>
      </c>
      <c r="N8" s="229">
        <v>0.59</v>
      </c>
      <c r="O8" s="229">
        <v>4.2</v>
      </c>
    </row>
    <row r="9" spans="1:15" ht="19.5" customHeight="1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30"/>
      <c r="M9" s="230"/>
      <c r="N9" s="230"/>
      <c r="O9" s="231"/>
    </row>
    <row r="10" spans="1:15" ht="19.5" customHeight="1">
      <c r="A10" s="222"/>
      <c r="B10" s="220"/>
      <c r="C10" s="220"/>
      <c r="D10" s="223"/>
      <c r="E10" s="223"/>
      <c r="F10" s="223"/>
      <c r="G10" s="223"/>
      <c r="H10" s="223"/>
      <c r="I10" s="223"/>
      <c r="J10" s="223"/>
      <c r="K10" s="220"/>
      <c r="L10" s="230"/>
      <c r="M10" s="230"/>
      <c r="N10" s="230"/>
      <c r="O10" s="231"/>
    </row>
    <row r="11" spans="1:15" ht="19.5" customHeight="1">
      <c r="A11" s="222"/>
      <c r="B11" s="220"/>
      <c r="C11" s="220"/>
      <c r="D11" s="223"/>
      <c r="E11" s="223"/>
      <c r="F11" s="224"/>
      <c r="G11" s="224"/>
      <c r="H11" s="224"/>
      <c r="I11" s="224"/>
      <c r="J11" s="224"/>
      <c r="K11" s="220"/>
      <c r="L11" s="230"/>
      <c r="M11" s="230"/>
      <c r="N11" s="230"/>
      <c r="O11" s="231"/>
    </row>
    <row r="12" spans="1:15" ht="19.5" customHeight="1">
      <c r="A12" s="222"/>
      <c r="B12" s="220"/>
      <c r="C12" s="220"/>
      <c r="D12" s="223"/>
      <c r="E12" s="223"/>
      <c r="F12" s="224"/>
      <c r="G12" s="224"/>
      <c r="H12" s="224"/>
      <c r="I12" s="224"/>
      <c r="J12" s="224"/>
      <c r="K12" s="220"/>
      <c r="L12" s="230"/>
      <c r="M12" s="230"/>
      <c r="N12" s="230"/>
      <c r="O12" s="231"/>
    </row>
    <row r="13" spans="1:15" ht="36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32"/>
      <c r="M13" s="232"/>
      <c r="N13" s="232"/>
      <c r="O13" s="232"/>
    </row>
    <row r="14" ht="12">
      <c r="D14" s="102"/>
    </row>
    <row r="18" ht="12">
      <c r="A18" s="102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A7" sqref="A7:A21"/>
    </sheetView>
  </sheetViews>
  <sheetFormatPr defaultColWidth="9.16015625" defaultRowHeight="11.25"/>
  <cols>
    <col min="1" max="1" width="26.66015625" style="85" customWidth="1"/>
    <col min="2" max="2" width="5.33203125" style="85" bestFit="1" customWidth="1"/>
    <col min="3" max="4" width="4.33203125" style="85" bestFit="1" customWidth="1"/>
    <col min="5" max="5" width="42" style="85" bestFit="1" customWidth="1"/>
    <col min="6" max="6" width="14.5" style="85" bestFit="1" customWidth="1"/>
    <col min="7" max="7" width="12" style="85" customWidth="1"/>
    <col min="8" max="8" width="14.16015625" style="85" customWidth="1"/>
    <col min="9" max="9" width="16.16015625" style="85" customWidth="1"/>
    <col min="10" max="10" width="11.5" style="85" bestFit="1" customWidth="1"/>
    <col min="11" max="16384" width="9.16015625" style="85" customWidth="1"/>
  </cols>
  <sheetData>
    <row r="1" spans="1:10" ht="33" customHeight="1">
      <c r="A1" s="143" t="s">
        <v>97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9:10" ht="15.75" customHeight="1">
      <c r="I2" s="149" t="s">
        <v>98</v>
      </c>
      <c r="J2" s="149"/>
    </row>
    <row r="3" spans="1:10" ht="18" customHeight="1">
      <c r="A3" s="200" t="s">
        <v>24</v>
      </c>
      <c r="B3" s="200"/>
      <c r="C3" s="200"/>
      <c r="D3" s="200"/>
      <c r="E3" s="144"/>
      <c r="F3" s="144"/>
      <c r="G3" s="144"/>
      <c r="H3" s="144"/>
      <c r="I3" s="150" t="s">
        <v>25</v>
      </c>
      <c r="J3" s="150"/>
    </row>
    <row r="4" spans="1:10" s="84" customFormat="1" ht="18" customHeight="1">
      <c r="A4" s="177" t="s">
        <v>56</v>
      </c>
      <c r="B4" s="95" t="s">
        <v>72</v>
      </c>
      <c r="C4" s="95"/>
      <c r="D4" s="95"/>
      <c r="E4" s="176" t="s">
        <v>73</v>
      </c>
      <c r="F4" s="201" t="s">
        <v>99</v>
      </c>
      <c r="G4" s="202"/>
      <c r="H4" s="202"/>
      <c r="I4" s="202"/>
      <c r="J4" s="208"/>
    </row>
    <row r="5" spans="1:10" s="84" customFormat="1" ht="18" customHeight="1">
      <c r="A5" s="203"/>
      <c r="B5" s="177" t="s">
        <v>74</v>
      </c>
      <c r="C5" s="177" t="s">
        <v>75</v>
      </c>
      <c r="D5" s="177" t="s">
        <v>76</v>
      </c>
      <c r="E5" s="178"/>
      <c r="F5" s="129" t="s">
        <v>59</v>
      </c>
      <c r="G5" s="204" t="s">
        <v>60</v>
      </c>
      <c r="H5" s="205"/>
      <c r="I5" s="209"/>
      <c r="J5" s="129" t="s">
        <v>61</v>
      </c>
    </row>
    <row r="6" spans="1:12" s="84" customFormat="1" ht="26.25" customHeight="1">
      <c r="A6" s="179"/>
      <c r="B6" s="179"/>
      <c r="C6" s="179"/>
      <c r="D6" s="179"/>
      <c r="E6" s="180"/>
      <c r="F6" s="133"/>
      <c r="G6" s="133" t="s">
        <v>63</v>
      </c>
      <c r="H6" s="133" t="s">
        <v>64</v>
      </c>
      <c r="I6" s="133" t="s">
        <v>65</v>
      </c>
      <c r="J6" s="133"/>
      <c r="K6" s="93"/>
      <c r="L6" s="93"/>
    </row>
    <row r="7" spans="1:12" s="84" customFormat="1" ht="19.5" customHeight="1">
      <c r="A7" s="68"/>
      <c r="B7" s="69"/>
      <c r="C7" s="69"/>
      <c r="D7" s="69"/>
      <c r="E7" s="70" t="s">
        <v>59</v>
      </c>
      <c r="F7" s="192">
        <v>58.34</v>
      </c>
      <c r="G7" s="192">
        <f aca="true" t="shared" si="0" ref="G7:J7">G8</f>
        <v>43.709999999999994</v>
      </c>
      <c r="H7" s="192">
        <f t="shared" si="0"/>
        <v>9.84</v>
      </c>
      <c r="I7" s="192">
        <f t="shared" si="0"/>
        <v>0.59</v>
      </c>
      <c r="J7" s="192">
        <f t="shared" si="0"/>
        <v>4.2</v>
      </c>
      <c r="K7" s="93"/>
      <c r="L7" s="93"/>
    </row>
    <row r="8" spans="1:10" s="84" customFormat="1" ht="15" customHeight="1">
      <c r="A8" s="68" t="s">
        <v>67</v>
      </c>
      <c r="B8" s="206"/>
      <c r="C8" s="206"/>
      <c r="D8" s="206"/>
      <c r="E8" s="74" t="s">
        <v>62</v>
      </c>
      <c r="F8" s="207">
        <f>G8+H8+I8+J8</f>
        <v>58.34</v>
      </c>
      <c r="G8" s="195">
        <f aca="true" t="shared" si="1" ref="G8:J8">G9+G16+G21</f>
        <v>43.709999999999994</v>
      </c>
      <c r="H8" s="195">
        <f t="shared" si="1"/>
        <v>9.84</v>
      </c>
      <c r="I8" s="195">
        <f t="shared" si="1"/>
        <v>0.59</v>
      </c>
      <c r="J8" s="195">
        <f t="shared" si="1"/>
        <v>4.2</v>
      </c>
    </row>
    <row r="9" spans="1:10" ht="15" customHeight="1">
      <c r="A9" s="76"/>
      <c r="B9" s="77">
        <v>208</v>
      </c>
      <c r="C9" s="78"/>
      <c r="D9" s="78"/>
      <c r="E9" s="79" t="s">
        <v>31</v>
      </c>
      <c r="F9" s="183">
        <f>F10+F13</f>
        <v>52.07</v>
      </c>
      <c r="G9" s="196">
        <f aca="true" t="shared" si="2" ref="G9:J9">G10+G13</f>
        <v>37.44</v>
      </c>
      <c r="H9" s="196">
        <f t="shared" si="2"/>
        <v>9.84</v>
      </c>
      <c r="I9" s="196">
        <f t="shared" si="2"/>
        <v>0.59</v>
      </c>
      <c r="J9" s="196">
        <f t="shared" si="2"/>
        <v>4.2</v>
      </c>
    </row>
    <row r="10" spans="1:10" ht="15" customHeight="1">
      <c r="A10" s="35"/>
      <c r="B10" s="77"/>
      <c r="C10" s="78" t="s">
        <v>77</v>
      </c>
      <c r="D10" s="78"/>
      <c r="E10" s="79" t="s">
        <v>33</v>
      </c>
      <c r="F10" s="183">
        <v>5.78</v>
      </c>
      <c r="G10" s="196">
        <f>G12</f>
        <v>4.86</v>
      </c>
      <c r="H10" s="196">
        <f>H11</f>
        <v>0.33</v>
      </c>
      <c r="I10" s="196">
        <f>I11</f>
        <v>0.59</v>
      </c>
      <c r="J10" s="196"/>
    </row>
    <row r="11" spans="1:10" ht="15" customHeight="1">
      <c r="A11" s="35"/>
      <c r="B11" s="77">
        <v>208</v>
      </c>
      <c r="C11" s="78" t="s">
        <v>77</v>
      </c>
      <c r="D11" s="78" t="s">
        <v>78</v>
      </c>
      <c r="E11" s="79" t="s">
        <v>35</v>
      </c>
      <c r="F11" s="183">
        <v>0.92</v>
      </c>
      <c r="G11" s="196"/>
      <c r="H11" s="196">
        <v>0.33</v>
      </c>
      <c r="I11" s="196">
        <v>0.59</v>
      </c>
      <c r="J11" s="196"/>
    </row>
    <row r="12" spans="1:10" ht="15" customHeight="1">
      <c r="A12" s="35"/>
      <c r="B12" s="77">
        <v>208</v>
      </c>
      <c r="C12" s="78" t="s">
        <v>77</v>
      </c>
      <c r="D12" s="78" t="s">
        <v>77</v>
      </c>
      <c r="E12" s="79" t="s">
        <v>37</v>
      </c>
      <c r="F12" s="183">
        <v>4.86</v>
      </c>
      <c r="G12" s="196">
        <v>4.86</v>
      </c>
      <c r="H12" s="196"/>
      <c r="I12" s="196"/>
      <c r="J12" s="196"/>
    </row>
    <row r="13" spans="1:10" ht="15" customHeight="1">
      <c r="A13" s="35"/>
      <c r="B13" s="77"/>
      <c r="C13" s="78" t="s">
        <v>79</v>
      </c>
      <c r="D13" s="78"/>
      <c r="E13" s="79" t="s">
        <v>80</v>
      </c>
      <c r="F13" s="183">
        <v>46.29</v>
      </c>
      <c r="G13" s="196">
        <f>G14</f>
        <v>32.58</v>
      </c>
      <c r="H13" s="196">
        <f>H14</f>
        <v>9.51</v>
      </c>
      <c r="I13" s="196"/>
      <c r="J13" s="196">
        <f>J15</f>
        <v>4.2</v>
      </c>
    </row>
    <row r="14" spans="1:10" ht="15" customHeight="1">
      <c r="A14" s="35"/>
      <c r="B14" s="77">
        <v>208</v>
      </c>
      <c r="C14" s="78" t="s">
        <v>79</v>
      </c>
      <c r="D14" s="78" t="s">
        <v>78</v>
      </c>
      <c r="E14" s="79" t="s">
        <v>81</v>
      </c>
      <c r="F14" s="183">
        <v>42.09</v>
      </c>
      <c r="G14" s="196">
        <v>32.58</v>
      </c>
      <c r="H14" s="196">
        <v>9.51</v>
      </c>
      <c r="I14" s="196"/>
      <c r="J14" s="196"/>
    </row>
    <row r="15" spans="1:10" ht="15" customHeight="1">
      <c r="A15" s="35"/>
      <c r="B15" s="77">
        <v>208</v>
      </c>
      <c r="C15" s="78" t="s">
        <v>79</v>
      </c>
      <c r="D15" s="78" t="s">
        <v>82</v>
      </c>
      <c r="E15" s="79" t="s">
        <v>83</v>
      </c>
      <c r="F15" s="183">
        <v>4.2</v>
      </c>
      <c r="G15" s="196"/>
      <c r="H15" s="196"/>
      <c r="I15" s="196"/>
      <c r="J15" s="196">
        <v>4.2</v>
      </c>
    </row>
    <row r="16" spans="1:10" ht="15" customHeight="1">
      <c r="A16" s="35"/>
      <c r="B16" s="77">
        <v>210</v>
      </c>
      <c r="C16" s="78"/>
      <c r="D16" s="78"/>
      <c r="E16" s="79" t="s">
        <v>41</v>
      </c>
      <c r="F16" s="183">
        <v>2.68</v>
      </c>
      <c r="G16" s="196">
        <v>2.68</v>
      </c>
      <c r="H16" s="196"/>
      <c r="I16" s="196"/>
      <c r="J16" s="196"/>
    </row>
    <row r="17" spans="1:10" ht="15" customHeight="1">
      <c r="A17" s="35"/>
      <c r="B17" s="77"/>
      <c r="C17" s="78" t="s">
        <v>84</v>
      </c>
      <c r="D17" s="78"/>
      <c r="E17" s="79" t="s">
        <v>43</v>
      </c>
      <c r="F17" s="183">
        <v>2.68</v>
      </c>
      <c r="G17" s="196">
        <v>2.68</v>
      </c>
      <c r="H17" s="196"/>
      <c r="I17" s="196"/>
      <c r="J17" s="196"/>
    </row>
    <row r="18" spans="1:10" ht="15" customHeight="1">
      <c r="A18" s="35"/>
      <c r="B18" s="184">
        <v>210</v>
      </c>
      <c r="C18" s="185" t="s">
        <v>85</v>
      </c>
      <c r="D18" s="185" t="s">
        <v>78</v>
      </c>
      <c r="E18" s="186" t="s">
        <v>44</v>
      </c>
      <c r="F18" s="187">
        <v>2.68</v>
      </c>
      <c r="G18" s="196">
        <v>2.68</v>
      </c>
      <c r="H18" s="196"/>
      <c r="I18" s="196"/>
      <c r="J18" s="196"/>
    </row>
    <row r="19" spans="1:10" ht="15" customHeight="1">
      <c r="A19" s="35"/>
      <c r="B19" s="184">
        <v>221</v>
      </c>
      <c r="C19" s="185"/>
      <c r="D19" s="185"/>
      <c r="E19" s="186" t="s">
        <v>46</v>
      </c>
      <c r="F19" s="187">
        <v>3.59</v>
      </c>
      <c r="G19" s="196">
        <v>3.59</v>
      </c>
      <c r="H19" s="196"/>
      <c r="I19" s="196"/>
      <c r="J19" s="196"/>
    </row>
    <row r="20" spans="1:10" ht="15" customHeight="1">
      <c r="A20" s="35"/>
      <c r="B20" s="184"/>
      <c r="C20" s="185" t="s">
        <v>86</v>
      </c>
      <c r="D20" s="185"/>
      <c r="E20" s="186" t="s">
        <v>47</v>
      </c>
      <c r="F20" s="187">
        <v>3.59</v>
      </c>
      <c r="G20" s="196">
        <v>3.59</v>
      </c>
      <c r="H20" s="196"/>
      <c r="I20" s="196"/>
      <c r="J20" s="196"/>
    </row>
    <row r="21" spans="1:10" ht="15" customHeight="1">
      <c r="A21" s="35"/>
      <c r="B21" s="184">
        <v>221</v>
      </c>
      <c r="C21" s="185" t="s">
        <v>87</v>
      </c>
      <c r="D21" s="185" t="s">
        <v>78</v>
      </c>
      <c r="E21" s="186" t="s">
        <v>48</v>
      </c>
      <c r="F21" s="187">
        <v>3.59</v>
      </c>
      <c r="G21" s="196">
        <v>3.59</v>
      </c>
      <c r="H21" s="196"/>
      <c r="I21" s="196"/>
      <c r="J21" s="196"/>
    </row>
  </sheetData>
  <sheetProtection/>
  <mergeCells count="14">
    <mergeCell ref="A1:J1"/>
    <mergeCell ref="I2:J2"/>
    <mergeCell ref="A3:D3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workbookViewId="0" topLeftCell="A1">
      <selection activeCell="N10" sqref="N10"/>
    </sheetView>
  </sheetViews>
  <sheetFormatPr defaultColWidth="9.16015625" defaultRowHeight="11.25"/>
  <cols>
    <col min="1" max="1" width="18" style="85" customWidth="1"/>
    <col min="2" max="2" width="6.5" style="189" customWidth="1"/>
    <col min="3" max="3" width="5.66015625" style="189" customWidth="1"/>
    <col min="4" max="4" width="5" style="189" customWidth="1"/>
    <col min="5" max="5" width="48.83203125" style="85" bestFit="1" customWidth="1"/>
    <col min="6" max="6" width="14.5" style="85" bestFit="1" customWidth="1"/>
    <col min="7" max="7" width="12" style="85" customWidth="1"/>
    <col min="8" max="8" width="12.33203125" style="85" customWidth="1"/>
    <col min="9" max="10" width="14.83203125" style="85" customWidth="1"/>
    <col min="11" max="11" width="13.16015625" style="85" customWidth="1"/>
    <col min="12" max="16384" width="9.16015625" style="85" customWidth="1"/>
  </cols>
  <sheetData>
    <row r="1" spans="1:11" ht="31.5" customHeight="1">
      <c r="A1" s="143" t="s">
        <v>100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.75" customHeight="1">
      <c r="K2" s="149"/>
    </row>
    <row r="3" spans="1:11" ht="18" customHeight="1">
      <c r="A3" s="190" t="s">
        <v>24</v>
      </c>
      <c r="B3" s="190"/>
      <c r="C3" s="190"/>
      <c r="D3" s="190"/>
      <c r="E3" s="174"/>
      <c r="F3" s="174"/>
      <c r="G3" s="174"/>
      <c r="H3" s="174"/>
      <c r="K3" s="188"/>
    </row>
    <row r="4" spans="1:11" s="84" customFormat="1" ht="21.75" customHeight="1">
      <c r="A4" s="95" t="s">
        <v>56</v>
      </c>
      <c r="B4" s="168" t="s">
        <v>72</v>
      </c>
      <c r="C4" s="168"/>
      <c r="D4" s="168"/>
      <c r="E4" s="94" t="s">
        <v>73</v>
      </c>
      <c r="F4" s="94" t="s">
        <v>99</v>
      </c>
      <c r="G4" s="94"/>
      <c r="H4" s="94"/>
      <c r="I4" s="94"/>
      <c r="J4" s="94"/>
      <c r="K4" s="94"/>
    </row>
    <row r="5" spans="1:11" s="84" customFormat="1" ht="30" customHeight="1">
      <c r="A5" s="95"/>
      <c r="B5" s="168" t="s">
        <v>74</v>
      </c>
      <c r="C5" s="168" t="s">
        <v>75</v>
      </c>
      <c r="D5" s="167" t="s">
        <v>76</v>
      </c>
      <c r="E5" s="94"/>
      <c r="F5" s="94" t="s">
        <v>59</v>
      </c>
      <c r="G5" s="32" t="s">
        <v>101</v>
      </c>
      <c r="H5" s="32" t="s">
        <v>102</v>
      </c>
      <c r="I5" s="32" t="s">
        <v>103</v>
      </c>
      <c r="J5" s="32" t="s">
        <v>104</v>
      </c>
      <c r="K5" s="32" t="s">
        <v>105</v>
      </c>
    </row>
    <row r="6" spans="1:11" s="84" customFormat="1" ht="19.5" customHeight="1">
      <c r="A6" s="68"/>
      <c r="B6" s="69"/>
      <c r="C6" s="69"/>
      <c r="D6" s="69"/>
      <c r="E6" s="70" t="s">
        <v>59</v>
      </c>
      <c r="F6" s="191">
        <v>58.34</v>
      </c>
      <c r="G6" s="192">
        <f aca="true" t="shared" si="0" ref="G6:J6">G7</f>
        <v>43.709999999999994</v>
      </c>
      <c r="H6" s="192">
        <f t="shared" si="0"/>
        <v>14.040000000000001</v>
      </c>
      <c r="I6" s="192">
        <f t="shared" si="0"/>
        <v>0.59</v>
      </c>
      <c r="J6" s="192"/>
      <c r="K6" s="191"/>
    </row>
    <row r="7" spans="1:11" s="84" customFormat="1" ht="19.5" customHeight="1">
      <c r="A7" s="68" t="s">
        <v>67</v>
      </c>
      <c r="B7" s="193"/>
      <c r="C7" s="193"/>
      <c r="D7" s="193"/>
      <c r="E7" s="74" t="s">
        <v>62</v>
      </c>
      <c r="F7" s="194">
        <f>G7+H7+I7</f>
        <v>58.339999999999996</v>
      </c>
      <c r="G7" s="195">
        <f aca="true" t="shared" si="1" ref="G7:J7">G8+G15+G20</f>
        <v>43.709999999999994</v>
      </c>
      <c r="H7" s="195">
        <f>H8</f>
        <v>14.040000000000001</v>
      </c>
      <c r="I7" s="195">
        <f t="shared" si="1"/>
        <v>0.59</v>
      </c>
      <c r="J7" s="195"/>
      <c r="K7" s="197"/>
    </row>
    <row r="8" spans="1:11" ht="19.5" customHeight="1">
      <c r="A8" s="35"/>
      <c r="B8" s="77">
        <v>208</v>
      </c>
      <c r="C8" s="78"/>
      <c r="D8" s="78"/>
      <c r="E8" s="79" t="s">
        <v>31</v>
      </c>
      <c r="F8" s="183">
        <f>F9+F12</f>
        <v>52.07</v>
      </c>
      <c r="G8" s="196">
        <f aca="true" t="shared" si="2" ref="G8:J8">G9+G12</f>
        <v>37.44</v>
      </c>
      <c r="H8" s="196">
        <f t="shared" si="2"/>
        <v>14.040000000000001</v>
      </c>
      <c r="I8" s="196">
        <f t="shared" si="2"/>
        <v>0.59</v>
      </c>
      <c r="J8" s="196"/>
      <c r="K8" s="198"/>
    </row>
    <row r="9" spans="1:11" ht="19.5" customHeight="1">
      <c r="A9" s="35"/>
      <c r="B9" s="77"/>
      <c r="C9" s="78" t="s">
        <v>77</v>
      </c>
      <c r="D9" s="78"/>
      <c r="E9" s="79" t="s">
        <v>33</v>
      </c>
      <c r="F9" s="183">
        <v>5.78</v>
      </c>
      <c r="G9" s="196">
        <f>G11</f>
        <v>4.86</v>
      </c>
      <c r="H9" s="196">
        <f>H10</f>
        <v>0.33</v>
      </c>
      <c r="I9" s="196">
        <f>I10</f>
        <v>0.59</v>
      </c>
      <c r="J9" s="196"/>
      <c r="K9" s="199"/>
    </row>
    <row r="10" spans="1:11" ht="19.5" customHeight="1">
      <c r="A10" s="35"/>
      <c r="B10" s="77">
        <v>208</v>
      </c>
      <c r="C10" s="78" t="s">
        <v>77</v>
      </c>
      <c r="D10" s="78" t="s">
        <v>78</v>
      </c>
      <c r="E10" s="79" t="s">
        <v>35</v>
      </c>
      <c r="F10" s="183">
        <v>0.92</v>
      </c>
      <c r="G10" s="196"/>
      <c r="H10" s="196">
        <v>0.33</v>
      </c>
      <c r="I10" s="196">
        <v>0.59</v>
      </c>
      <c r="J10" s="196"/>
      <c r="K10" s="199"/>
    </row>
    <row r="11" spans="1:11" ht="19.5" customHeight="1">
      <c r="A11" s="35"/>
      <c r="B11" s="77">
        <v>208</v>
      </c>
      <c r="C11" s="78" t="s">
        <v>77</v>
      </c>
      <c r="D11" s="78" t="s">
        <v>77</v>
      </c>
      <c r="E11" s="79" t="s">
        <v>37</v>
      </c>
      <c r="F11" s="183">
        <v>4.86</v>
      </c>
      <c r="G11" s="196">
        <v>4.86</v>
      </c>
      <c r="H11" s="196"/>
      <c r="I11" s="196"/>
      <c r="J11" s="196"/>
      <c r="K11" s="199"/>
    </row>
    <row r="12" spans="1:11" ht="19.5" customHeight="1">
      <c r="A12" s="35"/>
      <c r="B12" s="77"/>
      <c r="C12" s="78" t="s">
        <v>79</v>
      </c>
      <c r="D12" s="78"/>
      <c r="E12" s="79" t="s">
        <v>80</v>
      </c>
      <c r="F12" s="183">
        <v>46.29</v>
      </c>
      <c r="G12" s="196">
        <f>G13</f>
        <v>32.58</v>
      </c>
      <c r="H12" s="196">
        <f>H13+H14</f>
        <v>13.71</v>
      </c>
      <c r="I12" s="196"/>
      <c r="J12" s="196"/>
      <c r="K12" s="199"/>
    </row>
    <row r="13" spans="1:11" ht="19.5" customHeight="1">
      <c r="A13" s="141"/>
      <c r="B13" s="77">
        <v>208</v>
      </c>
      <c r="C13" s="78" t="s">
        <v>79</v>
      </c>
      <c r="D13" s="78" t="s">
        <v>78</v>
      </c>
      <c r="E13" s="79" t="s">
        <v>81</v>
      </c>
      <c r="F13" s="183">
        <v>42.09</v>
      </c>
      <c r="G13" s="196">
        <v>32.58</v>
      </c>
      <c r="H13" s="196">
        <v>9.51</v>
      </c>
      <c r="I13" s="196"/>
      <c r="J13" s="196"/>
      <c r="K13" s="199"/>
    </row>
    <row r="14" spans="1:11" ht="19.5" customHeight="1">
      <c r="A14" s="141"/>
      <c r="B14" s="77">
        <v>208</v>
      </c>
      <c r="C14" s="78" t="s">
        <v>79</v>
      </c>
      <c r="D14" s="78" t="s">
        <v>82</v>
      </c>
      <c r="E14" s="79" t="s">
        <v>83</v>
      </c>
      <c r="F14" s="183">
        <v>4.2</v>
      </c>
      <c r="G14" s="196"/>
      <c r="H14" s="196">
        <v>4.2</v>
      </c>
      <c r="I14" s="196"/>
      <c r="J14" s="196"/>
      <c r="K14" s="199"/>
    </row>
    <row r="15" spans="1:11" ht="19.5" customHeight="1">
      <c r="A15" s="141"/>
      <c r="B15" s="77">
        <v>210</v>
      </c>
      <c r="C15" s="78"/>
      <c r="D15" s="78"/>
      <c r="E15" s="79" t="s">
        <v>41</v>
      </c>
      <c r="F15" s="183">
        <v>2.68</v>
      </c>
      <c r="G15" s="196">
        <v>2.68</v>
      </c>
      <c r="H15" s="196"/>
      <c r="I15" s="196"/>
      <c r="J15" s="196"/>
      <c r="K15" s="199"/>
    </row>
    <row r="16" spans="1:11" s="84" customFormat="1" ht="19.5" customHeight="1">
      <c r="A16" s="151"/>
      <c r="B16" s="77"/>
      <c r="C16" s="78" t="s">
        <v>84</v>
      </c>
      <c r="D16" s="78"/>
      <c r="E16" s="79" t="s">
        <v>43</v>
      </c>
      <c r="F16" s="183">
        <v>2.68</v>
      </c>
      <c r="G16" s="196">
        <v>2.68</v>
      </c>
      <c r="H16" s="196"/>
      <c r="I16" s="196"/>
      <c r="J16" s="196"/>
      <c r="K16" s="155"/>
    </row>
    <row r="17" spans="1:11" ht="19.5" customHeight="1">
      <c r="A17" s="141"/>
      <c r="B17" s="184">
        <v>210</v>
      </c>
      <c r="C17" s="185" t="s">
        <v>85</v>
      </c>
      <c r="D17" s="185" t="s">
        <v>78</v>
      </c>
      <c r="E17" s="186" t="s">
        <v>44</v>
      </c>
      <c r="F17" s="187">
        <v>2.68</v>
      </c>
      <c r="G17" s="196">
        <v>2.68</v>
      </c>
      <c r="H17" s="196"/>
      <c r="I17" s="196"/>
      <c r="J17" s="196"/>
      <c r="K17" s="141"/>
    </row>
    <row r="18" spans="1:11" ht="19.5" customHeight="1">
      <c r="A18" s="141"/>
      <c r="B18" s="184">
        <v>221</v>
      </c>
      <c r="C18" s="185"/>
      <c r="D18" s="185"/>
      <c r="E18" s="186" t="s">
        <v>46</v>
      </c>
      <c r="F18" s="187">
        <v>3.59</v>
      </c>
      <c r="G18" s="196">
        <v>3.59</v>
      </c>
      <c r="H18" s="196"/>
      <c r="I18" s="196"/>
      <c r="J18" s="196"/>
      <c r="K18" s="141"/>
    </row>
    <row r="19" spans="1:11" ht="19.5" customHeight="1">
      <c r="A19" s="141"/>
      <c r="B19" s="184"/>
      <c r="C19" s="185" t="s">
        <v>86</v>
      </c>
      <c r="D19" s="185"/>
      <c r="E19" s="186" t="s">
        <v>47</v>
      </c>
      <c r="F19" s="187">
        <v>3.59</v>
      </c>
      <c r="G19" s="196">
        <v>3.59</v>
      </c>
      <c r="H19" s="196"/>
      <c r="I19" s="196"/>
      <c r="J19" s="196"/>
      <c r="K19" s="141"/>
    </row>
    <row r="20" spans="1:11" ht="19.5" customHeight="1">
      <c r="A20" s="141"/>
      <c r="B20" s="184">
        <v>221</v>
      </c>
      <c r="C20" s="185" t="s">
        <v>87</v>
      </c>
      <c r="D20" s="185" t="s">
        <v>78</v>
      </c>
      <c r="E20" s="186" t="s">
        <v>48</v>
      </c>
      <c r="F20" s="187">
        <v>3.59</v>
      </c>
      <c r="G20" s="196">
        <v>3.59</v>
      </c>
      <c r="H20" s="196"/>
      <c r="I20" s="196"/>
      <c r="J20" s="196"/>
      <c r="K20" s="141"/>
    </row>
  </sheetData>
  <sheetProtection/>
  <mergeCells count="6">
    <mergeCell ref="A1:K1"/>
    <mergeCell ref="A3:D3"/>
    <mergeCell ref="B4:D4"/>
    <mergeCell ref="F4:K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showGridLines="0" showZeros="0" workbookViewId="0" topLeftCell="A4">
      <selection activeCell="E29" sqref="E29"/>
    </sheetView>
  </sheetViews>
  <sheetFormatPr defaultColWidth="9.33203125" defaultRowHeight="11.25"/>
  <cols>
    <col min="1" max="1" width="4.33203125" style="85" customWidth="1"/>
    <col min="2" max="3" width="4.33203125" style="85" bestFit="1" customWidth="1"/>
    <col min="4" max="4" width="43.5" style="85" customWidth="1"/>
    <col min="5" max="5" width="11.33203125" style="85" customWidth="1"/>
    <col min="6" max="6" width="11" style="85" bestFit="1" customWidth="1"/>
    <col min="7" max="7" width="13.33203125" style="85" customWidth="1"/>
    <col min="8" max="8" width="12.66015625" style="85" customWidth="1"/>
    <col min="9" max="9" width="13.16015625" style="85" customWidth="1"/>
    <col min="10" max="10" width="13" style="85" customWidth="1"/>
    <col min="11" max="11" width="12.83203125" style="85" customWidth="1"/>
    <col min="12" max="240" width="9.16015625" style="85" customWidth="1"/>
    <col min="241" max="16384" width="9.33203125" style="85" customWidth="1"/>
  </cols>
  <sheetData>
    <row r="1" spans="1:11" ht="30" customHeight="1">
      <c r="A1" s="143" t="s">
        <v>106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 customHeight="1">
      <c r="A2"/>
      <c r="B2"/>
      <c r="C2"/>
      <c r="D2"/>
      <c r="E2"/>
      <c r="F2"/>
      <c r="G2"/>
      <c r="K2" s="149" t="s">
        <v>107</v>
      </c>
    </row>
    <row r="3" spans="1:11" ht="18" customHeight="1">
      <c r="A3" s="25" t="s">
        <v>108</v>
      </c>
      <c r="B3" s="144"/>
      <c r="C3" s="144"/>
      <c r="D3" s="144" t="s">
        <v>67</v>
      </c>
      <c r="E3" s="174"/>
      <c r="F3"/>
      <c r="G3" s="175"/>
      <c r="K3" s="188" t="s">
        <v>25</v>
      </c>
    </row>
    <row r="4" spans="1:11" s="84" customFormat="1" ht="18" customHeight="1">
      <c r="A4" s="95" t="s">
        <v>72</v>
      </c>
      <c r="B4" s="95"/>
      <c r="C4" s="95"/>
      <c r="D4" s="176" t="s">
        <v>73</v>
      </c>
      <c r="E4" s="32" t="s">
        <v>109</v>
      </c>
      <c r="F4" s="32"/>
      <c r="G4" s="32"/>
      <c r="H4" s="32"/>
      <c r="I4" s="32"/>
      <c r="J4" s="32"/>
      <c r="K4" s="32"/>
    </row>
    <row r="5" spans="1:11" s="84" customFormat="1" ht="19.5" customHeight="1">
      <c r="A5" s="177" t="s">
        <v>74</v>
      </c>
      <c r="B5" s="177" t="s">
        <v>75</v>
      </c>
      <c r="C5" s="177" t="s">
        <v>76</v>
      </c>
      <c r="D5" s="178"/>
      <c r="E5" s="32" t="s">
        <v>59</v>
      </c>
      <c r="F5" s="32" t="s">
        <v>30</v>
      </c>
      <c r="G5" s="32"/>
      <c r="H5" s="32" t="s">
        <v>34</v>
      </c>
      <c r="I5" s="32" t="s">
        <v>36</v>
      </c>
      <c r="J5" s="32" t="s">
        <v>38</v>
      </c>
      <c r="K5" s="32" t="s">
        <v>40</v>
      </c>
    </row>
    <row r="6" spans="1:11" s="84" customFormat="1" ht="60.75" customHeight="1">
      <c r="A6" s="179"/>
      <c r="B6" s="179"/>
      <c r="C6" s="179"/>
      <c r="D6" s="180"/>
      <c r="E6" s="32"/>
      <c r="F6" s="32" t="s">
        <v>62</v>
      </c>
      <c r="G6" s="32" t="s">
        <v>32</v>
      </c>
      <c r="H6" s="32"/>
      <c r="I6" s="32"/>
      <c r="J6" s="32"/>
      <c r="K6" s="32"/>
    </row>
    <row r="7" spans="1:11" s="84" customFormat="1" ht="19.5" customHeight="1">
      <c r="A7" s="159"/>
      <c r="B7" s="159"/>
      <c r="C7" s="159"/>
      <c r="D7" s="181" t="s">
        <v>59</v>
      </c>
      <c r="E7" s="182">
        <f>E8+E14+E17</f>
        <v>54.14</v>
      </c>
      <c r="F7" s="182">
        <f>F8+F14+F17</f>
        <v>54.14</v>
      </c>
      <c r="G7" s="32"/>
      <c r="H7" s="32"/>
      <c r="I7" s="182"/>
      <c r="J7" s="32"/>
      <c r="K7" s="32"/>
    </row>
    <row r="8" spans="1:11" ht="15" customHeight="1">
      <c r="A8" s="77">
        <v>208</v>
      </c>
      <c r="B8" s="78"/>
      <c r="C8" s="78"/>
      <c r="D8" s="79" t="s">
        <v>31</v>
      </c>
      <c r="E8" s="183">
        <f>E9+E12</f>
        <v>47.870000000000005</v>
      </c>
      <c r="F8" s="183">
        <f>F9+F12</f>
        <v>47.870000000000005</v>
      </c>
      <c r="G8" s="122"/>
      <c r="H8" s="141"/>
      <c r="I8" s="182"/>
      <c r="J8" s="141"/>
      <c r="K8" s="141"/>
    </row>
    <row r="9" spans="1:11" ht="15" customHeight="1">
      <c r="A9" s="77"/>
      <c r="B9" s="78" t="s">
        <v>77</v>
      </c>
      <c r="C9" s="78"/>
      <c r="D9" s="79" t="s">
        <v>33</v>
      </c>
      <c r="E9" s="183">
        <v>5.78</v>
      </c>
      <c r="F9" s="183">
        <v>5.78</v>
      </c>
      <c r="G9" s="122"/>
      <c r="H9" s="141"/>
      <c r="I9" s="182"/>
      <c r="J9" s="141"/>
      <c r="K9" s="141"/>
    </row>
    <row r="10" spans="1:11" ht="15" customHeight="1">
      <c r="A10" s="77">
        <v>208</v>
      </c>
      <c r="B10" s="78" t="s">
        <v>77</v>
      </c>
      <c r="C10" s="78" t="s">
        <v>78</v>
      </c>
      <c r="D10" s="79" t="s">
        <v>35</v>
      </c>
      <c r="E10" s="183">
        <v>0.92</v>
      </c>
      <c r="F10" s="183">
        <v>0.92</v>
      </c>
      <c r="G10" s="122"/>
      <c r="H10" s="141"/>
      <c r="I10" s="182"/>
      <c r="J10" s="141"/>
      <c r="K10" s="141"/>
    </row>
    <row r="11" spans="1:11" ht="15" customHeight="1">
      <c r="A11" s="77">
        <v>208</v>
      </c>
      <c r="B11" s="78" t="s">
        <v>77</v>
      </c>
      <c r="C11" s="78" t="s">
        <v>77</v>
      </c>
      <c r="D11" s="79" t="s">
        <v>37</v>
      </c>
      <c r="E11" s="183">
        <v>4.86</v>
      </c>
      <c r="F11" s="183">
        <v>4.86</v>
      </c>
      <c r="G11" s="122"/>
      <c r="H11" s="141"/>
      <c r="I11" s="182"/>
      <c r="J11" s="141"/>
      <c r="K11" s="141"/>
    </row>
    <row r="12" spans="1:11" ht="15" customHeight="1">
      <c r="A12" s="77"/>
      <c r="B12" s="78" t="s">
        <v>79</v>
      </c>
      <c r="C12" s="78"/>
      <c r="D12" s="79" t="s">
        <v>80</v>
      </c>
      <c r="E12" s="183">
        <v>42.09</v>
      </c>
      <c r="F12" s="183">
        <v>42.09</v>
      </c>
      <c r="G12" s="122"/>
      <c r="H12" s="141"/>
      <c r="I12" s="182"/>
      <c r="J12" s="141"/>
      <c r="K12" s="141"/>
    </row>
    <row r="13" spans="1:11" ht="15" customHeight="1">
      <c r="A13" s="77">
        <v>208</v>
      </c>
      <c r="B13" s="78" t="s">
        <v>79</v>
      </c>
      <c r="C13" s="78" t="s">
        <v>78</v>
      </c>
      <c r="D13" s="79" t="s">
        <v>81</v>
      </c>
      <c r="E13" s="183">
        <v>42.09</v>
      </c>
      <c r="F13" s="183">
        <v>42.09</v>
      </c>
      <c r="G13" s="122"/>
      <c r="H13" s="141"/>
      <c r="I13" s="182"/>
      <c r="J13" s="141"/>
      <c r="K13" s="141"/>
    </row>
    <row r="14" spans="1:11" ht="15" customHeight="1">
      <c r="A14" s="77">
        <v>210</v>
      </c>
      <c r="B14" s="78"/>
      <c r="C14" s="78"/>
      <c r="D14" s="79" t="s">
        <v>41</v>
      </c>
      <c r="E14" s="183">
        <v>2.68</v>
      </c>
      <c r="F14" s="183">
        <v>2.68</v>
      </c>
      <c r="G14" s="122"/>
      <c r="H14" s="141"/>
      <c r="I14" s="182"/>
      <c r="J14" s="141"/>
      <c r="K14" s="141"/>
    </row>
    <row r="15" spans="1:11" ht="15" customHeight="1">
      <c r="A15" s="77"/>
      <c r="B15" s="78" t="s">
        <v>84</v>
      </c>
      <c r="C15" s="78"/>
      <c r="D15" s="79" t="s">
        <v>43</v>
      </c>
      <c r="E15" s="183">
        <v>2.68</v>
      </c>
      <c r="F15" s="183">
        <v>2.68</v>
      </c>
      <c r="G15" s="122"/>
      <c r="H15" s="141"/>
      <c r="I15" s="182"/>
      <c r="J15" s="141"/>
      <c r="K15" s="141"/>
    </row>
    <row r="16" spans="1:11" ht="15" customHeight="1">
      <c r="A16" s="184">
        <v>210</v>
      </c>
      <c r="B16" s="185" t="s">
        <v>85</v>
      </c>
      <c r="C16" s="185" t="s">
        <v>78</v>
      </c>
      <c r="D16" s="186" t="s">
        <v>44</v>
      </c>
      <c r="E16" s="187">
        <v>2.68</v>
      </c>
      <c r="F16" s="187">
        <v>2.68</v>
      </c>
      <c r="G16" s="122"/>
      <c r="H16" s="141"/>
      <c r="I16" s="182"/>
      <c r="J16" s="141"/>
      <c r="K16" s="141"/>
    </row>
    <row r="17" spans="1:11" ht="15" customHeight="1">
      <c r="A17" s="184">
        <v>221</v>
      </c>
      <c r="B17" s="185"/>
      <c r="C17" s="185"/>
      <c r="D17" s="186" t="s">
        <v>46</v>
      </c>
      <c r="E17" s="187">
        <v>3.59</v>
      </c>
      <c r="F17" s="187">
        <v>3.59</v>
      </c>
      <c r="G17" s="122"/>
      <c r="H17" s="141"/>
      <c r="I17" s="182"/>
      <c r="J17" s="141"/>
      <c r="K17" s="141"/>
    </row>
    <row r="18" spans="1:11" ht="15" customHeight="1">
      <c r="A18" s="184"/>
      <c r="B18" s="185" t="s">
        <v>86</v>
      </c>
      <c r="C18" s="185"/>
      <c r="D18" s="186" t="s">
        <v>47</v>
      </c>
      <c r="E18" s="187">
        <v>3.59</v>
      </c>
      <c r="F18" s="187">
        <v>3.59</v>
      </c>
      <c r="G18" s="122"/>
      <c r="H18" s="141"/>
      <c r="I18" s="182"/>
      <c r="J18" s="141"/>
      <c r="K18" s="141"/>
    </row>
    <row r="19" spans="1:11" ht="15" customHeight="1">
      <c r="A19" s="184">
        <v>221</v>
      </c>
      <c r="B19" s="185" t="s">
        <v>87</v>
      </c>
      <c r="C19" s="185" t="s">
        <v>78</v>
      </c>
      <c r="D19" s="186" t="s">
        <v>48</v>
      </c>
      <c r="E19" s="187">
        <v>3.59</v>
      </c>
      <c r="F19" s="187">
        <v>3.59</v>
      </c>
      <c r="G19" s="122"/>
      <c r="H19" s="141"/>
      <c r="I19" s="182"/>
      <c r="J19" s="141"/>
      <c r="K19" s="141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showGridLines="0" showZeros="0" workbookViewId="0" topLeftCell="A4">
      <selection activeCell="H15" sqref="H15"/>
    </sheetView>
  </sheetViews>
  <sheetFormatPr defaultColWidth="9.16015625" defaultRowHeight="12.75" customHeight="1"/>
  <cols>
    <col min="1" max="1" width="7.33203125" style="163" customWidth="1"/>
    <col min="2" max="2" width="9.16015625" style="164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104" t="s">
        <v>110</v>
      </c>
      <c r="B1" s="104"/>
      <c r="C1" s="104"/>
      <c r="D1" s="104"/>
      <c r="E1" s="104"/>
      <c r="F1" s="104"/>
    </row>
    <row r="2" spans="1:6" ht="15.75" customHeight="1">
      <c r="A2" s="165"/>
      <c r="B2" s="166"/>
      <c r="C2" s="104"/>
      <c r="D2" s="104"/>
      <c r="F2" s="149" t="s">
        <v>111</v>
      </c>
    </row>
    <row r="3" spans="1:6" s="85" customFormat="1" ht="15.75" customHeight="1">
      <c r="A3" s="25" t="s">
        <v>112</v>
      </c>
      <c r="B3" s="25"/>
      <c r="C3" s="26"/>
      <c r="D3" s="26"/>
      <c r="F3" s="149" t="s">
        <v>25</v>
      </c>
    </row>
    <row r="4" spans="1:6" s="84" customFormat="1" ht="24" customHeight="1">
      <c r="A4" s="167" t="s">
        <v>72</v>
      </c>
      <c r="B4" s="167"/>
      <c r="C4" s="94" t="s">
        <v>73</v>
      </c>
      <c r="D4" s="94" t="s">
        <v>113</v>
      </c>
      <c r="E4" s="94"/>
      <c r="F4" s="94"/>
    </row>
    <row r="5" spans="1:6" s="84" customFormat="1" ht="22.5" customHeight="1">
      <c r="A5" s="167" t="s">
        <v>74</v>
      </c>
      <c r="B5" s="168" t="s">
        <v>75</v>
      </c>
      <c r="C5" s="94"/>
      <c r="D5" s="94" t="s">
        <v>59</v>
      </c>
      <c r="E5" s="94" t="s">
        <v>114</v>
      </c>
      <c r="F5" s="94" t="s">
        <v>115</v>
      </c>
    </row>
    <row r="6" spans="1:6" s="84" customFormat="1" ht="19.5" customHeight="1">
      <c r="A6" s="167"/>
      <c r="B6" s="168"/>
      <c r="C6" s="94" t="s">
        <v>116</v>
      </c>
      <c r="D6" s="169">
        <f>E6+F6</f>
        <v>54.14</v>
      </c>
      <c r="E6" s="170">
        <f>E7+E14+E21</f>
        <v>44.3</v>
      </c>
      <c r="F6" s="170">
        <f>F7+F14+F21</f>
        <v>9.84</v>
      </c>
    </row>
    <row r="7" spans="1:6" s="85" customFormat="1" ht="19.5" customHeight="1">
      <c r="A7" s="171" t="s">
        <v>117</v>
      </c>
      <c r="B7" s="171"/>
      <c r="C7" s="172" t="s">
        <v>63</v>
      </c>
      <c r="D7" s="169">
        <v>43.709999999999994</v>
      </c>
      <c r="E7" s="169">
        <f>E8+E9+E10+E11+E12+E13</f>
        <v>43.709999999999994</v>
      </c>
      <c r="F7" s="138"/>
    </row>
    <row r="8" spans="1:6" s="85" customFormat="1" ht="19.5" customHeight="1">
      <c r="A8" s="171"/>
      <c r="B8" s="171" t="s">
        <v>78</v>
      </c>
      <c r="C8" s="172" t="s">
        <v>118</v>
      </c>
      <c r="D8" s="169">
        <v>18.82</v>
      </c>
      <c r="E8" s="169">
        <v>18.82</v>
      </c>
      <c r="F8" s="138"/>
    </row>
    <row r="9" spans="1:6" s="85" customFormat="1" ht="19.5" customHeight="1">
      <c r="A9" s="171"/>
      <c r="B9" s="171" t="s">
        <v>86</v>
      </c>
      <c r="C9" s="172" t="s">
        <v>119</v>
      </c>
      <c r="D9" s="169">
        <v>12.19</v>
      </c>
      <c r="E9" s="169">
        <v>12.19</v>
      </c>
      <c r="F9" s="138"/>
    </row>
    <row r="10" spans="1:6" s="85" customFormat="1" ht="19.5" customHeight="1">
      <c r="A10" s="171"/>
      <c r="B10" s="171" t="s">
        <v>120</v>
      </c>
      <c r="C10" s="172" t="s">
        <v>121</v>
      </c>
      <c r="D10" s="169">
        <v>1.57</v>
      </c>
      <c r="E10" s="169">
        <v>1.57</v>
      </c>
      <c r="F10" s="138"/>
    </row>
    <row r="11" spans="1:6" s="85" customFormat="1" ht="19.5" customHeight="1">
      <c r="A11" s="171"/>
      <c r="B11" s="171" t="s">
        <v>122</v>
      </c>
      <c r="C11" s="172" t="s">
        <v>123</v>
      </c>
      <c r="D11" s="169">
        <v>4.86</v>
      </c>
      <c r="E11" s="169">
        <v>4.86</v>
      </c>
      <c r="F11" s="138"/>
    </row>
    <row r="12" spans="1:6" s="85" customFormat="1" ht="19.5" customHeight="1">
      <c r="A12" s="171"/>
      <c r="B12" s="171" t="s">
        <v>77</v>
      </c>
      <c r="C12" s="172" t="s">
        <v>124</v>
      </c>
      <c r="D12" s="169">
        <v>2.68</v>
      </c>
      <c r="E12" s="169">
        <v>2.68</v>
      </c>
      <c r="F12" s="138"/>
    </row>
    <row r="13" spans="1:6" s="85" customFormat="1" ht="19.5" customHeight="1">
      <c r="A13" s="171"/>
      <c r="B13" s="171" t="s">
        <v>125</v>
      </c>
      <c r="C13" s="172" t="s">
        <v>126</v>
      </c>
      <c r="D13" s="169">
        <v>3.59</v>
      </c>
      <c r="E13" s="169">
        <v>3.59</v>
      </c>
      <c r="F13" s="138"/>
    </row>
    <row r="14" spans="1:6" s="85" customFormat="1" ht="19.5" customHeight="1">
      <c r="A14" s="171" t="s">
        <v>127</v>
      </c>
      <c r="B14" s="171"/>
      <c r="C14" s="172" t="s">
        <v>64</v>
      </c>
      <c r="D14" s="169">
        <v>9.84</v>
      </c>
      <c r="E14" s="173"/>
      <c r="F14" s="169">
        <f>F15+F16+F17+F18+F19+F20</f>
        <v>9.84</v>
      </c>
    </row>
    <row r="15" spans="1:6" s="85" customFormat="1" ht="19.5" customHeight="1">
      <c r="A15" s="171"/>
      <c r="B15" s="171" t="s">
        <v>78</v>
      </c>
      <c r="C15" s="172" t="s">
        <v>128</v>
      </c>
      <c r="D15" s="169">
        <v>2.54</v>
      </c>
      <c r="E15" s="173"/>
      <c r="F15" s="169">
        <v>2.54</v>
      </c>
    </row>
    <row r="16" spans="1:6" s="85" customFormat="1" ht="19.5" customHeight="1">
      <c r="A16" s="171"/>
      <c r="B16" s="171" t="s">
        <v>86</v>
      </c>
      <c r="C16" s="172" t="s">
        <v>129</v>
      </c>
      <c r="D16" s="169">
        <v>0.1</v>
      </c>
      <c r="E16" s="173"/>
      <c r="F16" s="169">
        <v>0.1</v>
      </c>
    </row>
    <row r="17" spans="1:6" s="85" customFormat="1" ht="19.5" customHeight="1">
      <c r="A17" s="171"/>
      <c r="B17" s="171" t="s">
        <v>120</v>
      </c>
      <c r="C17" s="172" t="s">
        <v>130</v>
      </c>
      <c r="D17" s="169">
        <v>0.6</v>
      </c>
      <c r="E17" s="173"/>
      <c r="F17" s="169">
        <v>0.6</v>
      </c>
    </row>
    <row r="18" spans="1:6" s="85" customFormat="1" ht="19.5" customHeight="1">
      <c r="A18" s="171"/>
      <c r="B18" s="171" t="s">
        <v>122</v>
      </c>
      <c r="C18" s="172" t="s">
        <v>131</v>
      </c>
      <c r="D18" s="169">
        <v>2.19</v>
      </c>
      <c r="E18" s="173"/>
      <c r="F18" s="169">
        <v>2.19</v>
      </c>
    </row>
    <row r="19" spans="1:6" s="85" customFormat="1" ht="19.5" customHeight="1">
      <c r="A19" s="171" t="s">
        <v>132</v>
      </c>
      <c r="B19" s="171" t="s">
        <v>77</v>
      </c>
      <c r="C19" s="172" t="s">
        <v>133</v>
      </c>
      <c r="D19" s="169">
        <v>4.08</v>
      </c>
      <c r="E19" s="173"/>
      <c r="F19" s="169">
        <v>4.08</v>
      </c>
    </row>
    <row r="20" spans="1:6" s="85" customFormat="1" ht="19.5" customHeight="1">
      <c r="A20" s="171"/>
      <c r="B20" s="171" t="s">
        <v>125</v>
      </c>
      <c r="C20" s="172" t="s">
        <v>134</v>
      </c>
      <c r="D20" s="169">
        <v>0.33</v>
      </c>
      <c r="E20" s="173"/>
      <c r="F20" s="169">
        <v>0.33</v>
      </c>
    </row>
    <row r="21" spans="1:6" s="85" customFormat="1" ht="19.5" customHeight="1">
      <c r="A21" s="171" t="s">
        <v>135</v>
      </c>
      <c r="B21" s="171"/>
      <c r="C21" s="172" t="s">
        <v>136</v>
      </c>
      <c r="D21" s="169">
        <v>0.59</v>
      </c>
      <c r="E21" s="169">
        <f>E22</f>
        <v>0.59</v>
      </c>
      <c r="F21" s="138"/>
    </row>
    <row r="22" spans="1:6" s="85" customFormat="1" ht="19.5" customHeight="1">
      <c r="A22" s="171"/>
      <c r="B22" s="171" t="s">
        <v>78</v>
      </c>
      <c r="C22" s="172" t="s">
        <v>137</v>
      </c>
      <c r="D22" s="169">
        <v>0.59</v>
      </c>
      <c r="E22" s="169">
        <v>0.59</v>
      </c>
      <c r="F22" s="138"/>
    </row>
    <row r="23" spans="1:6" s="85" customFormat="1" ht="19.5" customHeight="1">
      <c r="A23" s="171"/>
      <c r="B23" s="171"/>
      <c r="C23" s="172" t="s">
        <v>104</v>
      </c>
      <c r="D23" s="169"/>
      <c r="E23" s="169"/>
      <c r="F23" s="138"/>
    </row>
    <row r="24" spans="1:6" s="85" customFormat="1" ht="19.5" customHeight="1">
      <c r="A24" s="171"/>
      <c r="B24" s="171" t="s">
        <v>82</v>
      </c>
      <c r="C24" s="172" t="s">
        <v>138</v>
      </c>
      <c r="D24" s="169"/>
      <c r="E24" s="169"/>
      <c r="F24" s="138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E22" sqref="E22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52" customFormat="1" ht="27">
      <c r="A1" s="127" t="s">
        <v>139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85" customFormat="1" ht="17.25" customHeight="1">
      <c r="A2" s="153"/>
      <c r="B2" s="154"/>
      <c r="C2" s="154"/>
      <c r="D2" s="154"/>
      <c r="E2" s="154"/>
      <c r="F2" s="154"/>
      <c r="G2" s="154"/>
      <c r="H2" s="154"/>
      <c r="K2" s="162" t="s">
        <v>140</v>
      </c>
    </row>
    <row r="3" spans="1:11" ht="18.75" customHeight="1">
      <c r="A3" s="25" t="s">
        <v>108</v>
      </c>
      <c r="B3" s="25"/>
      <c r="C3" s="26"/>
      <c r="D3" s="144"/>
      <c r="E3" s="144"/>
      <c r="F3" s="144"/>
      <c r="G3" s="144"/>
      <c r="H3" s="144"/>
      <c r="K3" s="150" t="s">
        <v>25</v>
      </c>
    </row>
    <row r="4" spans="1:11" s="54" customFormat="1" ht="27" customHeight="1">
      <c r="A4" s="95" t="s">
        <v>56</v>
      </c>
      <c r="B4" s="95" t="s">
        <v>72</v>
      </c>
      <c r="C4" s="95"/>
      <c r="D4" s="95"/>
      <c r="E4" s="94" t="s">
        <v>73</v>
      </c>
      <c r="F4" s="94" t="s">
        <v>99</v>
      </c>
      <c r="G4" s="94"/>
      <c r="H4" s="94"/>
      <c r="I4" s="94"/>
      <c r="J4" s="94"/>
      <c r="K4" s="94"/>
    </row>
    <row r="5" spans="1:11" s="54" customFormat="1" ht="36.75" customHeight="1">
      <c r="A5" s="95"/>
      <c r="B5" s="95" t="s">
        <v>74</v>
      </c>
      <c r="C5" s="95" t="s">
        <v>75</v>
      </c>
      <c r="D5" s="94" t="s">
        <v>76</v>
      </c>
      <c r="E5" s="94"/>
      <c r="F5" s="94" t="s">
        <v>59</v>
      </c>
      <c r="G5" s="32" t="s">
        <v>101</v>
      </c>
      <c r="H5" s="32" t="s">
        <v>102</v>
      </c>
      <c r="I5" s="32" t="s">
        <v>103</v>
      </c>
      <c r="J5" s="32" t="s">
        <v>104</v>
      </c>
      <c r="K5" s="32" t="s">
        <v>105</v>
      </c>
    </row>
    <row r="6" spans="1:11" s="85" customFormat="1" ht="12.75" customHeight="1">
      <c r="A6" s="155"/>
      <c r="B6" s="156"/>
      <c r="C6" s="156"/>
      <c r="D6" s="155"/>
      <c r="E6" s="157" t="s">
        <v>59</v>
      </c>
      <c r="F6" s="158"/>
      <c r="G6" s="158"/>
      <c r="H6" s="158"/>
      <c r="I6" s="158"/>
      <c r="J6" s="155"/>
      <c r="K6" s="155"/>
    </row>
    <row r="7" spans="1:11" s="85" customFormat="1" ht="12.75" customHeight="1">
      <c r="A7" s="156" t="s">
        <v>141</v>
      </c>
      <c r="B7" s="156"/>
      <c r="C7" s="156"/>
      <c r="D7" s="155"/>
      <c r="E7" s="157" t="s">
        <v>62</v>
      </c>
      <c r="F7" s="158"/>
      <c r="G7" s="158"/>
      <c r="H7" s="158"/>
      <c r="I7" s="158"/>
      <c r="J7" s="155"/>
      <c r="K7" s="155"/>
    </row>
    <row r="8" spans="1:11" s="85" customFormat="1" ht="12.75" customHeight="1">
      <c r="A8" s="156"/>
      <c r="B8" s="159" t="s">
        <v>142</v>
      </c>
      <c r="C8" s="159"/>
      <c r="D8" s="159"/>
      <c r="E8" s="83" t="s">
        <v>143</v>
      </c>
      <c r="F8" s="160"/>
      <c r="G8" s="160"/>
      <c r="H8" s="158"/>
      <c r="I8" s="158"/>
      <c r="J8" s="155"/>
      <c r="K8" s="155"/>
    </row>
    <row r="9" spans="1:11" s="85" customFormat="1" ht="12.75" customHeight="1">
      <c r="A9" s="156"/>
      <c r="B9" s="159"/>
      <c r="C9" s="159" t="s">
        <v>78</v>
      </c>
      <c r="D9" s="159"/>
      <c r="E9" s="83" t="s">
        <v>144</v>
      </c>
      <c r="F9" s="160"/>
      <c r="G9" s="160"/>
      <c r="H9" s="158"/>
      <c r="I9" s="158"/>
      <c r="J9" s="155"/>
      <c r="K9" s="155"/>
    </row>
    <row r="10" spans="1:11" ht="12.75" customHeight="1">
      <c r="A10" s="142"/>
      <c r="B10" s="159" t="s">
        <v>132</v>
      </c>
      <c r="C10" s="159" t="s">
        <v>132</v>
      </c>
      <c r="D10" s="159" t="s">
        <v>78</v>
      </c>
      <c r="E10" s="83" t="s">
        <v>145</v>
      </c>
      <c r="F10" s="161"/>
      <c r="G10" s="161"/>
      <c r="H10" s="142"/>
      <c r="I10" s="142"/>
      <c r="J10" s="142"/>
      <c r="K10" s="142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N26" sqref="N26"/>
    </sheetView>
  </sheetViews>
  <sheetFormatPr defaultColWidth="9.33203125" defaultRowHeight="11.25"/>
  <cols>
    <col min="1" max="1" width="24.16015625" style="85" customWidth="1"/>
    <col min="2" max="4" width="7.16015625" style="85" customWidth="1"/>
    <col min="5" max="5" width="19" style="85" customWidth="1"/>
    <col min="6" max="10" width="14.33203125" style="85" customWidth="1"/>
    <col min="11" max="16384" width="9.33203125" style="85" customWidth="1"/>
  </cols>
  <sheetData>
    <row r="1" spans="1:11" ht="35.25" customHeight="1">
      <c r="A1" s="143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.75" customHeight="1">
      <c r="K2" s="149"/>
    </row>
    <row r="3" spans="1:11" ht="22.5" customHeight="1">
      <c r="A3" s="25" t="s">
        <v>108</v>
      </c>
      <c r="B3" s="25"/>
      <c r="C3" s="26"/>
      <c r="D3" s="144"/>
      <c r="E3" s="144"/>
      <c r="F3" s="144"/>
      <c r="G3" s="144"/>
      <c r="H3" s="144"/>
      <c r="K3" s="150"/>
    </row>
    <row r="4" spans="1:11" s="84" customFormat="1" ht="24" customHeight="1">
      <c r="A4" s="95" t="s">
        <v>56</v>
      </c>
      <c r="B4" s="95" t="s">
        <v>72</v>
      </c>
      <c r="C4" s="95"/>
      <c r="D4" s="95"/>
      <c r="E4" s="94" t="s">
        <v>73</v>
      </c>
      <c r="F4" s="94" t="s">
        <v>99</v>
      </c>
      <c r="G4" s="94"/>
      <c r="H4" s="94"/>
      <c r="I4" s="94"/>
      <c r="J4" s="94"/>
      <c r="K4" s="94"/>
    </row>
    <row r="5" spans="1:11" s="84" customFormat="1" ht="40.5" customHeight="1">
      <c r="A5" s="95"/>
      <c r="B5" s="95" t="s">
        <v>74</v>
      </c>
      <c r="C5" s="95" t="s">
        <v>75</v>
      </c>
      <c r="D5" s="94" t="s">
        <v>76</v>
      </c>
      <c r="E5" s="94"/>
      <c r="F5" s="94" t="s">
        <v>59</v>
      </c>
      <c r="G5" s="32" t="s">
        <v>101</v>
      </c>
      <c r="H5" s="32" t="s">
        <v>102</v>
      </c>
      <c r="I5" s="32" t="s">
        <v>103</v>
      </c>
      <c r="J5" s="32" t="s">
        <v>104</v>
      </c>
      <c r="K5" s="32" t="s">
        <v>105</v>
      </c>
    </row>
    <row r="6" spans="1:11" s="84" customFormat="1" ht="23.25" customHeight="1">
      <c r="A6" s="68"/>
      <c r="B6" s="69"/>
      <c r="C6" s="69"/>
      <c r="D6" s="69"/>
      <c r="E6" s="70" t="s">
        <v>59</v>
      </c>
      <c r="F6" s="145">
        <f>SUM(G6:J6)</f>
        <v>0</v>
      </c>
      <c r="G6" s="145">
        <f>SUM(G7:G10)</f>
        <v>0</v>
      </c>
      <c r="H6" s="145">
        <f>SUM(H7:H10)</f>
        <v>0</v>
      </c>
      <c r="I6" s="145">
        <f>SUM(I7:I10)</f>
        <v>0</v>
      </c>
      <c r="J6" s="145">
        <f>SUM(J7:J10)</f>
        <v>0</v>
      </c>
      <c r="K6" s="151"/>
    </row>
    <row r="7" spans="1:11" ht="19.5" customHeight="1">
      <c r="A7" s="35"/>
      <c r="B7" s="146"/>
      <c r="C7" s="146"/>
      <c r="D7" s="146"/>
      <c r="E7" s="123"/>
      <c r="F7" s="122">
        <f>SUM(G7:J7)</f>
        <v>0</v>
      </c>
      <c r="G7" s="122"/>
      <c r="H7" s="122"/>
      <c r="I7" s="122"/>
      <c r="J7" s="122"/>
      <c r="K7" s="141"/>
    </row>
    <row r="8" spans="1:11" ht="19.5" customHeight="1">
      <c r="A8" s="35"/>
      <c r="B8" s="146"/>
      <c r="C8" s="146"/>
      <c r="D8" s="146"/>
      <c r="E8" s="123"/>
      <c r="F8" s="122">
        <f>SUM(G8:J8)</f>
        <v>0</v>
      </c>
      <c r="G8" s="122"/>
      <c r="H8" s="122"/>
      <c r="I8" s="122"/>
      <c r="J8" s="122"/>
      <c r="K8" s="141"/>
    </row>
    <row r="9" spans="1:11" ht="19.5" customHeight="1">
      <c r="A9" s="35"/>
      <c r="B9" s="146"/>
      <c r="C9" s="146"/>
      <c r="D9" s="146"/>
      <c r="E9" s="123"/>
      <c r="F9" s="122">
        <f>SUM(G9:J9)</f>
        <v>0</v>
      </c>
      <c r="G9" s="122"/>
      <c r="H9" s="122"/>
      <c r="I9" s="122"/>
      <c r="J9" s="122"/>
      <c r="K9" s="141"/>
    </row>
    <row r="10" spans="1:11" ht="19.5" customHeight="1">
      <c r="A10" s="147"/>
      <c r="B10" s="146"/>
      <c r="C10" s="146"/>
      <c r="D10" s="146"/>
      <c r="E10" s="123"/>
      <c r="F10" s="122"/>
      <c r="G10" s="122"/>
      <c r="H10" s="122"/>
      <c r="I10" s="122"/>
      <c r="J10" s="122"/>
      <c r="K10" s="141"/>
    </row>
    <row r="11" spans="1:10" ht="1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ht="12">
      <c r="E12" s="102"/>
    </row>
    <row r="16" ht="12">
      <c r="G16" s="102"/>
    </row>
    <row r="17" ht="12">
      <c r="C17" s="102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34" style="85" customWidth="1"/>
    <col min="2" max="4" width="7.16015625" style="85" customWidth="1"/>
    <col min="5" max="5" width="17.83203125" style="85" customWidth="1"/>
    <col min="6" max="10" width="14.33203125" style="85" customWidth="1"/>
    <col min="11" max="11" width="11.33203125" style="85" customWidth="1"/>
    <col min="12" max="16384" width="9.16015625" style="85" customWidth="1"/>
  </cols>
  <sheetData>
    <row r="1" spans="1:11" ht="35.25" customHeight="1">
      <c r="A1" s="143" t="s">
        <v>147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.75" customHeight="1">
      <c r="K2" s="149"/>
    </row>
    <row r="3" spans="1:11" ht="12">
      <c r="A3" s="25" t="s">
        <v>148</v>
      </c>
      <c r="B3" s="25"/>
      <c r="C3" s="26"/>
      <c r="D3" s="144"/>
      <c r="E3" s="144"/>
      <c r="F3" s="144"/>
      <c r="G3" s="144"/>
      <c r="H3" s="144"/>
      <c r="K3" s="150"/>
    </row>
    <row r="4" spans="1:11" s="84" customFormat="1" ht="24" customHeight="1">
      <c r="A4" s="95" t="s">
        <v>56</v>
      </c>
      <c r="B4" s="95" t="s">
        <v>72</v>
      </c>
      <c r="C4" s="95"/>
      <c r="D4" s="95"/>
      <c r="E4" s="94" t="s">
        <v>73</v>
      </c>
      <c r="F4" s="94" t="s">
        <v>99</v>
      </c>
      <c r="G4" s="94"/>
      <c r="H4" s="94"/>
      <c r="I4" s="94"/>
      <c r="J4" s="94"/>
      <c r="K4" s="94"/>
    </row>
    <row r="5" spans="1:11" s="84" customFormat="1" ht="40.5" customHeight="1">
      <c r="A5" s="95"/>
      <c r="B5" s="95" t="s">
        <v>74</v>
      </c>
      <c r="C5" s="95" t="s">
        <v>75</v>
      </c>
      <c r="D5" s="94" t="s">
        <v>76</v>
      </c>
      <c r="E5" s="94"/>
      <c r="F5" s="94" t="s">
        <v>59</v>
      </c>
      <c r="G5" s="32" t="s">
        <v>101</v>
      </c>
      <c r="H5" s="32" t="s">
        <v>102</v>
      </c>
      <c r="I5" s="32" t="s">
        <v>103</v>
      </c>
      <c r="J5" s="32" t="s">
        <v>104</v>
      </c>
      <c r="K5" s="32" t="s">
        <v>105</v>
      </c>
    </row>
    <row r="6" spans="1:11" s="84" customFormat="1" ht="23.25" customHeight="1">
      <c r="A6" s="68"/>
      <c r="B6" s="69"/>
      <c r="C6" s="69"/>
      <c r="D6" s="69"/>
      <c r="E6" s="70" t="s">
        <v>59</v>
      </c>
      <c r="F6" s="145">
        <f>SUM(G6:J6)</f>
        <v>0</v>
      </c>
      <c r="G6" s="145">
        <f>SUM(G7:G10)</f>
        <v>0</v>
      </c>
      <c r="H6" s="145">
        <f>SUM(H7:H10)</f>
        <v>0</v>
      </c>
      <c r="I6" s="145">
        <f>SUM(I7:I10)</f>
        <v>0</v>
      </c>
      <c r="J6" s="145">
        <f>SUM(J7:J10)</f>
        <v>0</v>
      </c>
      <c r="K6" s="151"/>
    </row>
    <row r="7" spans="1:11" ht="12">
      <c r="A7" s="35"/>
      <c r="B7" s="146"/>
      <c r="C7" s="146"/>
      <c r="D7" s="146"/>
      <c r="E7" s="123"/>
      <c r="F7" s="122">
        <f>SUM(G7:J7)</f>
        <v>0</v>
      </c>
      <c r="G7" s="122"/>
      <c r="H7" s="122"/>
      <c r="I7" s="122"/>
      <c r="J7" s="122"/>
      <c r="K7" s="141"/>
    </row>
    <row r="8" spans="1:11" ht="12">
      <c r="A8" s="35"/>
      <c r="B8" s="146"/>
      <c r="C8" s="146"/>
      <c r="D8" s="146"/>
      <c r="E8" s="123"/>
      <c r="F8" s="122">
        <f>SUM(G8:J8)</f>
        <v>0</v>
      </c>
      <c r="G8" s="122"/>
      <c r="H8" s="122"/>
      <c r="I8" s="122"/>
      <c r="J8" s="122"/>
      <c r="K8" s="141"/>
    </row>
    <row r="9" spans="1:11" ht="12">
      <c r="A9" s="35"/>
      <c r="B9" s="146"/>
      <c r="C9" s="146"/>
      <c r="D9" s="146"/>
      <c r="E9" s="123"/>
      <c r="F9" s="122">
        <f>SUM(G9:J9)</f>
        <v>0</v>
      </c>
      <c r="G9" s="122"/>
      <c r="H9" s="122"/>
      <c r="I9" s="122"/>
      <c r="J9" s="122"/>
      <c r="K9" s="141"/>
    </row>
    <row r="10" spans="1:11" ht="12">
      <c r="A10" s="147"/>
      <c r="B10" s="146"/>
      <c r="C10" s="146"/>
      <c r="D10" s="146"/>
      <c r="E10" s="123"/>
      <c r="F10" s="122"/>
      <c r="G10" s="122"/>
      <c r="H10" s="122"/>
      <c r="I10" s="122"/>
      <c r="J10" s="122"/>
      <c r="K10" s="141"/>
    </row>
    <row r="11" spans="1:11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ht="12">
      <c r="E12" s="102"/>
    </row>
    <row r="16" ht="12">
      <c r="G16" s="102"/>
    </row>
    <row r="17" ht="12">
      <c r="C17" s="102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8.33203125" style="0" customWidth="1"/>
    <col min="2" max="2" width="15.83203125" style="0" customWidth="1"/>
    <col min="3" max="3" width="45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127" t="s">
        <v>149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8" customHeight="1">
      <c r="A2" s="85"/>
      <c r="B2" s="85"/>
      <c r="C2" s="85"/>
      <c r="D2" s="85"/>
      <c r="E2" s="85"/>
      <c r="F2" s="85"/>
      <c r="G2" s="85"/>
      <c r="H2" s="85"/>
      <c r="I2" s="85"/>
      <c r="M2" s="87" t="s">
        <v>150</v>
      </c>
    </row>
    <row r="3" spans="1:13" ht="21" customHeight="1">
      <c r="A3" s="25" t="s">
        <v>151</v>
      </c>
      <c r="B3" s="25"/>
      <c r="C3" s="26"/>
      <c r="D3" s="85"/>
      <c r="E3" s="85"/>
      <c r="F3" s="85"/>
      <c r="G3" s="85"/>
      <c r="H3" s="85"/>
      <c r="I3" s="85"/>
      <c r="K3" s="85"/>
      <c r="M3" s="140" t="s">
        <v>25</v>
      </c>
    </row>
    <row r="4" spans="1:13" s="54" customFormat="1" ht="29.25" customHeight="1">
      <c r="A4" s="128" t="s">
        <v>56</v>
      </c>
      <c r="B4" s="129" t="s">
        <v>152</v>
      </c>
      <c r="C4" s="129" t="s">
        <v>153</v>
      </c>
      <c r="D4" s="32" t="s">
        <v>92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s="54" customFormat="1" ht="41.25" customHeight="1">
      <c r="A5" s="130"/>
      <c r="B5" s="131"/>
      <c r="C5" s="131"/>
      <c r="D5" s="129" t="s">
        <v>59</v>
      </c>
      <c r="E5" s="32" t="s">
        <v>30</v>
      </c>
      <c r="F5" s="32"/>
      <c r="G5" s="32" t="s">
        <v>34</v>
      </c>
      <c r="H5" s="32" t="s">
        <v>36</v>
      </c>
      <c r="I5" s="32" t="s">
        <v>38</v>
      </c>
      <c r="J5" s="32" t="s">
        <v>40</v>
      </c>
      <c r="K5" s="32" t="s">
        <v>42</v>
      </c>
      <c r="L5" s="32"/>
      <c r="M5" s="32" t="s">
        <v>45</v>
      </c>
    </row>
    <row r="6" spans="1:13" s="54" customFormat="1" ht="51.75" customHeight="1">
      <c r="A6" s="132"/>
      <c r="B6" s="133"/>
      <c r="C6" s="133"/>
      <c r="D6" s="133"/>
      <c r="E6" s="32" t="s">
        <v>62</v>
      </c>
      <c r="F6" s="32" t="s">
        <v>32</v>
      </c>
      <c r="G6" s="32"/>
      <c r="H6" s="32"/>
      <c r="I6" s="32"/>
      <c r="J6" s="32"/>
      <c r="K6" s="32" t="s">
        <v>62</v>
      </c>
      <c r="L6" s="113" t="s">
        <v>32</v>
      </c>
      <c r="M6" s="32"/>
    </row>
    <row r="7" spans="1:13" ht="19.5" customHeight="1">
      <c r="A7" s="134" t="s">
        <v>59</v>
      </c>
      <c r="B7" s="120"/>
      <c r="C7" s="120" t="s">
        <v>154</v>
      </c>
      <c r="D7" s="37">
        <f>D8</f>
        <v>4.2</v>
      </c>
      <c r="E7" s="37">
        <f>E8</f>
        <v>4.2</v>
      </c>
      <c r="F7" s="37"/>
      <c r="G7" s="37"/>
      <c r="H7" s="37"/>
      <c r="I7" s="37"/>
      <c r="J7" s="37"/>
      <c r="K7" s="141"/>
      <c r="L7" s="114"/>
      <c r="M7" s="114"/>
    </row>
    <row r="8" spans="1:13" s="126" customFormat="1" ht="19.5" customHeight="1">
      <c r="A8" s="135"/>
      <c r="B8" s="135"/>
      <c r="C8" s="136" t="s">
        <v>62</v>
      </c>
      <c r="D8" s="37">
        <v>4.2</v>
      </c>
      <c r="E8" s="37">
        <f>E9</f>
        <v>4.2</v>
      </c>
      <c r="F8" s="37"/>
      <c r="G8" s="37"/>
      <c r="H8" s="37"/>
      <c r="I8" s="37"/>
      <c r="J8" s="37"/>
      <c r="K8" s="138"/>
      <c r="L8" s="142"/>
      <c r="M8" s="142"/>
    </row>
    <row r="9" spans="1:13" ht="108" customHeight="1">
      <c r="A9" s="35" t="s">
        <v>67</v>
      </c>
      <c r="B9" s="35" t="s">
        <v>155</v>
      </c>
      <c r="C9" s="137" t="s">
        <v>156</v>
      </c>
      <c r="D9" s="37">
        <v>4.2</v>
      </c>
      <c r="E9" s="37">
        <v>4.2</v>
      </c>
      <c r="F9" s="138"/>
      <c r="G9" s="138"/>
      <c r="H9" s="138"/>
      <c r="I9" s="138"/>
      <c r="J9" s="138"/>
      <c r="K9" s="141"/>
      <c r="L9" s="114"/>
      <c r="M9" s="114"/>
    </row>
    <row r="10" spans="1:13" ht="12.7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</sheetData>
  <sheetProtection/>
  <mergeCells count="15">
    <mergeCell ref="A1:M1"/>
    <mergeCell ref="A3:C3"/>
    <mergeCell ref="D4:M4"/>
    <mergeCell ref="E5:F5"/>
    <mergeCell ref="K5:L5"/>
    <mergeCell ref="A10:M10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F4" sqref="F4:O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104" t="s">
        <v>157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4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O2" s="124" t="s">
        <v>158</v>
      </c>
    </row>
    <row r="3" spans="1:15" ht="15.75" customHeight="1">
      <c r="A3" s="25" t="s">
        <v>108</v>
      </c>
      <c r="B3" s="25"/>
      <c r="C3" s="26"/>
      <c r="O3" s="112" t="s">
        <v>25</v>
      </c>
    </row>
    <row r="4" spans="1:15" s="54" customFormat="1" ht="26.25" customHeight="1">
      <c r="A4" s="116" t="s">
        <v>56</v>
      </c>
      <c r="B4" s="116" t="s">
        <v>159</v>
      </c>
      <c r="C4" s="116" t="s">
        <v>160</v>
      </c>
      <c r="D4" s="116" t="s">
        <v>161</v>
      </c>
      <c r="E4" s="116" t="s">
        <v>162</v>
      </c>
      <c r="F4" s="29" t="s">
        <v>92</v>
      </c>
      <c r="G4" s="29"/>
      <c r="H4" s="29"/>
      <c r="I4" s="29"/>
      <c r="J4" s="29"/>
      <c r="K4" s="29"/>
      <c r="L4" s="29"/>
      <c r="M4" s="29"/>
      <c r="N4" s="29"/>
      <c r="O4" s="29"/>
    </row>
    <row r="5" spans="1:15" s="54" customFormat="1" ht="40.5" customHeight="1">
      <c r="A5" s="117"/>
      <c r="B5" s="117"/>
      <c r="C5" s="117"/>
      <c r="D5" s="117"/>
      <c r="E5" s="117"/>
      <c r="F5" s="31" t="s">
        <v>59</v>
      </c>
      <c r="G5" s="32" t="s">
        <v>30</v>
      </c>
      <c r="H5" s="32"/>
      <c r="I5" s="32" t="s">
        <v>34</v>
      </c>
      <c r="J5" s="32" t="s">
        <v>36</v>
      </c>
      <c r="K5" s="32" t="s">
        <v>38</v>
      </c>
      <c r="L5" s="32" t="s">
        <v>40</v>
      </c>
      <c r="M5" s="32" t="s">
        <v>42</v>
      </c>
      <c r="N5" s="32"/>
      <c r="O5" s="32" t="s">
        <v>45</v>
      </c>
    </row>
    <row r="6" spans="1:15" s="54" customFormat="1" ht="48" customHeight="1">
      <c r="A6" s="118"/>
      <c r="B6" s="118"/>
      <c r="C6" s="118"/>
      <c r="D6" s="118"/>
      <c r="E6" s="118">
        <f>SUM(E7:E15)</f>
        <v>0</v>
      </c>
      <c r="F6" s="34"/>
      <c r="G6" s="32" t="s">
        <v>62</v>
      </c>
      <c r="H6" s="32" t="s">
        <v>32</v>
      </c>
      <c r="I6" s="32"/>
      <c r="J6" s="32"/>
      <c r="K6" s="32"/>
      <c r="L6" s="32"/>
      <c r="M6" s="32" t="s">
        <v>62</v>
      </c>
      <c r="N6" s="113" t="s">
        <v>32</v>
      </c>
      <c r="O6" s="32"/>
    </row>
    <row r="7" spans="1:15" s="54" customFormat="1" ht="33" customHeight="1">
      <c r="A7" s="29" t="s">
        <v>59</v>
      </c>
      <c r="B7" s="119"/>
      <c r="C7" s="120"/>
      <c r="D7" s="120" t="s">
        <v>154</v>
      </c>
      <c r="E7" s="121">
        <f>SUM(E8:E16)</f>
        <v>0</v>
      </c>
      <c r="F7" s="122"/>
      <c r="G7" s="37"/>
      <c r="H7" s="50"/>
      <c r="I7" s="50"/>
      <c r="J7" s="50"/>
      <c r="K7" s="50"/>
      <c r="L7" s="50"/>
      <c r="M7" s="125"/>
      <c r="N7" s="125"/>
      <c r="O7" s="125"/>
    </row>
    <row r="8" spans="1:15" s="54" customFormat="1" ht="21.75" customHeight="1">
      <c r="A8" s="120"/>
      <c r="B8" s="119"/>
      <c r="C8" s="120"/>
      <c r="D8" s="120"/>
      <c r="E8" s="121"/>
      <c r="F8" s="122"/>
      <c r="G8" s="37"/>
      <c r="H8" s="50"/>
      <c r="I8" s="50"/>
      <c r="J8" s="50"/>
      <c r="K8" s="50"/>
      <c r="L8" s="50"/>
      <c r="M8" s="125"/>
      <c r="N8" s="125"/>
      <c r="O8" s="125"/>
    </row>
    <row r="9" spans="1:15" s="54" customFormat="1" ht="21.75" customHeight="1">
      <c r="A9" s="120"/>
      <c r="B9" s="119"/>
      <c r="C9" s="120"/>
      <c r="D9" s="120"/>
      <c r="E9" s="121"/>
      <c r="F9" s="122"/>
      <c r="G9" s="37"/>
      <c r="H9" s="50"/>
      <c r="I9" s="50"/>
      <c r="J9" s="50"/>
      <c r="K9" s="50"/>
      <c r="L9" s="50"/>
      <c r="M9" s="125"/>
      <c r="N9" s="125"/>
      <c r="O9" s="125"/>
    </row>
    <row r="10" spans="1:15" s="54" customFormat="1" ht="21.75" customHeight="1">
      <c r="A10" s="120"/>
      <c r="B10" s="119"/>
      <c r="C10" s="120"/>
      <c r="D10" s="120"/>
      <c r="E10" s="121"/>
      <c r="F10" s="122"/>
      <c r="G10" s="37"/>
      <c r="H10" s="50"/>
      <c r="I10" s="50"/>
      <c r="J10" s="50"/>
      <c r="K10" s="50"/>
      <c r="L10" s="50"/>
      <c r="M10" s="125"/>
      <c r="N10" s="125"/>
      <c r="O10" s="125"/>
    </row>
    <row r="11" spans="1:15" s="54" customFormat="1" ht="21.75" customHeight="1">
      <c r="A11" s="120"/>
      <c r="B11" s="119"/>
      <c r="C11" s="120"/>
      <c r="D11" s="120"/>
      <c r="E11" s="121"/>
      <c r="F11" s="122"/>
      <c r="G11" s="37"/>
      <c r="H11" s="50"/>
      <c r="I11" s="50"/>
      <c r="J11" s="50"/>
      <c r="K11" s="50"/>
      <c r="L11" s="50"/>
      <c r="M11" s="125"/>
      <c r="N11" s="125"/>
      <c r="O11" s="125"/>
    </row>
    <row r="12" spans="1:15" s="54" customFormat="1" ht="21.75" customHeight="1">
      <c r="A12" s="120"/>
      <c r="B12" s="119"/>
      <c r="C12" s="120"/>
      <c r="D12" s="120"/>
      <c r="E12" s="121"/>
      <c r="F12" s="122"/>
      <c r="G12" s="37"/>
      <c r="H12" s="50"/>
      <c r="I12" s="50"/>
      <c r="J12" s="50"/>
      <c r="K12" s="50"/>
      <c r="L12" s="50"/>
      <c r="M12" s="125"/>
      <c r="N12" s="125"/>
      <c r="O12" s="125"/>
    </row>
    <row r="13" spans="1:15" s="54" customFormat="1" ht="21.75" customHeight="1">
      <c r="A13" s="120"/>
      <c r="B13" s="119"/>
      <c r="C13" s="120"/>
      <c r="D13" s="120"/>
      <c r="E13" s="121"/>
      <c r="F13" s="122"/>
      <c r="G13" s="37"/>
      <c r="H13" s="50"/>
      <c r="I13" s="50"/>
      <c r="J13" s="50"/>
      <c r="K13" s="50"/>
      <c r="L13" s="50"/>
      <c r="M13" s="125"/>
      <c r="N13" s="125"/>
      <c r="O13" s="125"/>
    </row>
    <row r="14" spans="1:15" s="54" customFormat="1" ht="21.75" customHeight="1">
      <c r="A14" s="120"/>
      <c r="B14" s="119"/>
      <c r="C14" s="120"/>
      <c r="D14" s="120"/>
      <c r="E14" s="121"/>
      <c r="F14" s="122"/>
      <c r="G14" s="37"/>
      <c r="H14" s="50"/>
      <c r="I14" s="50"/>
      <c r="J14" s="50"/>
      <c r="K14" s="50"/>
      <c r="L14" s="50"/>
      <c r="M14" s="125"/>
      <c r="N14" s="125"/>
      <c r="O14" s="125"/>
    </row>
    <row r="15" spans="1:15" ht="21.75" customHeight="1">
      <c r="A15" s="35"/>
      <c r="B15" s="123"/>
      <c r="C15" s="35"/>
      <c r="D15" s="35" t="s">
        <v>154</v>
      </c>
      <c r="E15" s="121">
        <f>SUM(E16:E20)</f>
        <v>0</v>
      </c>
      <c r="F15" s="122"/>
      <c r="G15" s="37"/>
      <c r="H15" s="114"/>
      <c r="I15" s="114"/>
      <c r="J15" s="114"/>
      <c r="K15" s="114"/>
      <c r="L15" s="114"/>
      <c r="M15" s="114"/>
      <c r="N15" s="114"/>
      <c r="O15" s="114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104" t="s">
        <v>163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8"/>
      <c r="Q1" s="108"/>
      <c r="R1" s="108"/>
    </row>
    <row r="2" spans="1:15" ht="2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O2" s="109" t="s">
        <v>164</v>
      </c>
    </row>
    <row r="3" spans="1:15" ht="21.75" customHeight="1">
      <c r="A3" s="25" t="s">
        <v>148</v>
      </c>
      <c r="B3" s="25"/>
      <c r="C3" s="26"/>
      <c r="D3" s="106"/>
      <c r="E3" s="106"/>
      <c r="F3" s="106"/>
      <c r="G3" s="106"/>
      <c r="H3" s="106"/>
      <c r="I3" s="106"/>
      <c r="J3" s="110"/>
      <c r="K3" s="111"/>
      <c r="O3" s="112" t="s">
        <v>25</v>
      </c>
    </row>
    <row r="4" spans="1:15" ht="60">
      <c r="A4" s="32" t="s">
        <v>165</v>
      </c>
      <c r="B4" s="32" t="s">
        <v>166</v>
      </c>
      <c r="C4" s="32" t="s">
        <v>167</v>
      </c>
      <c r="D4" s="32" t="s">
        <v>168</v>
      </c>
      <c r="E4" s="32" t="s">
        <v>169</v>
      </c>
      <c r="F4" s="32" t="s">
        <v>170</v>
      </c>
      <c r="G4" s="32" t="s">
        <v>171</v>
      </c>
      <c r="H4" s="32" t="s">
        <v>172</v>
      </c>
      <c r="I4" s="32" t="s">
        <v>173</v>
      </c>
      <c r="J4" s="32" t="s">
        <v>34</v>
      </c>
      <c r="K4" s="32" t="s">
        <v>36</v>
      </c>
      <c r="L4" s="32" t="s">
        <v>38</v>
      </c>
      <c r="M4" s="32" t="s">
        <v>40</v>
      </c>
      <c r="N4" s="32" t="s">
        <v>42</v>
      </c>
      <c r="O4" s="113" t="s">
        <v>45</v>
      </c>
    </row>
    <row r="5" spans="1:15" ht="12.75" customHeight="1">
      <c r="A5" s="107"/>
      <c r="B5" s="107"/>
      <c r="C5" s="107"/>
      <c r="D5" s="107"/>
      <c r="E5" s="107"/>
      <c r="F5" s="107"/>
      <c r="G5" s="107"/>
      <c r="H5" s="107"/>
      <c r="I5" s="107"/>
      <c r="J5" s="114"/>
      <c r="K5" s="114"/>
      <c r="L5" s="114"/>
      <c r="M5" s="114"/>
      <c r="N5" s="114"/>
      <c r="O5" s="114"/>
    </row>
    <row r="6" spans="1:15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14"/>
      <c r="K6" s="114"/>
      <c r="L6" s="114"/>
      <c r="M6" s="114"/>
      <c r="N6" s="114"/>
      <c r="O6" s="114"/>
    </row>
    <row r="7" spans="1:15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14"/>
      <c r="K7" s="114"/>
      <c r="L7" s="114"/>
      <c r="M7" s="114"/>
      <c r="N7" s="114"/>
      <c r="O7" s="114"/>
    </row>
    <row r="8" spans="1:15" ht="12.75" customHeight="1">
      <c r="A8" s="107"/>
      <c r="B8" s="107"/>
      <c r="C8" s="107"/>
      <c r="D8" s="107"/>
      <c r="E8" s="107"/>
      <c r="F8" s="107"/>
      <c r="G8" s="107"/>
      <c r="H8" s="107"/>
      <c r="I8" s="107"/>
      <c r="J8" s="114"/>
      <c r="K8" s="114"/>
      <c r="L8" s="114"/>
      <c r="M8" s="114"/>
      <c r="N8" s="114"/>
      <c r="O8" s="114"/>
    </row>
    <row r="9" spans="1:15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14"/>
      <c r="K9" s="114"/>
      <c r="L9" s="114"/>
      <c r="M9" s="114"/>
      <c r="N9" s="114"/>
      <c r="O9" s="114"/>
    </row>
    <row r="10" spans="1:15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14"/>
      <c r="K10" s="114"/>
      <c r="L10" s="114"/>
      <c r="M10" s="114"/>
      <c r="N10" s="114"/>
      <c r="O10" s="114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86" t="s">
        <v>174</v>
      </c>
      <c r="B1" s="86"/>
      <c r="C1" s="86"/>
    </row>
    <row r="2" spans="1:3" ht="21" customHeight="1">
      <c r="A2" s="86"/>
      <c r="B2" s="86"/>
      <c r="C2" s="87" t="s">
        <v>175</v>
      </c>
    </row>
    <row r="3" spans="1:3" ht="24.75" customHeight="1">
      <c r="A3" s="88" t="s">
        <v>24</v>
      </c>
      <c r="B3" s="88"/>
      <c r="C3" s="89" t="s">
        <v>25</v>
      </c>
    </row>
    <row r="4" spans="1:16" s="84" customFormat="1" ht="30" customHeight="1">
      <c r="A4" s="90" t="s">
        <v>176</v>
      </c>
      <c r="B4" s="91" t="s">
        <v>177</v>
      </c>
      <c r="C4" s="92"/>
      <c r="F4" s="93"/>
      <c r="P4" s="93"/>
    </row>
    <row r="5" spans="1:16" s="84" customFormat="1" ht="43.5" customHeight="1">
      <c r="A5" s="90"/>
      <c r="B5" s="94" t="s">
        <v>178</v>
      </c>
      <c r="C5" s="95" t="s">
        <v>179</v>
      </c>
      <c r="E5" s="96">
        <v>3.6</v>
      </c>
      <c r="F5" s="97">
        <v>0</v>
      </c>
      <c r="G5" s="97">
        <v>0.6</v>
      </c>
      <c r="H5" s="96">
        <v>3</v>
      </c>
      <c r="I5" s="97">
        <v>0</v>
      </c>
      <c r="J5" s="96">
        <v>3</v>
      </c>
      <c r="K5" s="96">
        <v>9.4</v>
      </c>
      <c r="L5" s="97">
        <v>0</v>
      </c>
      <c r="M5" s="97">
        <v>0.7</v>
      </c>
      <c r="N5" s="96">
        <v>8.7</v>
      </c>
      <c r="O5" s="97">
        <v>0</v>
      </c>
      <c r="P5" s="96">
        <v>8.7</v>
      </c>
    </row>
    <row r="6" spans="1:16" s="84" customFormat="1" ht="34.5" customHeight="1">
      <c r="A6" s="98" t="s">
        <v>180</v>
      </c>
      <c r="B6" s="99">
        <v>0.1</v>
      </c>
      <c r="C6" s="100">
        <f>C8+C9</f>
        <v>2.42</v>
      </c>
      <c r="E6" s="93"/>
      <c r="G6" s="93"/>
      <c r="I6" s="93"/>
      <c r="J6" s="93"/>
      <c r="K6" s="93"/>
      <c r="L6" s="93"/>
      <c r="M6" s="93"/>
      <c r="N6" s="93"/>
      <c r="O6" s="93"/>
      <c r="P6" s="93"/>
    </row>
    <row r="7" spans="1:16" s="85" customFormat="1" ht="34.5" customHeight="1">
      <c r="A7" s="101" t="s">
        <v>181</v>
      </c>
      <c r="B7" s="100"/>
      <c r="C7" s="100"/>
      <c r="D7" s="102"/>
      <c r="E7" s="102"/>
      <c r="F7" s="102"/>
      <c r="G7" s="102"/>
      <c r="H7" s="102"/>
      <c r="I7" s="102"/>
      <c r="J7" s="102"/>
      <c r="K7" s="102"/>
      <c r="L7" s="102"/>
      <c r="M7" s="102"/>
      <c r="O7" s="102"/>
      <c r="P7" s="102"/>
    </row>
    <row r="8" spans="1:16" s="85" customFormat="1" ht="34.5" customHeight="1">
      <c r="A8" s="103" t="s">
        <v>182</v>
      </c>
      <c r="B8" s="99">
        <v>0.1</v>
      </c>
      <c r="C8" s="100">
        <v>0.12</v>
      </c>
      <c r="D8" s="102"/>
      <c r="E8" s="102"/>
      <c r="G8" s="102"/>
      <c r="H8" s="102"/>
      <c r="I8" s="102"/>
      <c r="J8" s="102"/>
      <c r="K8" s="102"/>
      <c r="L8" s="102"/>
      <c r="M8" s="102"/>
      <c r="O8" s="102"/>
      <c r="P8" s="102"/>
    </row>
    <row r="9" spans="1:16" s="85" customFormat="1" ht="34.5" customHeight="1">
      <c r="A9" s="103" t="s">
        <v>183</v>
      </c>
      <c r="B9" s="99"/>
      <c r="C9" s="100">
        <v>2.3</v>
      </c>
      <c r="D9" s="102"/>
      <c r="E9" s="102"/>
      <c r="H9" s="102"/>
      <c r="I9" s="102"/>
      <c r="L9" s="102"/>
      <c r="N9" s="102"/>
      <c r="P9" s="102"/>
    </row>
    <row r="10" spans="1:9" s="85" customFormat="1" ht="34.5" customHeight="1">
      <c r="A10" s="103" t="s">
        <v>184</v>
      </c>
      <c r="B10" s="99"/>
      <c r="C10" s="100"/>
      <c r="D10" s="102"/>
      <c r="E10" s="102"/>
      <c r="F10" s="102"/>
      <c r="G10" s="102"/>
      <c r="H10" s="102"/>
      <c r="I10" s="102"/>
    </row>
    <row r="11" spans="1:8" s="85" customFormat="1" ht="34.5" customHeight="1">
      <c r="A11" s="103" t="s">
        <v>185</v>
      </c>
      <c r="B11" s="100"/>
      <c r="C11" s="100">
        <v>2.3</v>
      </c>
      <c r="D11" s="102"/>
      <c r="E11" s="102"/>
      <c r="F11" s="102"/>
      <c r="G11" s="102"/>
      <c r="H11" s="10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4"/>
  <sheetViews>
    <sheetView showGridLines="0" showZeros="0" workbookViewId="0" topLeftCell="A1">
      <selection activeCell="J17" sqref="J17"/>
    </sheetView>
  </sheetViews>
  <sheetFormatPr defaultColWidth="6.83203125" defaultRowHeight="19.5" customHeight="1"/>
  <cols>
    <col min="1" max="1" width="42.83203125" style="55" customWidth="1"/>
    <col min="2" max="2" width="7.66015625" style="56" customWidth="1"/>
    <col min="3" max="3" width="7.16015625" style="56" customWidth="1"/>
    <col min="4" max="4" width="8" style="56" customWidth="1"/>
    <col min="5" max="5" width="31.5" style="56" customWidth="1"/>
    <col min="6" max="6" width="18.16015625" style="57" customWidth="1"/>
    <col min="7" max="7" width="9" style="58" bestFit="1" customWidth="1"/>
    <col min="8" max="193" width="6.83203125" style="58" customWidth="1"/>
    <col min="194" max="194" width="6.83203125" style="0" customWidth="1"/>
  </cols>
  <sheetData>
    <row r="1" spans="1:6" s="51" customFormat="1" ht="36.75" customHeight="1">
      <c r="A1" s="59" t="s">
        <v>186</v>
      </c>
      <c r="B1" s="59"/>
      <c r="C1" s="59"/>
      <c r="D1" s="59"/>
      <c r="E1" s="59"/>
      <c r="F1" s="60"/>
    </row>
    <row r="2" spans="1:6" s="51" customFormat="1" ht="24" customHeight="1">
      <c r="A2" s="61"/>
      <c r="B2" s="61"/>
      <c r="C2" s="61"/>
      <c r="D2" s="61"/>
      <c r="E2" s="61"/>
      <c r="F2" s="62" t="s">
        <v>187</v>
      </c>
    </row>
    <row r="3" spans="1:6" s="51" customFormat="1" ht="15" customHeight="1">
      <c r="A3" s="25" t="s">
        <v>24</v>
      </c>
      <c r="B3" s="25"/>
      <c r="C3" s="26"/>
      <c r="D3" s="63"/>
      <c r="E3" s="63"/>
      <c r="F3" s="64" t="s">
        <v>25</v>
      </c>
    </row>
    <row r="4" spans="1:6" s="52" customFormat="1" ht="24" customHeight="1">
      <c r="A4" s="65" t="s">
        <v>56</v>
      </c>
      <c r="B4" s="32" t="s">
        <v>188</v>
      </c>
      <c r="C4" s="32"/>
      <c r="D4" s="32"/>
      <c r="E4" s="32" t="s">
        <v>73</v>
      </c>
      <c r="F4" s="66" t="s">
        <v>178</v>
      </c>
    </row>
    <row r="5" spans="1:6" s="52" customFormat="1" ht="24.75" customHeight="1">
      <c r="A5" s="65"/>
      <c r="B5" s="32"/>
      <c r="C5" s="32"/>
      <c r="D5" s="32"/>
      <c r="E5" s="32"/>
      <c r="F5" s="66"/>
    </row>
    <row r="6" spans="1:6" s="53" customFormat="1" ht="38.25" customHeight="1">
      <c r="A6" s="65"/>
      <c r="B6" s="67" t="s">
        <v>74</v>
      </c>
      <c r="C6" s="67" t="s">
        <v>75</v>
      </c>
      <c r="D6" s="67" t="s">
        <v>76</v>
      </c>
      <c r="E6" s="32"/>
      <c r="F6" s="66"/>
    </row>
    <row r="7" spans="1:193" s="54" customFormat="1" ht="15" customHeight="1">
      <c r="A7" s="68"/>
      <c r="B7" s="69"/>
      <c r="C7" s="69"/>
      <c r="D7" s="69"/>
      <c r="E7" s="70" t="s">
        <v>59</v>
      </c>
      <c r="F7" s="71">
        <v>9.84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</row>
    <row r="8" spans="1:193" s="54" customFormat="1" ht="15" customHeight="1">
      <c r="A8" s="68" t="s">
        <v>67</v>
      </c>
      <c r="B8" s="73"/>
      <c r="C8" s="73"/>
      <c r="D8" s="73"/>
      <c r="E8" s="74" t="s">
        <v>62</v>
      </c>
      <c r="F8" s="75">
        <v>9.84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</row>
    <row r="9" spans="1:6" ht="15" customHeight="1">
      <c r="A9" s="76"/>
      <c r="B9" s="77">
        <v>208</v>
      </c>
      <c r="C9" s="78"/>
      <c r="D9" s="78"/>
      <c r="E9" s="79" t="s">
        <v>31</v>
      </c>
      <c r="F9" s="80">
        <v>9.84</v>
      </c>
    </row>
    <row r="10" spans="1:6" ht="15" customHeight="1">
      <c r="A10" s="76"/>
      <c r="B10" s="77"/>
      <c r="C10" s="78" t="s">
        <v>77</v>
      </c>
      <c r="D10" s="78"/>
      <c r="E10" s="79" t="s">
        <v>33</v>
      </c>
      <c r="F10" s="81"/>
    </row>
    <row r="11" spans="1:6" ht="15" customHeight="1">
      <c r="A11" s="76"/>
      <c r="B11" s="77"/>
      <c r="C11" s="78" t="s">
        <v>77</v>
      </c>
      <c r="D11" s="78" t="s">
        <v>78</v>
      </c>
      <c r="E11" s="79" t="s">
        <v>35</v>
      </c>
      <c r="F11" s="81">
        <v>0.33</v>
      </c>
    </row>
    <row r="12" spans="1:6" ht="15" customHeight="1">
      <c r="A12" s="35"/>
      <c r="B12" s="77"/>
      <c r="C12" s="78" t="s">
        <v>79</v>
      </c>
      <c r="D12" s="78"/>
      <c r="E12" s="79" t="s">
        <v>80</v>
      </c>
      <c r="F12" s="80">
        <v>9.51</v>
      </c>
    </row>
    <row r="13" spans="1:6" ht="15" customHeight="1">
      <c r="A13" s="35"/>
      <c r="B13" s="77"/>
      <c r="C13" s="78" t="s">
        <v>79</v>
      </c>
      <c r="D13" s="78" t="s">
        <v>78</v>
      </c>
      <c r="E13" s="79" t="s">
        <v>81</v>
      </c>
      <c r="F13" s="80">
        <v>9.51</v>
      </c>
    </row>
    <row r="14" spans="1:6" ht="15" customHeight="1">
      <c r="A14" s="35"/>
      <c r="B14" s="82"/>
      <c r="C14" s="82"/>
      <c r="D14" s="82"/>
      <c r="E14" s="83"/>
      <c r="F14" s="80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tabSelected="1" workbookViewId="0" topLeftCell="B1">
      <selection activeCell="M7" sqref="M7"/>
    </sheetView>
  </sheetViews>
  <sheetFormatPr defaultColWidth="9.33203125" defaultRowHeight="11.25"/>
  <cols>
    <col min="1" max="1" width="22.16015625" style="22" customWidth="1"/>
    <col min="2" max="2" width="15.83203125" style="22" customWidth="1"/>
    <col min="3" max="3" width="7.16015625" style="22" customWidth="1"/>
    <col min="4" max="4" width="8.33203125" style="22" customWidth="1"/>
    <col min="5" max="5" width="12" style="22" customWidth="1"/>
    <col min="6" max="6" width="10.16015625" style="22" customWidth="1"/>
    <col min="7" max="7" width="9.33203125" style="22" customWidth="1"/>
    <col min="8" max="8" width="10.66015625" style="22" customWidth="1"/>
    <col min="9" max="9" width="9.16015625" style="22" customWidth="1"/>
    <col min="10" max="10" width="10.33203125" style="22" customWidth="1"/>
    <col min="11" max="11" width="12.66015625" style="22" customWidth="1"/>
    <col min="12" max="12" width="10" style="22" customWidth="1"/>
    <col min="13" max="13" width="10.83203125" style="22" customWidth="1"/>
    <col min="14" max="14" width="10.66015625" style="22" bestFit="1" customWidth="1"/>
    <col min="15" max="15" width="9" style="22" customWidth="1"/>
    <col min="16" max="16" width="7" style="22" customWidth="1"/>
    <col min="17" max="17" width="6.16015625" style="22" customWidth="1"/>
    <col min="18" max="18" width="5.66015625" style="22" customWidth="1"/>
    <col min="19" max="21" width="9.16015625" style="22" customWidth="1"/>
    <col min="22" max="22" width="5.83203125" style="22" customWidth="1"/>
    <col min="23" max="16384" width="9.33203125" style="22" customWidth="1"/>
  </cols>
  <sheetData>
    <row r="1" spans="1:22" ht="44.25" customHeight="1">
      <c r="A1" s="23" t="s">
        <v>189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47" t="s">
        <v>190</v>
      </c>
      <c r="V2" s="24"/>
    </row>
    <row r="3" spans="1:22" ht="14.25" customHeight="1">
      <c r="A3" s="25" t="s">
        <v>24</v>
      </c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8" t="s">
        <v>25</v>
      </c>
      <c r="V3" s="27"/>
    </row>
    <row r="4" spans="1:22" ht="16.5" customHeight="1">
      <c r="A4" s="28" t="s">
        <v>56</v>
      </c>
      <c r="B4" s="28" t="s">
        <v>152</v>
      </c>
      <c r="C4" s="29" t="s">
        <v>92</v>
      </c>
      <c r="D4" s="29"/>
      <c r="E4" s="29"/>
      <c r="F4" s="29"/>
      <c r="G4" s="29"/>
      <c r="H4" s="29"/>
      <c r="I4" s="29"/>
      <c r="J4" s="29"/>
      <c r="K4" s="29"/>
      <c r="L4" s="29"/>
      <c r="M4" s="39" t="s">
        <v>191</v>
      </c>
      <c r="N4" s="39" t="s">
        <v>192</v>
      </c>
      <c r="O4" s="40" t="s">
        <v>193</v>
      </c>
      <c r="P4" s="41"/>
      <c r="Q4" s="41"/>
      <c r="R4" s="49"/>
      <c r="S4" s="40" t="s">
        <v>194</v>
      </c>
      <c r="T4" s="41"/>
      <c r="U4" s="41"/>
      <c r="V4" s="49"/>
    </row>
    <row r="5" spans="1:22" ht="29.25" customHeight="1">
      <c r="A5" s="30"/>
      <c r="B5" s="30"/>
      <c r="C5" s="31" t="s">
        <v>59</v>
      </c>
      <c r="D5" s="32" t="s">
        <v>30</v>
      </c>
      <c r="E5" s="32"/>
      <c r="F5" s="32" t="s">
        <v>34</v>
      </c>
      <c r="G5" s="32" t="s">
        <v>36</v>
      </c>
      <c r="H5" s="32" t="s">
        <v>38</v>
      </c>
      <c r="I5" s="32" t="s">
        <v>40</v>
      </c>
      <c r="J5" s="32" t="s">
        <v>42</v>
      </c>
      <c r="K5" s="32"/>
      <c r="L5" s="32" t="s">
        <v>45</v>
      </c>
      <c r="M5" s="42"/>
      <c r="N5" s="42"/>
      <c r="O5" s="39" t="s">
        <v>195</v>
      </c>
      <c r="P5" s="39" t="s">
        <v>196</v>
      </c>
      <c r="Q5" s="39" t="s">
        <v>197</v>
      </c>
      <c r="R5" s="39" t="s">
        <v>198</v>
      </c>
      <c r="S5" s="39" t="s">
        <v>195</v>
      </c>
      <c r="T5" s="39" t="s">
        <v>196</v>
      </c>
      <c r="U5" s="39" t="s">
        <v>197</v>
      </c>
      <c r="V5" s="39" t="s">
        <v>198</v>
      </c>
    </row>
    <row r="6" spans="1:22" ht="58.5" customHeight="1">
      <c r="A6" s="33"/>
      <c r="B6" s="33"/>
      <c r="C6" s="34"/>
      <c r="D6" s="32" t="s">
        <v>62</v>
      </c>
      <c r="E6" s="32" t="s">
        <v>32</v>
      </c>
      <c r="F6" s="32"/>
      <c r="G6" s="32"/>
      <c r="H6" s="32"/>
      <c r="I6" s="32"/>
      <c r="J6" s="32" t="s">
        <v>62</v>
      </c>
      <c r="K6" s="32" t="s">
        <v>32</v>
      </c>
      <c r="L6" s="32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68.75" customHeight="1">
      <c r="A7" s="35" t="s">
        <v>67</v>
      </c>
      <c r="B7" s="36" t="s">
        <v>155</v>
      </c>
      <c r="C7" s="37">
        <v>4.2</v>
      </c>
      <c r="D7" s="37">
        <v>4.2</v>
      </c>
      <c r="E7" s="38"/>
      <c r="F7" s="38"/>
      <c r="G7" s="38"/>
      <c r="H7" s="38"/>
      <c r="I7" s="38"/>
      <c r="J7" s="38"/>
      <c r="K7" s="38"/>
      <c r="L7" s="38"/>
      <c r="M7" s="44" t="s">
        <v>199</v>
      </c>
      <c r="N7" s="45" t="s">
        <v>200</v>
      </c>
      <c r="O7" s="46" t="s">
        <v>201</v>
      </c>
      <c r="P7" s="46"/>
      <c r="Q7" s="50"/>
      <c r="R7" s="50"/>
      <c r="S7" s="46" t="s">
        <v>202</v>
      </c>
      <c r="T7" s="46"/>
      <c r="U7" s="50"/>
      <c r="V7" s="50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6" sqref="H6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203</v>
      </c>
      <c r="B1" s="6"/>
      <c r="C1" s="6"/>
      <c r="D1" s="6"/>
      <c r="E1" s="7"/>
    </row>
    <row r="2" spans="1:5" s="1" customFormat="1" ht="26.25" customHeight="1">
      <c r="A2" s="8" t="s">
        <v>204</v>
      </c>
      <c r="B2" s="8"/>
      <c r="C2" s="8"/>
      <c r="E2" s="9"/>
    </row>
    <row r="3" spans="1:5" s="2" customFormat="1" ht="30" customHeight="1">
      <c r="A3" s="10" t="s">
        <v>205</v>
      </c>
      <c r="B3" s="11" t="s">
        <v>206</v>
      </c>
      <c r="C3" s="10" t="s">
        <v>207</v>
      </c>
      <c r="D3" s="10" t="s">
        <v>208</v>
      </c>
      <c r="E3" s="12" t="s">
        <v>209</v>
      </c>
    </row>
    <row r="4" spans="1:5" s="2" customFormat="1" ht="58.5" customHeight="1">
      <c r="A4" s="13" t="s">
        <v>210</v>
      </c>
      <c r="B4" s="14">
        <v>43889</v>
      </c>
      <c r="C4" s="10" t="s">
        <v>211</v>
      </c>
      <c r="D4" s="10"/>
      <c r="E4" s="10"/>
    </row>
    <row r="5" spans="1:5" s="3" customFormat="1" ht="60.75" customHeight="1">
      <c r="A5" s="15" t="s">
        <v>212</v>
      </c>
      <c r="B5" s="16" t="s">
        <v>213</v>
      </c>
      <c r="C5" s="17"/>
      <c r="D5" s="17"/>
      <c r="E5" s="12"/>
    </row>
    <row r="6" spans="1:5" s="4" customFormat="1" ht="60.75" customHeight="1">
      <c r="A6" s="15" t="s">
        <v>214</v>
      </c>
      <c r="B6" s="18"/>
      <c r="C6" s="19"/>
      <c r="D6" s="19"/>
      <c r="E6" s="20"/>
    </row>
    <row r="7" spans="1:5" s="4" customFormat="1" ht="60.75" customHeight="1">
      <c r="A7" s="15" t="s">
        <v>215</v>
      </c>
      <c r="B7" s="18"/>
      <c r="C7" s="19"/>
      <c r="D7" s="19"/>
      <c r="E7" s="20"/>
    </row>
    <row r="8" spans="1:2" s="1" customFormat="1" ht="21" customHeight="1">
      <c r="A8" s="1" t="s">
        <v>216</v>
      </c>
      <c r="B8" s="9" t="s">
        <v>217</v>
      </c>
    </row>
    <row r="9" spans="1:2" s="1" customFormat="1" ht="21" customHeight="1">
      <c r="A9" s="1" t="s">
        <v>218</v>
      </c>
      <c r="B9" s="320" t="s">
        <v>219</v>
      </c>
    </row>
    <row r="10" spans="1:2" s="1" customFormat="1" ht="21" customHeight="1">
      <c r="A10" s="1" t="s">
        <v>220</v>
      </c>
      <c r="B10" s="21">
        <v>13841318849</v>
      </c>
    </row>
    <row r="11" spans="1:2" s="1" customFormat="1" ht="21" customHeight="1">
      <c r="A11" s="1" t="s">
        <v>221</v>
      </c>
      <c r="B11" s="9" t="s">
        <v>217</v>
      </c>
    </row>
  </sheetData>
  <sheetProtection/>
  <mergeCells count="5">
    <mergeCell ref="A1:E1"/>
    <mergeCell ref="A2:C2"/>
    <mergeCell ref="B5:E5"/>
    <mergeCell ref="B6:E6"/>
    <mergeCell ref="B7:E7"/>
  </mergeCells>
  <hyperlinks>
    <hyperlink ref="B5" r:id="rId1" display="http://www.fshsz.gov.cn/list.asp?t=2&amp;s=2"/>
  </hyperlink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2018-02-09T03:05:34Z</cp:lastPrinted>
  <dcterms:created xsi:type="dcterms:W3CDTF">2017-01-26T02:06:17Z</dcterms:created>
  <dcterms:modified xsi:type="dcterms:W3CDTF">2020-02-27T06:56:35Z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