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340" tabRatio="944" firstSheet="37" activeTab="4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'2部门收支总表（分单位）'!$A$1:$P$8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<sst xmlns="http://schemas.openxmlformats.org/spreadsheetml/2006/main" count="794" uniqueCount="237">
  <si>
    <t>附件2</t>
  </si>
  <si>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</si>
  <si>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</si>
  <si>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</si>
  <si>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二、2018年部门收支总体情况（分单位）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</si>
  <si>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</si>
  <si>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</t>
    </r>
    <r>
      <rPr>
        <sz val="12"/>
        <rFont val="宋体"/>
        <family val="0"/>
      </rPr>
      <t xml:space="preserve">  四、2018年部门支出总体情况表</t>
    </r>
  </si>
  <si>
    <r>
      <t xml:space="preserve">                  </t>
    </r>
    <r>
      <rPr>
        <sz val="12"/>
        <rFont val="宋体"/>
        <family val="0"/>
      </rPr>
      <t xml:space="preserve">  五、2018年部门支出总体情况表（按功能科目）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</si>
  <si>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</si>
  <si>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</si>
  <si>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</si>
  <si>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</t>
    </r>
    <r>
      <rPr>
        <sz val="12"/>
        <rFont val="宋体"/>
        <family val="0"/>
      </rPr>
      <t xml:space="preserve"> 九、2018年部门一般公共预算基本支出情况表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</si>
  <si>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</si>
  <si>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</si>
  <si>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</si>
  <si>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</si>
  <si>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</si>
  <si>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</si>
  <si>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</si>
  <si>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</si>
  <si>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</si>
  <si>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</si>
  <si>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</si>
  <si>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</si>
  <si>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</si>
  <si>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</si>
  <si>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</si>
  <si>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</si>
  <si>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</si>
  <si>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</si>
  <si>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其中：上级提前告知转移支付资金</t>
  </si>
  <si>
    <t xml:space="preserve">    机关事业单位基本养老保险缴费支出</t>
  </si>
  <si>
    <t xml:space="preserve">  住房改革支出</t>
  </si>
  <si>
    <t>收    入    合    计</t>
  </si>
  <si>
    <t>支    出    总    计</t>
  </si>
  <si>
    <r>
      <t>2018年部门收支总体情况表</t>
    </r>
    <r>
      <rPr>
        <b/>
        <sz val="22"/>
        <rFont val="宋体"/>
        <family val="0"/>
      </rPr>
      <t>（分单位）</t>
    </r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</si>
  <si>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</si>
  <si>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</si>
  <si>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</si>
  <si>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</si>
  <si>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</si>
  <si>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</si>
  <si>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</si>
  <si>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</si>
  <si>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</si>
  <si>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</si>
  <si>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</si>
  <si>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</si>
  <si>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</si>
  <si>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</si>
  <si>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科目编码</t>
  </si>
  <si>
    <t>科目名称</t>
  </si>
  <si>
    <t>类</t>
  </si>
  <si>
    <t>款</t>
  </si>
  <si>
    <t>项</t>
  </si>
  <si>
    <t>2018年部门支出总体情况表</t>
  </si>
  <si>
    <t>公开表4</t>
  </si>
  <si>
    <t>2018年部门支出总体情况表（按功能科目）</t>
  </si>
  <si>
    <t>公开表5</t>
  </si>
  <si>
    <t>资金来源</t>
  </si>
  <si>
    <t>2018年部门财政拨款收支总体情况表</t>
  </si>
  <si>
    <t>公开表6</t>
  </si>
  <si>
    <t>财政拨款收入预算</t>
  </si>
  <si>
    <t>财政拨款支出预算</t>
  </si>
  <si>
    <t>五、政府住房收入</t>
  </si>
  <si>
    <t>2018年部门财政拨款收支总体情况表（按功能科目）</t>
  </si>
  <si>
    <t>公开表7</t>
  </si>
  <si>
    <t>支出内容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</si>
  <si>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</si>
  <si>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</si>
  <si>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</si>
  <si>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</si>
  <si>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</si>
  <si>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</si>
  <si>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</si>
  <si>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</si>
  <si>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</si>
  <si>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年部门一般公共预算基本支出表</t>
    </r>
  </si>
  <si>
    <t>公开表9</t>
  </si>
  <si>
    <t>2018年部门一般公共预算基本支出情况表（按经济分类）</t>
  </si>
  <si>
    <t>公开表10</t>
  </si>
  <si>
    <t>2018年预算数</t>
  </si>
  <si>
    <t>人员经费</t>
  </si>
  <si>
    <t>公用经费</t>
  </si>
  <si>
    <t>一般公共预算基本支出合计</t>
  </si>
  <si>
    <t>302</t>
  </si>
  <si>
    <t xml:space="preserve">    办公费</t>
  </si>
  <si>
    <t xml:space="preserve">    差旅费</t>
  </si>
  <si>
    <t xml:space="preserve">    其他交通费用</t>
  </si>
  <si>
    <t>303</t>
  </si>
  <si>
    <t>按《抚顺市财政局部门预算输出表》中的《支出汇总（按部门预算经济科目）（基本支出）填列（不含政府性基金收入及财政专户收入）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</si>
  <si>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</si>
  <si>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</si>
  <si>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t>2018年部门（政府性基金收入）政府性基金预算支出表</t>
  </si>
  <si>
    <t>公开表12</t>
  </si>
  <si>
    <r>
      <t>公开表1</t>
    </r>
    <r>
      <rPr>
        <b/>
        <sz val="10"/>
        <rFont val="宋体"/>
        <family val="0"/>
      </rPr>
      <t>3</t>
    </r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</si>
  <si>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</si>
  <si>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</si>
  <si>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</si>
  <si>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</si>
  <si>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</si>
  <si>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r>
      <t>2018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</si>
  <si>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</si>
  <si>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</si>
  <si>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</si>
  <si>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</si>
  <si>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</si>
  <si>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2018</t>
    </r>
    <r>
      <rPr>
        <b/>
        <sz val="18"/>
        <rFont val="宋体"/>
        <family val="0"/>
      </rPr>
      <t>年部门政府购买服务支出预算表</t>
    </r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</si>
  <si>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</si>
  <si>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</si>
  <si>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</si>
  <si>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</si>
  <si>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</si>
  <si>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</si>
  <si>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</si>
  <si>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2018年部门一般公共预算“三公”经费支出情况表</t>
  </si>
  <si>
    <t>公开表17</t>
  </si>
  <si>
    <t>项目</t>
  </si>
  <si>
    <t>金额</t>
  </si>
  <si>
    <t>2018年预算</t>
  </si>
  <si>
    <t>2017年预算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</si>
  <si>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</si>
  <si>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</si>
  <si>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</si>
  <si>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</si>
  <si>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</si>
  <si>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</si>
  <si>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</si>
  <si>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</si>
  <si>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</si>
  <si>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说明 ：机关和参公单位填报此表。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</si>
  <si>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</si>
  <si>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</si>
  <si>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</si>
  <si>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</si>
  <si>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</si>
  <si>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</si>
  <si>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</si>
  <si>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</si>
  <si>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</si>
  <si>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</si>
  <si>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二、纳入预算管理的专项收入</t>
  </si>
  <si>
    <t>二、纳入预算管理的专项收入</t>
  </si>
  <si>
    <t>三、纳入预算管理的行政事业性收费</t>
  </si>
  <si>
    <t>三、纳入预算管理的行政事业性收费</t>
  </si>
  <si>
    <t>四、国有资源（资产）有偿使用收入</t>
  </si>
  <si>
    <t>四、国有资源（资产）有偿使用收入</t>
  </si>
  <si>
    <t>五、政府住房收入</t>
  </si>
  <si>
    <t>六、纳入政府性基金预算管理收入</t>
  </si>
  <si>
    <t>六、纳入政府性基金预算管理收入</t>
  </si>
  <si>
    <t>七、纳入专户管理的行政事业性收费</t>
  </si>
  <si>
    <t>七、纳入专户管理的行政事业性收费</t>
  </si>
  <si>
    <t>上级提前告知转移支付资金</t>
  </si>
  <si>
    <t>科目编码</t>
  </si>
  <si>
    <t>2018年部门（国有资本经营收入）国有资本经营预算支出表</t>
  </si>
  <si>
    <t>一、一般公共服务</t>
  </si>
  <si>
    <t xml:space="preserve">  人大事务</t>
  </si>
  <si>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行政运行（人大事务）</t>
    </r>
  </si>
  <si>
    <t>二、社会保障和就业支出</t>
  </si>
  <si>
    <r>
      <t xml:space="preserve"> </t>
    </r>
    <r>
      <rPr>
        <sz val="9"/>
        <rFont val="宋体"/>
        <family val="0"/>
      </rPr>
      <t xml:space="preserve"> 行政事业单位离退休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</si>
  <si>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归口管理的行政单位离退休</t>
    </r>
  </si>
  <si>
    <t>三、住房保障支出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</si>
  <si>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住房公积金</t>
    </r>
  </si>
  <si>
    <t>部门名称：抚顺市人大机关老干部办公室</t>
  </si>
  <si>
    <t>201</t>
  </si>
  <si>
    <t>01</t>
  </si>
  <si>
    <t>208</t>
  </si>
  <si>
    <t>05</t>
  </si>
  <si>
    <t>221</t>
  </si>
  <si>
    <t>抚顺市人大机关老干部办公室</t>
  </si>
  <si>
    <t>抚顺市人大机关老干部办公室</t>
  </si>
  <si>
    <t>02</t>
  </si>
  <si>
    <t>部门名称：抚顺市人大机关老干部办公室</t>
  </si>
  <si>
    <t>部门名称：抚顺市人大机关老干部办公室</t>
  </si>
  <si>
    <t>抚顺市人大机关老干部办公室</t>
  </si>
  <si>
    <t>部门名称：抚顺市人大机关老干部办公室</t>
  </si>
  <si>
    <t>注：本部门没有需申报绩效考核的项目支出，故本表无数据。</t>
  </si>
  <si>
    <r>
      <t>注：2018年</t>
    </r>
    <r>
      <rPr>
        <sz val="10"/>
        <rFont val="宋体"/>
        <family val="0"/>
      </rPr>
      <t>本部门没有政府购买服务支出，故本表无数据。</t>
    </r>
  </si>
  <si>
    <r>
      <t>注：2018年</t>
    </r>
    <r>
      <rPr>
        <sz val="10"/>
        <rFont val="宋体"/>
        <family val="0"/>
      </rPr>
      <t>本部门没有政府采购预算支出，故本表无数据。</t>
    </r>
  </si>
  <si>
    <t>注：本部门没有国有资本经营预算安排的支出，故本表无数据。</t>
  </si>
  <si>
    <t>注：本部门没有纳入预算管理的政府性基金收入，也没有使用纳入预算管理的政府性基金收入安排的支出，故本表无数据。</t>
  </si>
  <si>
    <t>注：本部门没有纳入预算管理的行政事业性收费预算拨款收入，也没有使用纳入预算管理的行政事业性收费安排的支出，故本表无数据。</t>
  </si>
  <si>
    <t>抚顺市人大机关老干部办公室
2018年部门预算和“三公”经费预算公开表</t>
  </si>
  <si>
    <t>部门名称：抚顺市人大机关老干部办公室</t>
  </si>
  <si>
    <t>301</t>
  </si>
  <si>
    <t>30101</t>
  </si>
  <si>
    <t xml:space="preserve">  </t>
  </si>
  <si>
    <t>30102</t>
  </si>
  <si>
    <t>30103</t>
  </si>
  <si>
    <t>30108</t>
  </si>
  <si>
    <t>30113</t>
  </si>
  <si>
    <t>30201</t>
  </si>
  <si>
    <t>30211</t>
  </si>
  <si>
    <t>30228</t>
  </si>
  <si>
    <t>30239</t>
  </si>
  <si>
    <t>30299</t>
  </si>
  <si>
    <t>3010101</t>
  </si>
  <si>
    <t>3010201</t>
  </si>
  <si>
    <t>3010202</t>
  </si>
  <si>
    <t>3010301</t>
  </si>
  <si>
    <t>3010801</t>
  </si>
  <si>
    <t>3011301</t>
  </si>
  <si>
    <t>3020101</t>
  </si>
  <si>
    <t>3021101</t>
  </si>
  <si>
    <t>3022801</t>
  </si>
  <si>
    <t>3022802</t>
  </si>
  <si>
    <t>3023901</t>
  </si>
  <si>
    <t>3029902</t>
  </si>
  <si>
    <t>30302</t>
  </si>
  <si>
    <t>3030201</t>
  </si>
  <si>
    <t>3030202</t>
  </si>
  <si>
    <t>30399</t>
  </si>
  <si>
    <t>3039940</t>
  </si>
  <si>
    <t xml:space="preserve">  基本工资</t>
  </si>
  <si>
    <t xml:space="preserve">    基本工资（统发）</t>
  </si>
  <si>
    <t xml:space="preserve">  津贴补贴</t>
  </si>
  <si>
    <t xml:space="preserve">    津贴补贴（统发）</t>
  </si>
  <si>
    <t xml:space="preserve">    津贴补贴（非统发）</t>
  </si>
  <si>
    <t xml:space="preserve">  奖金</t>
  </si>
  <si>
    <t xml:space="preserve">    奖金（统发）</t>
  </si>
  <si>
    <t xml:space="preserve">  机关事业单位基本养老保险缴费</t>
  </si>
  <si>
    <t xml:space="preserve">    机关事业单位基本养老保险缴费（统发）</t>
  </si>
  <si>
    <t xml:space="preserve">  住房公积金</t>
  </si>
  <si>
    <t xml:space="preserve">    住房公积金（统发）</t>
  </si>
  <si>
    <t xml:space="preserve">  办公费</t>
  </si>
  <si>
    <t xml:space="preserve">  差旅费</t>
  </si>
  <si>
    <t xml:space="preserve">  工会经费</t>
  </si>
  <si>
    <t xml:space="preserve">    工会经费（上缴）</t>
  </si>
  <si>
    <t xml:space="preserve">    工会经费（留存）</t>
  </si>
  <si>
    <t xml:space="preserve">  其他交通费用</t>
  </si>
  <si>
    <t xml:space="preserve">  其他商品和服务支出</t>
  </si>
  <si>
    <t xml:space="preserve">    离退休人员公用经费</t>
  </si>
  <si>
    <t xml:space="preserve">  退休费</t>
  </si>
  <si>
    <t xml:space="preserve">    退休费（统发）</t>
  </si>
  <si>
    <t xml:space="preserve">    退休费（非统发）</t>
  </si>
  <si>
    <t xml:space="preserve">  其他对个人和家庭的补助支出</t>
  </si>
  <si>
    <t xml:space="preserve">    其他对个人和家庭的补助（统发）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</si>
</sst>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#,##0_ "/>
    <numFmt numFmtId="182" formatCode="#,##0.00_);[Red]\(#,##0.00\)"/>
    <numFmt numFmtId="183" formatCode="0.0_ "/>
    <numFmt numFmtId="184" formatCode="0.00_ "/>
    <numFmt numFmtId="185" formatCode="0.00_);[Red]\(0.00\)"/>
    <numFmt numFmtId="186" formatCode="#,##0.0_ "/>
  </numFmts>
  <fonts count="42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1"/>
      <color rgb="FF9C0006"/>
      <name val="Calibri"/>
      <family val="0"/>
    </font>
    <font>
      <sz val="11"/>
      <color rgb="FF00610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9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7" borderId="0" applyNumberFormat="0" applyBorder="0" applyAlignment="0" applyProtection="0"/>
    <xf numFmtId="0" fontId="40" fillId="16" borderId="0" applyNumberFormat="0" applyBorder="0" applyAlignment="0" applyProtection="0"/>
    <xf numFmtId="0" fontId="28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41" fillId="17" borderId="0" applyNumberFormat="0" applyBorder="0" applyAlignment="0" applyProtection="0"/>
    <xf numFmtId="0" fontId="36" fillId="4" borderId="0" applyNumberFormat="0" applyBorder="0" applyAlignment="0" applyProtection="0"/>
    <xf numFmtId="0" fontId="33" fillId="0" borderId="4" applyNumberFormat="0" applyFill="0" applyAlignment="0" applyProtection="0"/>
    <xf numFmtId="0" fontId="2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6" fillId="18" borderId="5" applyNumberFormat="0" applyAlignment="0" applyProtection="0"/>
    <xf numFmtId="0" fontId="26" fillId="18" borderId="5" applyNumberFormat="0" applyAlignment="0" applyProtection="0"/>
    <xf numFmtId="0" fontId="20" fillId="19" borderId="6" applyNumberFormat="0" applyAlignment="0" applyProtection="0"/>
    <xf numFmtId="0" fontId="20" fillId="19" borderId="6" applyNumberForma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18" fillId="18" borderId="8" applyNumberFormat="0" applyAlignment="0" applyProtection="0"/>
    <xf numFmtId="0" fontId="18" fillId="18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32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</cellStyleXfs>
  <cellXfs count="267">
    <xf numFmtId="0" fontId="0" fillId="0" borderId="0" xfId="0" applyAlignment="1">
      <alignment vertical="center"/>
    </xf>
    <xf numFmtId="0" fontId="0" fillId="26" borderId="0" xfId="0" applyFill="1" applyAlignment="1">
      <alignment vertical="center"/>
    </xf>
    <xf numFmtId="0" fontId="5" fillId="26" borderId="0" xfId="0" applyFont="1" applyFill="1" applyAlignment="1">
      <alignment horizontal="centerContinuous" vertical="center"/>
    </xf>
    <xf numFmtId="0" fontId="6" fillId="26" borderId="10" xfId="84" applyFont="1" applyFill="1" applyBorder="1" applyAlignment="1">
      <alignment vertical="center"/>
      <protection/>
    </xf>
    <xf numFmtId="0" fontId="7" fillId="26" borderId="0" xfId="0" applyFont="1" applyFill="1" applyAlignment="1">
      <alignment vertical="center"/>
    </xf>
    <xf numFmtId="0" fontId="7" fillId="26" borderId="11" xfId="0" applyNumberFormat="1" applyFont="1" applyFill="1" applyBorder="1" applyAlignment="1" applyProtection="1">
      <alignment horizontal="center" vertical="center"/>
      <protection/>
    </xf>
    <xf numFmtId="0" fontId="7" fillId="26" borderId="12" xfId="0" applyNumberFormat="1" applyFont="1" applyFill="1" applyBorder="1" applyAlignment="1" applyProtection="1">
      <alignment horizontal="center" vertical="center"/>
      <protection/>
    </xf>
    <xf numFmtId="0" fontId="7" fillId="26" borderId="13" xfId="0" applyNumberFormat="1" applyFont="1" applyFill="1" applyBorder="1" applyAlignment="1" applyProtection="1">
      <alignment vertical="center"/>
      <protection/>
    </xf>
    <xf numFmtId="0" fontId="7" fillId="26" borderId="14" xfId="0" applyNumberFormat="1" applyFont="1" applyFill="1" applyBorder="1" applyAlignment="1" applyProtection="1">
      <alignment vertical="center" wrapText="1"/>
      <protection/>
    </xf>
    <xf numFmtId="0" fontId="7" fillId="26" borderId="11" xfId="0" applyNumberFormat="1" applyFont="1" applyFill="1" applyBorder="1" applyAlignment="1" applyProtection="1">
      <alignment vertical="center" wrapText="1"/>
      <protection/>
    </xf>
    <xf numFmtId="0" fontId="7" fillId="26" borderId="11" xfId="0" applyNumberFormat="1" applyFont="1" applyFill="1" applyBorder="1" applyAlignment="1" applyProtection="1">
      <alignment vertical="center"/>
      <protection/>
    </xf>
    <xf numFmtId="0" fontId="8" fillId="26" borderId="0" xfId="0" applyFont="1" applyFill="1" applyAlignment="1">
      <alignment vertical="center"/>
    </xf>
    <xf numFmtId="0" fontId="7" fillId="26" borderId="11" xfId="0" applyNumberFormat="1" applyFont="1" applyFill="1" applyBorder="1" applyAlignment="1" applyProtection="1">
      <alignment horizontal="center" vertical="center" wrapText="1"/>
      <protection/>
    </xf>
    <xf numFmtId="0" fontId="7" fillId="26" borderId="0" xfId="0" applyNumberFormat="1" applyFont="1" applyFill="1" applyAlignment="1" applyProtection="1">
      <alignment horizontal="right" vertical="center"/>
      <protection/>
    </xf>
    <xf numFmtId="0" fontId="7" fillId="26" borderId="0" xfId="0" applyFont="1" applyFill="1" applyAlignment="1">
      <alignment horizontal="right" vertical="center"/>
    </xf>
    <xf numFmtId="0" fontId="8" fillId="0" borderId="0" xfId="103" applyFont="1" applyAlignment="1">
      <alignment vertical="center"/>
      <protection/>
    </xf>
    <xf numFmtId="0" fontId="6" fillId="26" borderId="0" xfId="103" applyFont="1" applyFill="1" applyAlignment="1">
      <alignment vertical="center" wrapText="1"/>
      <protection/>
    </xf>
    <xf numFmtId="0" fontId="6" fillId="0" borderId="0" xfId="103" applyFont="1" applyAlignment="1">
      <alignment vertical="center"/>
      <protection/>
    </xf>
    <xf numFmtId="0" fontId="7" fillId="0" borderId="0" xfId="0" applyFont="1" applyAlignment="1">
      <alignment vertical="center"/>
    </xf>
    <xf numFmtId="49" fontId="8" fillId="0" borderId="0" xfId="103" applyNumberFormat="1" applyFont="1" applyFill="1" applyAlignment="1" applyProtection="1">
      <alignment vertical="center"/>
      <protection/>
    </xf>
    <xf numFmtId="176" fontId="8" fillId="0" borderId="0" xfId="103" applyNumberFormat="1" applyFont="1" applyAlignment="1">
      <alignment vertical="center"/>
      <protection/>
    </xf>
    <xf numFmtId="2" fontId="5" fillId="0" borderId="0" xfId="103" applyNumberFormat="1" applyFont="1" applyFill="1" applyAlignment="1" applyProtection="1">
      <alignment horizontal="centerContinuous" vertical="center"/>
      <protection/>
    </xf>
    <xf numFmtId="2" fontId="9" fillId="0" borderId="0" xfId="103" applyNumberFormat="1" applyFont="1" applyFill="1" applyAlignment="1" applyProtection="1">
      <alignment horizontal="centerContinuous" vertical="center"/>
      <protection/>
    </xf>
    <xf numFmtId="2" fontId="8" fillId="0" borderId="0" xfId="103" applyNumberFormat="1" applyFont="1" applyFill="1" applyAlignment="1" applyProtection="1">
      <alignment horizontal="center" vertical="center"/>
      <protection/>
    </xf>
    <xf numFmtId="2" fontId="6" fillId="0" borderId="0" xfId="103" applyNumberFormat="1" applyFont="1" applyFill="1" applyAlignment="1" applyProtection="1">
      <alignment horizontal="right" vertical="center"/>
      <protection/>
    </xf>
    <xf numFmtId="0" fontId="6" fillId="0" borderId="10" xfId="84" applyFont="1" applyFill="1" applyBorder="1" applyAlignment="1">
      <alignment horizontal="left" vertical="center"/>
      <protection/>
    </xf>
    <xf numFmtId="176" fontId="8" fillId="0" borderId="0" xfId="103" applyNumberFormat="1" applyFont="1" applyFill="1" applyAlignment="1">
      <alignment horizontal="center" vertical="center"/>
      <protection/>
    </xf>
    <xf numFmtId="176" fontId="6" fillId="0" borderId="10" xfId="103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177" fontId="6" fillId="0" borderId="12" xfId="0" applyNumberFormat="1" applyFont="1" applyFill="1" applyBorder="1" applyAlignment="1" applyProtection="1">
      <alignment horizontal="center" vertical="center" wrapText="1"/>
      <protection/>
    </xf>
    <xf numFmtId="178" fontId="6" fillId="0" borderId="11" xfId="103" applyNumberFormat="1" applyFont="1" applyFill="1" applyBorder="1" applyAlignment="1" applyProtection="1">
      <alignment horizontal="right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77" fontId="8" fillId="0" borderId="12" xfId="0" applyNumberFormat="1" applyFont="1" applyFill="1" applyBorder="1" applyAlignment="1" applyProtection="1">
      <alignment vertical="center" wrapText="1"/>
      <protection/>
    </xf>
    <xf numFmtId="49" fontId="3" fillId="0" borderId="0" xfId="103" applyNumberFormat="1" applyFont="1" applyFill="1" applyAlignment="1" applyProtection="1">
      <alignment vertical="center"/>
      <protection/>
    </xf>
    <xf numFmtId="176" fontId="8" fillId="0" borderId="0" xfId="103" applyNumberFormat="1" applyFont="1" applyFill="1" applyAlignment="1">
      <alignment vertical="center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0" xfId="84" applyFont="1" applyFill="1" applyBorder="1" applyAlignment="1">
      <alignment horizontal="right" vertical="center"/>
      <protection/>
    </xf>
    <xf numFmtId="0" fontId="6" fillId="0" borderId="15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0" fontId="10" fillId="0" borderId="0" xfId="0" applyNumberFormat="1" applyFont="1" applyFill="1" applyAlignment="1" applyProtection="1">
      <alignment vertical="center" wrapText="1"/>
      <protection/>
    </xf>
    <xf numFmtId="179" fontId="10" fillId="0" borderId="0" xfId="0" applyNumberFormat="1" applyFont="1" applyFill="1" applyAlignment="1" applyProtection="1">
      <alignment vertical="center" wrapText="1"/>
      <protection/>
    </xf>
    <xf numFmtId="0" fontId="6" fillId="0" borderId="16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177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>
      <alignment vertical="center" wrapText="1"/>
    </xf>
    <xf numFmtId="179" fontId="8" fillId="0" borderId="11" xfId="103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181" fontId="8" fillId="0" borderId="11" xfId="0" applyNumberFormat="1" applyFont="1" applyFill="1" applyBorder="1" applyAlignment="1" applyProtection="1">
      <alignment horizontal="right" vertical="center"/>
      <protection/>
    </xf>
    <xf numFmtId="179" fontId="8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49" fontId="8" fillId="0" borderId="11" xfId="84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77" fontId="6" fillId="0" borderId="11" xfId="0" applyNumberFormat="1" applyFont="1" applyFill="1" applyBorder="1" applyAlignment="1" applyProtection="1">
      <alignment horizontal="center" vertical="center" wrapText="1"/>
      <protection/>
    </xf>
    <xf numFmtId="179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103" applyNumberFormat="1" applyFont="1" applyFill="1" applyAlignment="1" applyProtection="1">
      <alignment horizontal="centerContinuous" vertical="center"/>
      <protection/>
    </xf>
    <xf numFmtId="0" fontId="8" fillId="0" borderId="0" xfId="103" applyNumberFormat="1" applyFont="1" applyFill="1" applyAlignment="1" applyProtection="1">
      <alignment horizontal="centerContinuous" vertical="center"/>
      <protection/>
    </xf>
    <xf numFmtId="0" fontId="6" fillId="0" borderId="0" xfId="103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6" fillId="0" borderId="0" xfId="84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178" fontId="8" fillId="0" borderId="11" xfId="0" applyNumberFormat="1" applyFont="1" applyFill="1" applyBorder="1" applyAlignment="1" applyProtection="1">
      <alignment horizontal="right" vertical="center"/>
      <protection/>
    </xf>
    <xf numFmtId="182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84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 wrapText="1"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8" xfId="0" applyNumberFormat="1" applyFont="1" applyFill="1" applyBorder="1" applyAlignment="1" applyProtection="1">
      <alignment horizontal="centerContinuous" vertical="center"/>
      <protection/>
    </xf>
    <xf numFmtId="179" fontId="6" fillId="0" borderId="17" xfId="0" applyNumberFormat="1" applyFont="1" applyFill="1" applyBorder="1" applyAlignment="1">
      <alignment vertical="center" wrapText="1"/>
    </xf>
    <xf numFmtId="178" fontId="8" fillId="0" borderId="11" xfId="0" applyNumberFormat="1" applyFont="1" applyFill="1" applyBorder="1" applyAlignment="1">
      <alignment vertical="center"/>
    </xf>
    <xf numFmtId="0" fontId="3" fillId="0" borderId="0" xfId="85" applyFont="1" applyAlignment="1">
      <alignment/>
      <protection/>
    </xf>
    <xf numFmtId="0" fontId="6" fillId="0" borderId="18" xfId="0" applyFont="1" applyBorder="1" applyAlignment="1">
      <alignment horizontal="centerContinuous" vertical="center"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179" fontId="0" fillId="0" borderId="11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103" applyNumberFormat="1" applyFont="1" applyFill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9" fillId="0" borderId="0" xfId="103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179" fontId="8" fillId="0" borderId="0" xfId="0" applyNumberFormat="1" applyFont="1" applyFill="1" applyBorder="1" applyAlignment="1" applyProtection="1">
      <alignment horizontal="right" vertical="center"/>
      <protection/>
    </xf>
    <xf numFmtId="178" fontId="6" fillId="0" borderId="11" xfId="0" applyNumberFormat="1" applyFont="1" applyFill="1" applyBorder="1" applyAlignment="1" applyProtection="1">
      <alignment horizontal="right" vertical="center"/>
      <protection/>
    </xf>
    <xf numFmtId="182" fontId="0" fillId="0" borderId="11" xfId="0" applyNumberFormat="1" applyFont="1" applyFill="1" applyBorder="1" applyAlignment="1">
      <alignment horizontal="right" vertical="center"/>
    </xf>
    <xf numFmtId="178" fontId="8" fillId="0" borderId="11" xfId="0" applyNumberFormat="1" applyFont="1" applyBorder="1" applyAlignment="1">
      <alignment vertical="center"/>
    </xf>
    <xf numFmtId="178" fontId="7" fillId="0" borderId="11" xfId="0" applyNumberFormat="1" applyFont="1" applyFill="1" applyBorder="1" applyAlignment="1" applyProtection="1">
      <alignment vertical="center"/>
      <protection/>
    </xf>
    <xf numFmtId="178" fontId="0" fillId="0" borderId="11" xfId="0" applyNumberFormat="1" applyFill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6" fillId="0" borderId="17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Continuous" vertical="center"/>
    </xf>
    <xf numFmtId="178" fontId="0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0" xfId="85" applyFont="1">
      <alignment/>
      <protection/>
    </xf>
    <xf numFmtId="0" fontId="2" fillId="0" borderId="0" xfId="85">
      <alignment/>
      <protection/>
    </xf>
    <xf numFmtId="0" fontId="8" fillId="0" borderId="0" xfId="84" applyFont="1" applyFill="1" applyAlignment="1">
      <alignment vertical="center"/>
      <protection/>
    </xf>
    <xf numFmtId="0" fontId="8" fillId="0" borderId="0" xfId="84" applyFont="1" applyFill="1" applyAlignment="1">
      <alignment horizontal="center" vertical="center"/>
      <protection/>
    </xf>
    <xf numFmtId="176" fontId="6" fillId="0" borderId="0" xfId="84" applyNumberFormat="1" applyFont="1" applyFill="1" applyAlignment="1" applyProtection="1">
      <alignment horizontal="right" vertical="center"/>
      <protection/>
    </xf>
    <xf numFmtId="0" fontId="12" fillId="0" borderId="0" xfId="84" applyFont="1" applyFill="1" applyAlignment="1">
      <alignment vertical="center"/>
      <protection/>
    </xf>
    <xf numFmtId="176" fontId="8" fillId="0" borderId="10" xfId="84" applyNumberFormat="1" applyFont="1" applyFill="1" applyBorder="1" applyAlignment="1">
      <alignment horizontal="center" vertical="center"/>
      <protection/>
    </xf>
    <xf numFmtId="0" fontId="8" fillId="0" borderId="10" xfId="84" applyFont="1" applyFill="1" applyBorder="1" applyAlignment="1">
      <alignment horizontal="center" vertical="center"/>
      <protection/>
    </xf>
    <xf numFmtId="0" fontId="12" fillId="0" borderId="0" xfId="84" applyFont="1" applyFill="1" applyBorder="1" applyAlignment="1">
      <alignment vertical="center"/>
      <protection/>
    </xf>
    <xf numFmtId="0" fontId="6" fillId="0" borderId="11" xfId="84" applyNumberFormat="1" applyFont="1" applyFill="1" applyBorder="1" applyAlignment="1" applyProtection="1">
      <alignment horizontal="centerContinuous" vertical="center"/>
      <protection/>
    </xf>
    <xf numFmtId="0" fontId="6" fillId="0" borderId="11" xfId="84" applyNumberFormat="1" applyFont="1" applyFill="1" applyBorder="1" applyAlignment="1" applyProtection="1">
      <alignment horizontal="center" vertical="center"/>
      <protection/>
    </xf>
    <xf numFmtId="176" fontId="6" fillId="0" borderId="13" xfId="84" applyNumberFormat="1" applyFont="1" applyFill="1" applyBorder="1" applyAlignment="1" applyProtection="1">
      <alignment horizontal="center" vertical="center"/>
      <protection/>
    </xf>
    <xf numFmtId="176" fontId="6" fillId="0" borderId="11" xfId="84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Fill="1" applyBorder="1" applyAlignment="1">
      <alignment vertical="center"/>
    </xf>
    <xf numFmtId="178" fontId="8" fillId="0" borderId="17" xfId="84" applyNumberFormat="1" applyFont="1" applyFill="1" applyBorder="1" applyAlignment="1" applyProtection="1">
      <alignment horizontal="right" vertical="center" wrapText="1"/>
      <protection/>
    </xf>
    <xf numFmtId="178" fontId="8" fillId="0" borderId="11" xfId="84" applyNumberFormat="1" applyFont="1" applyFill="1" applyBorder="1" applyAlignment="1" applyProtection="1">
      <alignment horizontal="right" vertical="center" wrapText="1"/>
      <protection/>
    </xf>
    <xf numFmtId="49" fontId="6" fillId="0" borderId="12" xfId="84" applyNumberFormat="1" applyFont="1" applyFill="1" applyBorder="1" applyAlignment="1" applyProtection="1">
      <alignment horizontal="center" vertical="center"/>
      <protection/>
    </xf>
    <xf numFmtId="178" fontId="6" fillId="0" borderId="11" xfId="84" applyNumberFormat="1" applyFont="1" applyFill="1" applyBorder="1" applyAlignment="1" applyProtection="1">
      <alignment horizontal="right" vertical="center" wrapText="1"/>
      <protection/>
    </xf>
    <xf numFmtId="0" fontId="11" fillId="0" borderId="0" xfId="84" applyFont="1" applyFill="1" applyAlignment="1">
      <alignment vertical="center"/>
      <protection/>
    </xf>
    <xf numFmtId="0" fontId="3" fillId="0" borderId="0" xfId="85" applyFont="1" applyAlignment="1">
      <alignment horizontal="left"/>
      <protection/>
    </xf>
    <xf numFmtId="0" fontId="12" fillId="0" borderId="0" xfId="84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26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ill="1" applyBorder="1" applyAlignment="1">
      <alignment vertical="center"/>
    </xf>
    <xf numFmtId="177" fontId="0" fillId="0" borderId="12" xfId="83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185" fontId="6" fillId="0" borderId="11" xfId="0" applyNumberFormat="1" applyFont="1" applyFill="1" applyBorder="1" applyAlignment="1" applyProtection="1">
      <alignment vertical="center"/>
      <protection/>
    </xf>
    <xf numFmtId="185" fontId="6" fillId="0" borderId="17" xfId="0" applyNumberFormat="1" applyFont="1" applyFill="1" applyBorder="1" applyAlignment="1">
      <alignment vertical="center" wrapText="1"/>
    </xf>
    <xf numFmtId="185" fontId="8" fillId="0" borderId="11" xfId="0" applyNumberFormat="1" applyFont="1" applyFill="1" applyBorder="1" applyAlignment="1" applyProtection="1">
      <alignment horizontal="right" vertical="center"/>
      <protection/>
    </xf>
    <xf numFmtId="185" fontId="8" fillId="0" borderId="11" xfId="0" applyNumberFormat="1" applyFont="1" applyFill="1" applyBorder="1" applyAlignment="1">
      <alignment vertical="center"/>
    </xf>
    <xf numFmtId="185" fontId="0" fillId="0" borderId="11" xfId="0" applyNumberFormat="1" applyFill="1" applyBorder="1" applyAlignment="1">
      <alignment vertical="center"/>
    </xf>
    <xf numFmtId="185" fontId="0" fillId="0" borderId="11" xfId="0" applyNumberFormat="1" applyFill="1" applyBorder="1" applyAlignment="1">
      <alignment horizontal="right" vertical="center"/>
    </xf>
    <xf numFmtId="0" fontId="6" fillId="0" borderId="10" xfId="84" applyFont="1" applyFill="1" applyBorder="1" applyAlignment="1">
      <alignment vertical="center"/>
      <protection/>
    </xf>
    <xf numFmtId="49" fontId="3" fillId="0" borderId="19" xfId="84" applyNumberFormat="1" applyFont="1" applyFill="1" applyBorder="1" applyAlignment="1" applyProtection="1">
      <alignment vertical="center"/>
      <protection/>
    </xf>
    <xf numFmtId="178" fontId="0" fillId="0" borderId="11" xfId="0" applyNumberForma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 applyProtection="1">
      <alignment horizontal="right" vertical="center"/>
      <protection/>
    </xf>
    <xf numFmtId="184" fontId="6" fillId="0" borderId="17" xfId="0" applyNumberFormat="1" applyFont="1" applyBorder="1" applyAlignment="1">
      <alignment horizontal="right" vertical="center" wrapText="1"/>
    </xf>
    <xf numFmtId="185" fontId="6" fillId="0" borderId="11" xfId="0" applyNumberFormat="1" applyFont="1" applyFill="1" applyBorder="1" applyAlignment="1" applyProtection="1">
      <alignment horizontal="right" vertical="center"/>
      <protection/>
    </xf>
    <xf numFmtId="182" fontId="6" fillId="0" borderId="11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horizontal="right" vertical="center"/>
    </xf>
    <xf numFmtId="49" fontId="8" fillId="0" borderId="11" xfId="84" applyNumberFormat="1" applyFont="1" applyFill="1" applyBorder="1" applyAlignment="1" applyProtection="1">
      <alignment horizontal="left" vertical="center" indent="1"/>
      <protection/>
    </xf>
    <xf numFmtId="0" fontId="2" fillId="0" borderId="17" xfId="85" applyBorder="1">
      <alignment/>
      <protection/>
    </xf>
    <xf numFmtId="185" fontId="6" fillId="0" borderId="11" xfId="0" applyNumberFormat="1" applyFont="1" applyFill="1" applyBorder="1" applyAlignment="1" applyProtection="1">
      <alignment horizontal="right" vertical="center" shrinkToFit="1"/>
      <protection/>
    </xf>
    <xf numFmtId="185" fontId="8" fillId="0" borderId="11" xfId="0" applyNumberFormat="1" applyFont="1" applyFill="1" applyBorder="1" applyAlignment="1" applyProtection="1">
      <alignment horizontal="right" vertical="center" shrinkToFit="1"/>
      <protection/>
    </xf>
    <xf numFmtId="0" fontId="5" fillId="0" borderId="0" xfId="0" applyFont="1" applyFill="1" applyAlignment="1">
      <alignment horizontal="center"/>
    </xf>
    <xf numFmtId="31" fontId="5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 wrapText="1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9" fillId="0" borderId="0" xfId="84" applyNumberFormat="1" applyFont="1" applyFill="1" applyAlignment="1" applyProtection="1">
      <alignment horizontal="center" vertical="center"/>
      <protection/>
    </xf>
    <xf numFmtId="0" fontId="3" fillId="0" borderId="0" xfId="85" applyFont="1" applyAlignment="1">
      <alignment horizontal="left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9" fillId="0" borderId="0" xfId="103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26" borderId="13" xfId="0" applyFont="1" applyFill="1" applyBorder="1" applyAlignment="1">
      <alignment horizontal="center" vertical="center"/>
    </xf>
    <xf numFmtId="0" fontId="6" fillId="26" borderId="17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10" xfId="84" applyFont="1" applyFill="1" applyBorder="1" applyAlignment="1">
      <alignment horizontal="left" vertical="center"/>
      <protection/>
    </xf>
    <xf numFmtId="0" fontId="6" fillId="0" borderId="0" xfId="84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26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26" borderId="20" xfId="0" applyFont="1" applyFill="1" applyBorder="1" applyAlignment="1">
      <alignment horizontal="center" vertical="center"/>
    </xf>
    <xf numFmtId="0" fontId="7" fillId="26" borderId="17" xfId="0" applyFont="1" applyFill="1" applyBorder="1" applyAlignment="1">
      <alignment horizontal="center" vertical="center"/>
    </xf>
    <xf numFmtId="0" fontId="7" fillId="26" borderId="13" xfId="0" applyNumberFormat="1" applyFont="1" applyFill="1" applyBorder="1" applyAlignment="1" applyProtection="1">
      <alignment horizontal="center" vertical="center" wrapText="1"/>
      <protection/>
    </xf>
    <xf numFmtId="0" fontId="7" fillId="26" borderId="20" xfId="0" applyNumberFormat="1" applyFont="1" applyFill="1" applyBorder="1" applyAlignment="1" applyProtection="1">
      <alignment horizontal="center" vertical="center" wrapText="1"/>
      <protection/>
    </xf>
    <xf numFmtId="0" fontId="7" fillId="26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103" applyNumberFormat="1" applyFont="1" applyFill="1" applyBorder="1" applyAlignment="1" applyProtection="1">
      <alignment horizontal="center" vertical="center" wrapText="1"/>
      <protection/>
    </xf>
    <xf numFmtId="176" fontId="6" fillId="0" borderId="11" xfId="103" applyNumberFormat="1" applyFont="1" applyFill="1" applyBorder="1" applyAlignment="1" applyProtection="1">
      <alignment horizontal="center" vertical="center" wrapText="1"/>
      <protection/>
    </xf>
    <xf numFmtId="0" fontId="7" fillId="26" borderId="12" xfId="0" applyNumberFormat="1" applyFont="1" applyFill="1" applyBorder="1" applyAlignment="1" applyProtection="1">
      <alignment horizontal="center" vertical="center" wrapText="1"/>
      <protection/>
    </xf>
    <xf numFmtId="0" fontId="7" fillId="26" borderId="18" xfId="0" applyNumberFormat="1" applyFont="1" applyFill="1" applyBorder="1" applyAlignment="1" applyProtection="1">
      <alignment horizontal="center" vertical="center" wrapText="1"/>
      <protection/>
    </xf>
    <xf numFmtId="0" fontId="7" fillId="26" borderId="15" xfId="0" applyNumberFormat="1" applyFont="1" applyFill="1" applyBorder="1" applyAlignment="1" applyProtection="1">
      <alignment horizontal="center" vertical="center" wrapText="1"/>
      <protection/>
    </xf>
    <xf numFmtId="0" fontId="7" fillId="26" borderId="13" xfId="0" applyNumberFormat="1" applyFont="1" applyFill="1" applyBorder="1" applyAlignment="1" applyProtection="1">
      <alignment horizontal="center" vertical="center"/>
      <protection/>
    </xf>
    <xf numFmtId="0" fontId="7" fillId="26" borderId="20" xfId="0" applyNumberFormat="1" applyFont="1" applyFill="1" applyBorder="1" applyAlignment="1" applyProtection="1">
      <alignment horizontal="center" vertical="center"/>
      <protection/>
    </xf>
    <xf numFmtId="0" fontId="7" fillId="26" borderId="17" xfId="0" applyNumberFormat="1" applyFont="1" applyFill="1" applyBorder="1" applyAlignment="1" applyProtection="1">
      <alignment horizontal="center" vertical="center"/>
      <protection/>
    </xf>
    <xf numFmtId="0" fontId="7" fillId="26" borderId="11" xfId="0" applyNumberFormat="1" applyFont="1" applyFill="1" applyBorder="1" applyAlignment="1" applyProtection="1">
      <alignment horizontal="center" vertical="center"/>
      <protection/>
    </xf>
  </cellXfs>
  <cellStyles count="11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 3" xfId="83"/>
    <cellStyle name="常规_Sheet1" xfId="84"/>
    <cellStyle name="常规_附件1：2016年部门预算和“三公”经费预算公开表样" xfId="85"/>
    <cellStyle name="Hyperlink" xfId="86"/>
    <cellStyle name="好" xfId="87"/>
    <cellStyle name="好 2" xfId="88"/>
    <cellStyle name="好_（新增预算公开表20160201）2016年鞍山市市本级一般公共预算经济分类预算表" xfId="89"/>
    <cellStyle name="好_StartUp" xfId="90"/>
    <cellStyle name="好_填报模板 " xfId="91"/>
    <cellStyle name="汇总" xfId="92"/>
    <cellStyle name="Currency" xfId="93"/>
    <cellStyle name="Currency [0]" xfId="94"/>
    <cellStyle name="计算" xfId="95"/>
    <cellStyle name="计算 2" xfId="96"/>
    <cellStyle name="检查单元格" xfId="97"/>
    <cellStyle name="检查单元格 2" xfId="98"/>
    <cellStyle name="解释性文本" xfId="99"/>
    <cellStyle name="警告文本" xfId="100"/>
    <cellStyle name="链接单元格" xfId="101"/>
    <cellStyle name="Comma" xfId="102"/>
    <cellStyle name="Comma [0]" xfId="103"/>
    <cellStyle name="强调文字颜色 1" xfId="104"/>
    <cellStyle name="强调文字颜色 1 2" xfId="105"/>
    <cellStyle name="强调文字颜色 2" xfId="106"/>
    <cellStyle name="强调文字颜色 2 2" xfId="107"/>
    <cellStyle name="强调文字颜色 3" xfId="108"/>
    <cellStyle name="强调文字颜色 3 2" xfId="109"/>
    <cellStyle name="强调文字颜色 4" xfId="110"/>
    <cellStyle name="强调文字颜色 4 2" xfId="111"/>
    <cellStyle name="强调文字颜色 5" xfId="112"/>
    <cellStyle name="强调文字颜色 5 2" xfId="113"/>
    <cellStyle name="强调文字颜色 6" xfId="114"/>
    <cellStyle name="强调文字颜色 6 2" xfId="115"/>
    <cellStyle name="适中" xfId="116"/>
    <cellStyle name="适中 2" xfId="117"/>
    <cellStyle name="输出" xfId="118"/>
    <cellStyle name="输出 2" xfId="119"/>
    <cellStyle name="输入" xfId="120"/>
    <cellStyle name="输入 2" xfId="121"/>
    <cellStyle name="Followed Hyperlink" xfId="122"/>
    <cellStyle name="着色 1" xfId="123"/>
    <cellStyle name="着色 2" xfId="124"/>
    <cellStyle name="着色 3" xfId="125"/>
    <cellStyle name="着色 4" xfId="126"/>
    <cellStyle name="着色 5" xfId="127"/>
    <cellStyle name="着色 6" xfId="128"/>
    <cellStyle name="注释" xfId="129"/>
    <cellStyle name="注释 2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C32" sqref="C32"/>
    </sheetView>
  </sheetViews>
  <sheetFormatPr defaultColWidth="7" defaultRowHeight="11.25"/>
  <cols>
    <col min="1" max="5" width="8.83203125" style="154" customWidth="1"/>
    <col min="6" max="6" width="8.83203125" style="151" customWidth="1"/>
    <col min="7" max="16" width="8.83203125" style="154" customWidth="1"/>
    <col min="17" max="19" width="7" style="154" customWidth="1"/>
    <col min="20" max="20" width="50.83203125" style="154" customWidth="1"/>
    <col min="21" max="16384" width="7" style="154" customWidth="1"/>
  </cols>
  <sheetData>
    <row r="1" spans="1:26" ht="15" customHeight="1">
      <c r="A1" s="155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51"/>
      <c r="Y4"/>
      <c r="Z4"/>
    </row>
    <row r="5" spans="1:26" s="151" customFormat="1" ht="36" customHeight="1">
      <c r="A5" s="156" t="s">
        <v>0</v>
      </c>
      <c r="W5" s="157"/>
      <c r="X5" s="94"/>
      <c r="Y5" s="94"/>
      <c r="Z5" s="94"/>
    </row>
    <row r="6" spans="4:26" ht="10.5" customHeight="1">
      <c r="D6" s="151"/>
      <c r="U6" s="151"/>
      <c r="V6" s="151"/>
      <c r="W6" s="151"/>
      <c r="X6" s="151"/>
      <c r="Y6"/>
      <c r="Z6"/>
    </row>
    <row r="7" spans="4:26" ht="10.5" customHeight="1">
      <c r="D7" s="151"/>
      <c r="N7" s="151"/>
      <c r="O7" s="151"/>
      <c r="U7" s="151"/>
      <c r="V7" s="151"/>
      <c r="W7" s="151"/>
      <c r="X7" s="151"/>
      <c r="Y7"/>
      <c r="Z7"/>
    </row>
    <row r="8" spans="1:26" s="152" customFormat="1" ht="66.75" customHeight="1">
      <c r="A8" s="191" t="s">
        <v>182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58"/>
      <c r="R8" s="158"/>
      <c r="S8" s="158"/>
      <c r="T8" s="159"/>
      <c r="U8" s="158"/>
      <c r="V8" s="158"/>
      <c r="W8" s="158"/>
      <c r="X8" s="158"/>
      <c r="Y8"/>
      <c r="Z8"/>
    </row>
    <row r="9" spans="1:26" ht="19.5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51"/>
      <c r="T9" s="160"/>
      <c r="U9" s="151"/>
      <c r="V9" s="151"/>
      <c r="W9" s="151"/>
      <c r="X9" s="151"/>
      <c r="Y9"/>
      <c r="Z9"/>
    </row>
    <row r="10" spans="1:26" ht="10.5" customHeight="1">
      <c r="A10" s="151"/>
      <c r="B10" s="151"/>
      <c r="D10" s="151"/>
      <c r="E10" s="151"/>
      <c r="H10" s="151"/>
      <c r="N10" s="151"/>
      <c r="O10" s="151"/>
      <c r="U10" s="151"/>
      <c r="V10" s="151"/>
      <c r="X10" s="151"/>
      <c r="Y10"/>
      <c r="Z10"/>
    </row>
    <row r="11" spans="1:26" ht="77.25" customHeight="1">
      <c r="A11" s="194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U11" s="151"/>
      <c r="V11" s="151"/>
      <c r="X11" s="151"/>
      <c r="Y11"/>
      <c r="Z11"/>
    </row>
    <row r="12" spans="1:26" ht="56.25" customHeight="1">
      <c r="A12" s="195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S12" s="151"/>
      <c r="T12" s="151"/>
      <c r="U12" s="151"/>
      <c r="V12" s="151"/>
      <c r="W12" s="151"/>
      <c r="X12" s="151"/>
      <c r="Y12"/>
      <c r="Z12"/>
    </row>
    <row r="13" spans="8:26" ht="10.5" customHeight="1">
      <c r="H13" s="151"/>
      <c r="R13" s="151"/>
      <c r="S13" s="151"/>
      <c r="U13" s="151"/>
      <c r="V13" s="151"/>
      <c r="W13" s="151"/>
      <c r="X13" s="151"/>
      <c r="Y13"/>
      <c r="Z13"/>
    </row>
    <row r="14" spans="1:26" s="153" customFormat="1" ht="25.5" customHeight="1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R14" s="161"/>
      <c r="S14" s="161"/>
      <c r="U14" s="161"/>
      <c r="V14" s="161"/>
      <c r="W14" s="161"/>
      <c r="X14" s="161"/>
      <c r="Y14" s="161"/>
      <c r="Z14" s="161"/>
    </row>
    <row r="15" spans="1:26" s="153" customFormat="1" ht="25.5" customHeight="1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S15" s="161"/>
      <c r="T15" s="161"/>
      <c r="U15" s="161"/>
      <c r="V15" s="161"/>
      <c r="W15" s="161"/>
      <c r="X15"/>
      <c r="Y15"/>
      <c r="Z15" s="161"/>
    </row>
    <row r="16" spans="15:26" ht="11.25">
      <c r="O16" s="151"/>
      <c r="V16"/>
      <c r="W16"/>
      <c r="X16"/>
      <c r="Y16"/>
      <c r="Z16" s="151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51"/>
    </row>
    <row r="21" ht="11.25">
      <c r="M21" s="151"/>
    </row>
    <row r="22" ht="11.25">
      <c r="B22" s="154" t="s">
        <v>1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 horizontalCentered="1"/>
  <pageMargins left="0.6299212598425197" right="0.6299212598425197" top="0.7874015748031497" bottom="0.7874015748031497" header="0.3937007874015748" footer="0.3937007874015748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F14" sqref="F14"/>
    </sheetView>
  </sheetViews>
  <sheetFormatPr defaultColWidth="9.33203125" defaultRowHeight="11.25"/>
  <cols>
    <col min="1" max="1" width="128.83203125" style="0" customWidth="1"/>
  </cols>
  <sheetData>
    <row r="1" ht="33" customHeight="1">
      <c r="A1" s="56" t="s">
        <v>2</v>
      </c>
    </row>
    <row r="2" s="149" customFormat="1" ht="21.75" customHeight="1">
      <c r="A2" s="150" t="s">
        <v>3</v>
      </c>
    </row>
    <row r="3" s="149" customFormat="1" ht="21.75" customHeight="1">
      <c r="A3" s="150" t="s">
        <v>4</v>
      </c>
    </row>
    <row r="4" s="149" customFormat="1" ht="21.75" customHeight="1">
      <c r="A4" s="150" t="s">
        <v>5</v>
      </c>
    </row>
    <row r="5" s="149" customFormat="1" ht="21.75" customHeight="1">
      <c r="A5" s="150" t="s">
        <v>6</v>
      </c>
    </row>
    <row r="6" s="149" customFormat="1" ht="21.75" customHeight="1">
      <c r="A6" s="150" t="s">
        <v>7</v>
      </c>
    </row>
    <row r="7" s="149" customFormat="1" ht="21.75" customHeight="1">
      <c r="A7" s="150" t="s">
        <v>8</v>
      </c>
    </row>
    <row r="8" s="149" customFormat="1" ht="21.75" customHeight="1">
      <c r="A8" s="150" t="s">
        <v>9</v>
      </c>
    </row>
    <row r="9" s="149" customFormat="1" ht="21.75" customHeight="1">
      <c r="A9" s="150" t="s">
        <v>10</v>
      </c>
    </row>
    <row r="10" s="149" customFormat="1" ht="21.75" customHeight="1">
      <c r="A10" s="150" t="s">
        <v>11</v>
      </c>
    </row>
    <row r="11" s="149" customFormat="1" ht="21.75" customHeight="1">
      <c r="A11" s="150" t="s">
        <v>12</v>
      </c>
    </row>
    <row r="12" s="149" customFormat="1" ht="21.75" customHeight="1">
      <c r="A12" s="150" t="s">
        <v>13</v>
      </c>
    </row>
    <row r="13" s="149" customFormat="1" ht="21.75" customHeight="1">
      <c r="A13" s="150" t="s">
        <v>14</v>
      </c>
    </row>
    <row r="14" s="149" customFormat="1" ht="21.75" customHeight="1">
      <c r="A14" s="150" t="s">
        <v>15</v>
      </c>
    </row>
    <row r="15" s="149" customFormat="1" ht="21.75" customHeight="1">
      <c r="A15" s="150" t="s">
        <v>16</v>
      </c>
    </row>
    <row r="16" s="149" customFormat="1" ht="21.75" customHeight="1">
      <c r="A16" s="150" t="s">
        <v>17</v>
      </c>
    </row>
    <row r="17" s="149" customFormat="1" ht="21.75" customHeight="1">
      <c r="A17" s="150" t="s">
        <v>18</v>
      </c>
    </row>
    <row r="18" s="149" customFormat="1" ht="21.75" customHeight="1">
      <c r="A18" s="150" t="s">
        <v>19</v>
      </c>
    </row>
    <row r="19" s="149" customFormat="1" ht="21.75" customHeight="1">
      <c r="A19" s="150" t="s">
        <v>20</v>
      </c>
    </row>
    <row r="20" s="149" customFormat="1" ht="21.75" customHeight="1">
      <c r="A20" s="150" t="s">
        <v>21</v>
      </c>
    </row>
    <row r="21" s="149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27"/>
  <sheetViews>
    <sheetView zoomScalePageLayoutView="0" workbookViewId="0" topLeftCell="A1">
      <selection activeCell="A34" sqref="A34"/>
    </sheetView>
  </sheetViews>
  <sheetFormatPr defaultColWidth="12" defaultRowHeight="11.25"/>
  <cols>
    <col min="1" max="1" width="52.66015625" style="129" customWidth="1"/>
    <col min="2" max="2" width="21.5" style="129" customWidth="1"/>
    <col min="3" max="3" width="48.66015625" style="129" customWidth="1"/>
    <col min="4" max="4" width="22.16015625" style="129" customWidth="1"/>
    <col min="5" max="16384" width="12" style="129" customWidth="1"/>
  </cols>
  <sheetData>
    <row r="1" spans="1:22" ht="27">
      <c r="A1" s="196" t="s">
        <v>22</v>
      </c>
      <c r="B1" s="196"/>
      <c r="C1" s="196"/>
      <c r="D1" s="196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2" ht="14.25">
      <c r="A2" s="131"/>
      <c r="B2" s="131"/>
      <c r="C2" s="131"/>
      <c r="D2" s="132" t="s">
        <v>23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spans="1:22" ht="17.25" customHeight="1">
      <c r="A3" s="25" t="s">
        <v>163</v>
      </c>
      <c r="B3" s="134"/>
      <c r="C3" s="135"/>
      <c r="D3" s="132" t="s">
        <v>24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</row>
    <row r="4" spans="1:22" ht="18" customHeight="1">
      <c r="A4" s="137" t="s">
        <v>25</v>
      </c>
      <c r="B4" s="137"/>
      <c r="C4" s="137" t="s">
        <v>26</v>
      </c>
      <c r="D4" s="137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1:22" ht="18" customHeight="1">
      <c r="A5" s="138" t="s">
        <v>27</v>
      </c>
      <c r="B5" s="139" t="s">
        <v>28</v>
      </c>
      <c r="C5" s="138" t="s">
        <v>27</v>
      </c>
      <c r="D5" s="140" t="s">
        <v>28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</row>
    <row r="6" spans="1:22" ht="18" customHeight="1">
      <c r="A6" s="74" t="s">
        <v>29</v>
      </c>
      <c r="B6" s="166">
        <v>44.77</v>
      </c>
      <c r="C6" s="74" t="s">
        <v>155</v>
      </c>
      <c r="D6" s="166">
        <v>34.16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</row>
    <row r="7" spans="1:22" ht="18" customHeight="1">
      <c r="A7" s="185" t="s">
        <v>30</v>
      </c>
      <c r="B7" s="142"/>
      <c r="C7" s="74" t="s">
        <v>156</v>
      </c>
      <c r="D7" s="166">
        <v>34.16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</row>
    <row r="8" spans="1:22" ht="18" customHeight="1">
      <c r="A8" s="74" t="s">
        <v>142</v>
      </c>
      <c r="B8" s="142"/>
      <c r="C8" s="167" t="s">
        <v>157</v>
      </c>
      <c r="D8" s="166">
        <v>34.16</v>
      </c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</row>
    <row r="9" spans="1:22" ht="18" customHeight="1">
      <c r="A9" s="74" t="s">
        <v>144</v>
      </c>
      <c r="B9" s="142"/>
      <c r="C9" s="167" t="s">
        <v>158</v>
      </c>
      <c r="D9" s="166">
        <v>7.5</v>
      </c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</row>
    <row r="10" spans="1:22" ht="18" customHeight="1">
      <c r="A10" s="74" t="s">
        <v>146</v>
      </c>
      <c r="B10" s="142"/>
      <c r="C10" s="167" t="s">
        <v>159</v>
      </c>
      <c r="D10" s="166">
        <v>7.5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</row>
    <row r="11" spans="1:22" ht="18" customHeight="1">
      <c r="A11" s="74" t="s">
        <v>147</v>
      </c>
      <c r="B11" s="142"/>
      <c r="C11" s="167" t="s">
        <v>160</v>
      </c>
      <c r="D11" s="166">
        <v>2.13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</row>
    <row r="12" spans="1:22" ht="18" customHeight="1">
      <c r="A12" s="74" t="s">
        <v>149</v>
      </c>
      <c r="B12" s="142"/>
      <c r="C12" s="168" t="s">
        <v>31</v>
      </c>
      <c r="D12" s="166">
        <v>5.37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</row>
    <row r="13" spans="1:22" ht="18" customHeight="1">
      <c r="A13" s="185" t="s">
        <v>30</v>
      </c>
      <c r="B13" s="143"/>
      <c r="C13" s="167" t="s">
        <v>161</v>
      </c>
      <c r="D13" s="166">
        <v>3.11</v>
      </c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</row>
    <row r="14" spans="1:22" ht="18" customHeight="1">
      <c r="A14" s="74" t="s">
        <v>151</v>
      </c>
      <c r="B14" s="143"/>
      <c r="C14" s="167" t="s">
        <v>32</v>
      </c>
      <c r="D14" s="166">
        <v>3.11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</row>
    <row r="15" spans="1:22" ht="18" customHeight="1">
      <c r="A15" s="186"/>
      <c r="B15" s="143"/>
      <c r="C15" s="167" t="s">
        <v>162</v>
      </c>
      <c r="D15" s="166">
        <v>3.11</v>
      </c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</row>
    <row r="16" spans="1:22" ht="18" customHeight="1">
      <c r="A16" s="103"/>
      <c r="B16" s="143"/>
      <c r="C16" s="99"/>
      <c r="D16" s="141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</row>
    <row r="17" spans="1:22" ht="18" customHeight="1">
      <c r="A17" s="74"/>
      <c r="B17" s="143"/>
      <c r="C17" s="99"/>
      <c r="D17" s="141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</row>
    <row r="18" spans="1:22" ht="18" customHeight="1">
      <c r="A18" s="74"/>
      <c r="B18" s="143"/>
      <c r="C18" s="99"/>
      <c r="D18" s="141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</row>
    <row r="19" spans="1:22" ht="18" customHeight="1">
      <c r="A19" s="74"/>
      <c r="B19" s="143"/>
      <c r="C19" s="99"/>
      <c r="D19" s="141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</row>
    <row r="20" spans="1:22" ht="18" customHeight="1">
      <c r="A20" s="74"/>
      <c r="B20" s="143"/>
      <c r="C20" s="99"/>
      <c r="D20" s="141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</row>
    <row r="21" spans="1:22" ht="18" customHeight="1">
      <c r="A21" s="74"/>
      <c r="B21" s="143"/>
      <c r="C21" s="99"/>
      <c r="D21" s="141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</row>
    <row r="22" spans="1:22" ht="18" customHeight="1">
      <c r="A22" s="74"/>
      <c r="B22" s="143"/>
      <c r="C22" s="99"/>
      <c r="D22" s="141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</row>
    <row r="23" spans="1:22" ht="18" customHeight="1">
      <c r="A23" s="74"/>
      <c r="B23" s="143"/>
      <c r="C23" s="99"/>
      <c r="D23" s="141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</row>
    <row r="24" spans="1:22" ht="18" customHeight="1">
      <c r="A24" s="103"/>
      <c r="B24" s="143"/>
      <c r="C24" s="99"/>
      <c r="D24" s="141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48"/>
    </row>
    <row r="25" spans="1:22" s="128" customFormat="1" ht="18" customHeight="1">
      <c r="A25" s="144" t="s">
        <v>33</v>
      </c>
      <c r="B25" s="119">
        <f>SUM(B6:B23)</f>
        <v>44.77</v>
      </c>
      <c r="C25" s="144" t="s">
        <v>34</v>
      </c>
      <c r="D25" s="145">
        <f>D6+D9+D13</f>
        <v>44.769999999999996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</row>
    <row r="26" spans="1:4" ht="14.25">
      <c r="A26" s="147"/>
      <c r="B26" s="147"/>
      <c r="C26" s="197"/>
      <c r="D26" s="197"/>
    </row>
    <row r="27" spans="3:4" ht="14.25">
      <c r="C27" s="197"/>
      <c r="D27" s="197"/>
    </row>
  </sheetData>
  <sheetProtection/>
  <mergeCells count="2">
    <mergeCell ref="A1:D1"/>
    <mergeCell ref="C26:D27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1"/>
  <sheetViews>
    <sheetView showGridLines="0" showZeros="0" zoomScalePageLayoutView="0" workbookViewId="0" topLeftCell="A1">
      <selection activeCell="J6" sqref="J6"/>
    </sheetView>
  </sheetViews>
  <sheetFormatPr defaultColWidth="9.33203125" defaultRowHeight="11.25"/>
  <cols>
    <col min="1" max="1" width="18.33203125" style="39" customWidth="1"/>
    <col min="2" max="2" width="13.66015625" style="39" customWidth="1"/>
    <col min="3" max="3" width="10.33203125" style="39" customWidth="1"/>
    <col min="4" max="4" width="12" style="39" customWidth="1"/>
    <col min="5" max="6" width="10.33203125" style="39" customWidth="1"/>
    <col min="7" max="7" width="9.33203125" style="39" customWidth="1"/>
    <col min="8" max="8" width="10.33203125" style="39" customWidth="1"/>
    <col min="9" max="9" width="8.16015625" style="39" customWidth="1"/>
    <col min="10" max="10" width="12.66015625" style="39" customWidth="1"/>
    <col min="11" max="11" width="11.16015625" style="0" customWidth="1"/>
    <col min="12" max="12" width="11.5" style="39" customWidth="1"/>
    <col min="13" max="13" width="11.83203125" style="39" customWidth="1"/>
    <col min="14" max="16" width="14.16015625" style="39" customWidth="1"/>
    <col min="17" max="254" width="9.16015625" style="39" customWidth="1"/>
  </cols>
  <sheetData>
    <row r="1" spans="1:17" ht="25.5" customHeight="1">
      <c r="A1" s="116" t="s">
        <v>35</v>
      </c>
      <c r="B1" s="116"/>
      <c r="C1" s="116"/>
      <c r="D1" s="116"/>
      <c r="E1" s="116"/>
      <c r="F1" s="116"/>
      <c r="G1" s="116"/>
      <c r="H1" s="116"/>
      <c r="I1" s="116"/>
      <c r="J1" s="116"/>
      <c r="K1" s="126"/>
      <c r="L1" s="116"/>
      <c r="M1" s="116"/>
      <c r="N1" s="116"/>
      <c r="O1" s="116"/>
      <c r="P1" s="116"/>
      <c r="Q1" s="117"/>
    </row>
    <row r="2" spans="15:18" ht="17.25" customHeight="1">
      <c r="O2" s="201" t="s">
        <v>36</v>
      </c>
      <c r="P2" s="201"/>
      <c r="Q2"/>
      <c r="R2"/>
    </row>
    <row r="3" spans="1:18" ht="17.25" customHeight="1">
      <c r="A3" s="25" t="s">
        <v>183</v>
      </c>
      <c r="O3" s="201" t="s">
        <v>24</v>
      </c>
      <c r="P3" s="202"/>
      <c r="Q3"/>
      <c r="R3"/>
    </row>
    <row r="4" spans="1:17" s="104" customFormat="1" ht="30" customHeight="1">
      <c r="A4" s="207" t="s">
        <v>37</v>
      </c>
      <c r="B4" s="105" t="s">
        <v>38</v>
      </c>
      <c r="C4" s="106"/>
      <c r="D4" s="106"/>
      <c r="E4" s="106"/>
      <c r="F4" s="106"/>
      <c r="G4" s="106"/>
      <c r="H4" s="106"/>
      <c r="I4" s="106"/>
      <c r="J4" s="106"/>
      <c r="K4" s="110"/>
      <c r="L4" s="105" t="s">
        <v>39</v>
      </c>
      <c r="M4" s="106"/>
      <c r="N4" s="106"/>
      <c r="O4" s="106"/>
      <c r="P4" s="111"/>
      <c r="Q4" s="18"/>
    </row>
    <row r="5" spans="1:17" s="104" customFormat="1" ht="47.25" customHeight="1">
      <c r="A5" s="207"/>
      <c r="B5" s="208" t="s">
        <v>40</v>
      </c>
      <c r="C5" s="198" t="s">
        <v>29</v>
      </c>
      <c r="D5" s="198"/>
      <c r="E5" s="198" t="s">
        <v>141</v>
      </c>
      <c r="F5" s="198" t="s">
        <v>143</v>
      </c>
      <c r="G5" s="198" t="s">
        <v>145</v>
      </c>
      <c r="H5" s="198" t="s">
        <v>64</v>
      </c>
      <c r="I5" s="198" t="s">
        <v>148</v>
      </c>
      <c r="J5" s="198"/>
      <c r="K5" s="198" t="s">
        <v>150</v>
      </c>
      <c r="L5" s="199" t="s">
        <v>40</v>
      </c>
      <c r="M5" s="203" t="s">
        <v>41</v>
      </c>
      <c r="N5" s="204"/>
      <c r="O5" s="205"/>
      <c r="P5" s="199" t="s">
        <v>42</v>
      </c>
      <c r="Q5" s="18"/>
    </row>
    <row r="6" spans="1:17" s="104" customFormat="1" ht="54" customHeight="1">
      <c r="A6" s="207"/>
      <c r="B6" s="209"/>
      <c r="C6" s="62" t="s">
        <v>43</v>
      </c>
      <c r="D6" s="28" t="s">
        <v>44</v>
      </c>
      <c r="E6" s="198"/>
      <c r="F6" s="198"/>
      <c r="G6" s="198"/>
      <c r="H6" s="198"/>
      <c r="I6" s="62" t="s">
        <v>43</v>
      </c>
      <c r="J6" s="62" t="s">
        <v>152</v>
      </c>
      <c r="K6" s="198"/>
      <c r="L6" s="200"/>
      <c r="M6" s="73" t="s">
        <v>45</v>
      </c>
      <c r="N6" s="73" t="s">
        <v>46</v>
      </c>
      <c r="O6" s="73" t="s">
        <v>47</v>
      </c>
      <c r="P6" s="200"/>
      <c r="Q6" s="18"/>
    </row>
    <row r="7" spans="1:17" s="101" customFormat="1" ht="35.25" customHeight="1">
      <c r="A7" s="29" t="s">
        <v>40</v>
      </c>
      <c r="B7" s="125">
        <f>SUM(B8:B8)</f>
        <v>44.77</v>
      </c>
      <c r="C7" s="125">
        <f>SUM(C8:C8)</f>
        <v>44.77</v>
      </c>
      <c r="D7" s="125">
        <f>SUM(D8:D8)</f>
        <v>0</v>
      </c>
      <c r="E7" s="125">
        <f>SUM(E8:E8)</f>
        <v>0</v>
      </c>
      <c r="F7" s="125">
        <f>SUM(F8:F8)</f>
        <v>0</v>
      </c>
      <c r="G7" s="125"/>
      <c r="H7" s="125"/>
      <c r="I7" s="125"/>
      <c r="J7" s="125"/>
      <c r="K7" s="125">
        <f aca="true" t="shared" si="0" ref="K7:P7">SUM(K8:K8)</f>
        <v>0</v>
      </c>
      <c r="L7" s="125">
        <f t="shared" si="0"/>
        <v>44.77</v>
      </c>
      <c r="M7" s="125">
        <f t="shared" si="0"/>
        <v>36.81</v>
      </c>
      <c r="N7" s="125">
        <f t="shared" si="0"/>
        <v>6.5</v>
      </c>
      <c r="O7" s="125">
        <f t="shared" si="0"/>
        <v>1.46</v>
      </c>
      <c r="P7" s="125">
        <f t="shared" si="0"/>
        <v>0</v>
      </c>
      <c r="Q7"/>
    </row>
    <row r="8" spans="1:16" ht="41.25" customHeight="1">
      <c r="A8" s="61" t="s">
        <v>170</v>
      </c>
      <c r="B8" s="92">
        <f>SUM(C8:K8)</f>
        <v>44.77</v>
      </c>
      <c r="C8" s="120">
        <v>44.77</v>
      </c>
      <c r="D8" s="92">
        <v>0</v>
      </c>
      <c r="E8" s="92">
        <v>0</v>
      </c>
      <c r="F8" s="92">
        <v>0</v>
      </c>
      <c r="G8" s="92"/>
      <c r="H8" s="92"/>
      <c r="I8" s="92"/>
      <c r="J8" s="92"/>
      <c r="K8" s="127">
        <v>0</v>
      </c>
      <c r="L8" s="92">
        <f>SUM(M8:P8)</f>
        <v>44.77</v>
      </c>
      <c r="M8" s="92">
        <v>36.81</v>
      </c>
      <c r="N8" s="92">
        <v>6.5</v>
      </c>
      <c r="O8" s="92">
        <v>1.46</v>
      </c>
      <c r="P8" s="120"/>
    </row>
    <row r="9" spans="1:16" ht="36.75" customHeight="1">
      <c r="A9" s="206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</row>
    <row r="10" spans="6:11" ht="10.5" customHeight="1">
      <c r="F10" s="53"/>
      <c r="G10" s="53"/>
      <c r="H10" s="53"/>
      <c r="I10" s="53"/>
      <c r="J10" s="53"/>
      <c r="K10" s="94"/>
    </row>
    <row r="11" ht="10.5" customHeight="1">
      <c r="C11" s="53"/>
    </row>
  </sheetData>
  <sheetProtection/>
  <mergeCells count="15">
    <mergeCell ref="A9:P9"/>
    <mergeCell ref="A4:A6"/>
    <mergeCell ref="B5:B6"/>
    <mergeCell ref="E5:E6"/>
    <mergeCell ref="F5:F6"/>
    <mergeCell ref="G5:G6"/>
    <mergeCell ref="H5:H6"/>
    <mergeCell ref="I5:J5"/>
    <mergeCell ref="K5:K6"/>
    <mergeCell ref="L5:L6"/>
    <mergeCell ref="O2:P2"/>
    <mergeCell ref="O3:P3"/>
    <mergeCell ref="C5:D5"/>
    <mergeCell ref="M5:O5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18"/>
  <sheetViews>
    <sheetView showGridLines="0" showZeros="0" zoomScalePageLayoutView="0" workbookViewId="0" topLeftCell="A1">
      <selection activeCell="M10" sqref="M10"/>
    </sheetView>
  </sheetViews>
  <sheetFormatPr defaultColWidth="9.16015625" defaultRowHeight="11.25"/>
  <cols>
    <col min="1" max="1" width="17.33203125" style="39" customWidth="1"/>
    <col min="2" max="2" width="6" style="39" customWidth="1"/>
    <col min="3" max="3" width="5.83203125" style="39" customWidth="1"/>
    <col min="4" max="4" width="6.33203125" style="39" customWidth="1"/>
    <col min="5" max="5" width="42" style="39" bestFit="1" customWidth="1"/>
    <col min="6" max="6" width="11.5" style="39" bestFit="1" customWidth="1"/>
    <col min="7" max="7" width="12.33203125" style="39" customWidth="1"/>
    <col min="8" max="11" width="9.33203125" style="39" customWidth="1"/>
    <col min="12" max="12" width="9.33203125" style="0" customWidth="1"/>
    <col min="13" max="16" width="9.33203125" style="39" customWidth="1"/>
    <col min="17" max="249" width="9.16015625" style="39" customWidth="1"/>
  </cols>
  <sheetData>
    <row r="1" spans="1:15" ht="28.5" customHeight="1">
      <c r="A1" s="210" t="s">
        <v>48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3:15" ht="10.5" customHeight="1">
      <c r="M2"/>
      <c r="N2" s="162"/>
      <c r="O2" s="163" t="s">
        <v>49</v>
      </c>
    </row>
    <row r="3" spans="1:15" ht="17.25" customHeight="1">
      <c r="A3" s="25" t="s">
        <v>172</v>
      </c>
      <c r="B3" s="77"/>
      <c r="C3" s="77"/>
      <c r="D3" s="77"/>
      <c r="E3" s="77"/>
      <c r="M3"/>
      <c r="N3" s="211" t="s">
        <v>24</v>
      </c>
      <c r="O3" s="211"/>
    </row>
    <row r="4" spans="1:15" s="104" customFormat="1" ht="19.5" customHeight="1">
      <c r="A4" s="208" t="s">
        <v>37</v>
      </c>
      <c r="B4" s="212" t="s">
        <v>153</v>
      </c>
      <c r="C4" s="212"/>
      <c r="D4" s="212"/>
      <c r="E4" s="218" t="s">
        <v>51</v>
      </c>
      <c r="F4" s="213" t="s">
        <v>38</v>
      </c>
      <c r="G4" s="213"/>
      <c r="H4" s="213"/>
      <c r="I4" s="213"/>
      <c r="J4" s="213"/>
      <c r="K4" s="213"/>
      <c r="L4" s="213"/>
      <c r="M4" s="213"/>
      <c r="N4" s="213"/>
      <c r="O4" s="213"/>
    </row>
    <row r="5" spans="1:15" s="104" customFormat="1" ht="63" customHeight="1">
      <c r="A5" s="215"/>
      <c r="B5" s="216" t="s">
        <v>52</v>
      </c>
      <c r="C5" s="216" t="s">
        <v>53</v>
      </c>
      <c r="D5" s="216" t="s">
        <v>54</v>
      </c>
      <c r="E5" s="219"/>
      <c r="F5" s="208" t="s">
        <v>40</v>
      </c>
      <c r="G5" s="198" t="s">
        <v>29</v>
      </c>
      <c r="H5" s="198"/>
      <c r="I5" s="198" t="s">
        <v>141</v>
      </c>
      <c r="J5" s="198" t="s">
        <v>143</v>
      </c>
      <c r="K5" s="198" t="s">
        <v>145</v>
      </c>
      <c r="L5" s="198" t="s">
        <v>64</v>
      </c>
      <c r="M5" s="198" t="s">
        <v>148</v>
      </c>
      <c r="N5" s="198"/>
      <c r="O5" s="198" t="s">
        <v>150</v>
      </c>
    </row>
    <row r="6" spans="1:15" s="104" customFormat="1" ht="51.75" customHeight="1">
      <c r="A6" s="209"/>
      <c r="B6" s="217"/>
      <c r="C6" s="217"/>
      <c r="D6" s="217"/>
      <c r="E6" s="220"/>
      <c r="F6" s="209"/>
      <c r="G6" s="62" t="s">
        <v>43</v>
      </c>
      <c r="H6" s="28" t="s">
        <v>44</v>
      </c>
      <c r="I6" s="198"/>
      <c r="J6" s="198"/>
      <c r="K6" s="198"/>
      <c r="L6" s="198"/>
      <c r="M6" s="62" t="s">
        <v>43</v>
      </c>
      <c r="N6" s="62" t="s">
        <v>152</v>
      </c>
      <c r="O6" s="198"/>
    </row>
    <row r="7" spans="1:249" s="18" customFormat="1" ht="24" customHeight="1">
      <c r="A7" s="78"/>
      <c r="B7" s="79"/>
      <c r="C7" s="79"/>
      <c r="D7" s="79"/>
      <c r="E7" s="80" t="s">
        <v>40</v>
      </c>
      <c r="F7" s="119">
        <v>44.77</v>
      </c>
      <c r="G7" s="119">
        <f>G8+G11+G15</f>
        <v>44.769999999999996</v>
      </c>
      <c r="H7" s="119">
        <v>0</v>
      </c>
      <c r="I7" s="119">
        <v>0</v>
      </c>
      <c r="J7" s="119">
        <v>0</v>
      </c>
      <c r="K7" s="119"/>
      <c r="L7" s="122">
        <v>0</v>
      </c>
      <c r="M7" s="84"/>
      <c r="N7" s="84"/>
      <c r="O7" s="84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</row>
    <row r="8" spans="1:15" ht="24">
      <c r="A8" s="61" t="s">
        <v>170</v>
      </c>
      <c r="B8" s="34" t="s">
        <v>164</v>
      </c>
      <c r="C8" s="34"/>
      <c r="D8" s="34"/>
      <c r="E8" s="74" t="s">
        <v>155</v>
      </c>
      <c r="F8" s="92">
        <f>SUM(G8:L8)</f>
        <v>34.16</v>
      </c>
      <c r="G8" s="166">
        <v>34.16</v>
      </c>
      <c r="H8" s="108"/>
      <c r="I8" s="108"/>
      <c r="J8" s="108"/>
      <c r="K8" s="108"/>
      <c r="L8" s="123"/>
      <c r="M8" s="55"/>
      <c r="N8" s="55"/>
      <c r="O8" s="55"/>
    </row>
    <row r="9" spans="1:15" ht="21" customHeight="1">
      <c r="A9" s="61"/>
      <c r="B9" s="34"/>
      <c r="C9" s="34" t="s">
        <v>165</v>
      </c>
      <c r="D9" s="34"/>
      <c r="E9" s="74" t="s">
        <v>156</v>
      </c>
      <c r="F9" s="92">
        <f aca="true" t="shared" si="0" ref="F9:F17">SUM(G9:L9)</f>
        <v>34.16</v>
      </c>
      <c r="G9" s="166">
        <v>34.16</v>
      </c>
      <c r="H9" s="108"/>
      <c r="I9" s="108"/>
      <c r="J9" s="121"/>
      <c r="K9" s="121"/>
      <c r="L9" s="123"/>
      <c r="M9" s="55"/>
      <c r="N9" s="55"/>
      <c r="O9" s="55"/>
    </row>
    <row r="10" spans="1:15" ht="21" customHeight="1">
      <c r="A10" s="103"/>
      <c r="B10" s="34" t="s">
        <v>164</v>
      </c>
      <c r="C10" s="34" t="s">
        <v>165</v>
      </c>
      <c r="D10" s="34" t="s">
        <v>165</v>
      </c>
      <c r="E10" s="167" t="s">
        <v>157</v>
      </c>
      <c r="F10" s="92">
        <f t="shared" si="0"/>
        <v>34.16</v>
      </c>
      <c r="G10" s="166">
        <v>34.16</v>
      </c>
      <c r="H10" s="108"/>
      <c r="I10" s="108"/>
      <c r="J10" s="108"/>
      <c r="K10" s="108"/>
      <c r="L10" s="123"/>
      <c r="M10" s="55"/>
      <c r="N10" s="55"/>
      <c r="O10" s="55"/>
    </row>
    <row r="11" spans="1:15" ht="21" customHeight="1">
      <c r="A11" s="61"/>
      <c r="B11" s="34"/>
      <c r="C11" s="34"/>
      <c r="D11" s="34"/>
      <c r="E11" s="167" t="s">
        <v>158</v>
      </c>
      <c r="F11" s="92">
        <f t="shared" si="0"/>
        <v>7.5</v>
      </c>
      <c r="G11" s="166">
        <v>7.5</v>
      </c>
      <c r="H11" s="108"/>
      <c r="I11" s="108"/>
      <c r="J11" s="108"/>
      <c r="K11" s="108"/>
      <c r="L11" s="123"/>
      <c r="M11" s="55"/>
      <c r="N11" s="55"/>
      <c r="O11" s="55"/>
    </row>
    <row r="12" spans="1:15" ht="21" customHeight="1">
      <c r="A12" s="61"/>
      <c r="B12" s="34" t="s">
        <v>166</v>
      </c>
      <c r="C12" s="34"/>
      <c r="D12" s="34"/>
      <c r="E12" s="167" t="s">
        <v>159</v>
      </c>
      <c r="F12" s="92">
        <f t="shared" si="0"/>
        <v>7.5</v>
      </c>
      <c r="G12" s="166">
        <v>7.5</v>
      </c>
      <c r="H12" s="108"/>
      <c r="I12" s="108"/>
      <c r="J12" s="108"/>
      <c r="K12" s="108"/>
      <c r="L12" s="123"/>
      <c r="M12" s="55"/>
      <c r="N12" s="55"/>
      <c r="O12" s="55"/>
    </row>
    <row r="13" spans="1:15" ht="21" customHeight="1">
      <c r="A13" s="61"/>
      <c r="B13" s="34"/>
      <c r="C13" s="34" t="s">
        <v>167</v>
      </c>
      <c r="D13" s="34"/>
      <c r="E13" s="167" t="s">
        <v>160</v>
      </c>
      <c r="F13" s="92">
        <f t="shared" si="0"/>
        <v>2.13</v>
      </c>
      <c r="G13" s="166">
        <v>2.13</v>
      </c>
      <c r="H13" s="121"/>
      <c r="I13" s="108"/>
      <c r="J13" s="108"/>
      <c r="K13" s="108"/>
      <c r="L13" s="123"/>
      <c r="M13" s="55"/>
      <c r="N13" s="55"/>
      <c r="O13" s="55"/>
    </row>
    <row r="14" spans="1:15" ht="21" customHeight="1">
      <c r="A14" s="61"/>
      <c r="B14" s="34" t="s">
        <v>166</v>
      </c>
      <c r="C14" s="34" t="s">
        <v>167</v>
      </c>
      <c r="D14" s="34" t="s">
        <v>165</v>
      </c>
      <c r="E14" s="168" t="s">
        <v>31</v>
      </c>
      <c r="F14" s="92">
        <f t="shared" si="0"/>
        <v>5.37</v>
      </c>
      <c r="G14" s="166">
        <v>5.37</v>
      </c>
      <c r="H14" s="121"/>
      <c r="I14" s="121"/>
      <c r="J14" s="108"/>
      <c r="K14" s="108"/>
      <c r="L14" s="123"/>
      <c r="M14" s="55"/>
      <c r="N14" s="55"/>
      <c r="O14" s="55"/>
    </row>
    <row r="15" spans="1:15" ht="21" customHeight="1">
      <c r="A15" s="61"/>
      <c r="B15" s="34" t="s">
        <v>168</v>
      </c>
      <c r="C15" s="34"/>
      <c r="D15" s="34"/>
      <c r="E15" s="167" t="s">
        <v>161</v>
      </c>
      <c r="F15" s="92">
        <f t="shared" si="0"/>
        <v>3.11</v>
      </c>
      <c r="G15" s="166">
        <v>3.11</v>
      </c>
      <c r="H15" s="121"/>
      <c r="I15" s="121"/>
      <c r="J15" s="121"/>
      <c r="K15" s="121"/>
      <c r="L15" s="124"/>
      <c r="M15" s="55"/>
      <c r="N15" s="55"/>
      <c r="O15" s="55"/>
    </row>
    <row r="16" spans="1:15" ht="21" customHeight="1">
      <c r="A16" s="61"/>
      <c r="B16" s="34"/>
      <c r="C16" s="34" t="s">
        <v>171</v>
      </c>
      <c r="D16" s="34"/>
      <c r="E16" s="167" t="s">
        <v>32</v>
      </c>
      <c r="F16" s="92">
        <f t="shared" si="0"/>
        <v>3.11</v>
      </c>
      <c r="G16" s="166">
        <v>3.11</v>
      </c>
      <c r="H16" s="121"/>
      <c r="I16" s="121"/>
      <c r="J16" s="121"/>
      <c r="K16" s="121"/>
      <c r="L16" s="124"/>
      <c r="M16" s="55"/>
      <c r="N16" s="55"/>
      <c r="O16" s="55"/>
    </row>
    <row r="17" spans="1:15" ht="21" customHeight="1">
      <c r="A17" s="61"/>
      <c r="B17" s="34" t="s">
        <v>168</v>
      </c>
      <c r="C17" s="34" t="s">
        <v>171</v>
      </c>
      <c r="D17" s="34" t="s">
        <v>165</v>
      </c>
      <c r="E17" s="167" t="s">
        <v>162</v>
      </c>
      <c r="F17" s="92">
        <f t="shared" si="0"/>
        <v>3.11</v>
      </c>
      <c r="G17" s="166">
        <v>3.11</v>
      </c>
      <c r="H17" s="121"/>
      <c r="I17" s="121"/>
      <c r="J17" s="121"/>
      <c r="K17" s="121"/>
      <c r="L17" s="124"/>
      <c r="M17" s="55"/>
      <c r="N17" s="55"/>
      <c r="O17" s="55"/>
    </row>
    <row r="18" spans="1:15" ht="14.25">
      <c r="A18" s="214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</row>
  </sheetData>
  <sheetProtection/>
  <mergeCells count="18">
    <mergeCell ref="A18:O18"/>
    <mergeCell ref="A4:A6"/>
    <mergeCell ref="B5:B6"/>
    <mergeCell ref="C5:C6"/>
    <mergeCell ref="D5:D6"/>
    <mergeCell ref="E4:E6"/>
    <mergeCell ref="F5:F6"/>
    <mergeCell ref="I5:I6"/>
    <mergeCell ref="J5:J6"/>
    <mergeCell ref="G5:H5"/>
    <mergeCell ref="A1:O1"/>
    <mergeCell ref="N3:O3"/>
    <mergeCell ref="B4:D4"/>
    <mergeCell ref="F4:O4"/>
    <mergeCell ref="O5:O6"/>
    <mergeCell ref="K5:K6"/>
    <mergeCell ref="L5:L6"/>
    <mergeCell ref="M5:N5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0"/>
  <sheetViews>
    <sheetView showGridLines="0" showZeros="0" zoomScalePageLayoutView="0" workbookViewId="0" topLeftCell="A1">
      <selection activeCell="F5" sqref="F5:F6"/>
    </sheetView>
  </sheetViews>
  <sheetFormatPr defaultColWidth="9.16015625" defaultRowHeight="11.25"/>
  <cols>
    <col min="1" max="1" width="17.66015625" style="39" customWidth="1"/>
    <col min="2" max="4" width="7.5" style="39" customWidth="1"/>
    <col min="5" max="5" width="42" style="39" bestFit="1" customWidth="1"/>
    <col min="6" max="6" width="12.16015625" style="39" customWidth="1"/>
    <col min="7" max="10" width="13.16015625" style="39" customWidth="1"/>
    <col min="11" max="248" width="9.16015625" style="39" customWidth="1"/>
    <col min="249" max="254" width="9.16015625" style="0" customWidth="1"/>
  </cols>
  <sheetData>
    <row r="1" spans="1:11" ht="27">
      <c r="A1" s="116" t="s">
        <v>55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</row>
    <row r="2" spans="9:12" ht="12">
      <c r="I2" s="201" t="s">
        <v>56</v>
      </c>
      <c r="J2" s="201"/>
      <c r="K2"/>
      <c r="L2"/>
    </row>
    <row r="3" spans="1:12" ht="17.25" customHeight="1">
      <c r="A3" s="25" t="s">
        <v>172</v>
      </c>
      <c r="B3" s="77"/>
      <c r="C3" s="77"/>
      <c r="D3" s="77"/>
      <c r="E3" s="77"/>
      <c r="I3" s="201" t="s">
        <v>24</v>
      </c>
      <c r="J3" s="202"/>
      <c r="K3"/>
      <c r="L3"/>
    </row>
    <row r="4" spans="1:11" s="104" customFormat="1" ht="25.5" customHeight="1">
      <c r="A4" s="207" t="s">
        <v>37</v>
      </c>
      <c r="B4" s="212" t="s">
        <v>50</v>
      </c>
      <c r="C4" s="212"/>
      <c r="D4" s="212"/>
      <c r="E4" s="223" t="s">
        <v>51</v>
      </c>
      <c r="F4" s="105" t="s">
        <v>39</v>
      </c>
      <c r="G4" s="106"/>
      <c r="H4" s="106"/>
      <c r="I4" s="106"/>
      <c r="J4" s="111"/>
      <c r="K4" s="18"/>
    </row>
    <row r="5" spans="1:11" s="104" customFormat="1" ht="20.25" customHeight="1">
      <c r="A5" s="207"/>
      <c r="B5" s="221" t="s">
        <v>52</v>
      </c>
      <c r="C5" s="221" t="s">
        <v>53</v>
      </c>
      <c r="D5" s="221" t="s">
        <v>54</v>
      </c>
      <c r="E5" s="223"/>
      <c r="F5" s="199" t="s">
        <v>40</v>
      </c>
      <c r="G5" s="203" t="s">
        <v>41</v>
      </c>
      <c r="H5" s="204"/>
      <c r="I5" s="205"/>
      <c r="J5" s="199" t="s">
        <v>42</v>
      </c>
      <c r="K5" s="18"/>
    </row>
    <row r="6" spans="1:11" s="104" customFormat="1" ht="40.5" customHeight="1">
      <c r="A6" s="207"/>
      <c r="B6" s="222"/>
      <c r="C6" s="222"/>
      <c r="D6" s="222"/>
      <c r="E6" s="223"/>
      <c r="F6" s="200"/>
      <c r="G6" s="73" t="s">
        <v>45</v>
      </c>
      <c r="H6" s="73" t="s">
        <v>46</v>
      </c>
      <c r="I6" s="73" t="s">
        <v>47</v>
      </c>
      <c r="J6" s="200"/>
      <c r="K6" s="18"/>
    </row>
    <row r="7" spans="1:248" s="18" customFormat="1" ht="31.5" customHeight="1">
      <c r="A7" s="78" t="s">
        <v>174</v>
      </c>
      <c r="B7" s="79"/>
      <c r="C7" s="79"/>
      <c r="D7" s="79"/>
      <c r="E7" s="80" t="s">
        <v>40</v>
      </c>
      <c r="F7" s="169">
        <f>SUM(G7:J7)</f>
        <v>44.769999999999996</v>
      </c>
      <c r="G7" s="169">
        <f>G9+G12+G16</f>
        <v>36.809999999999995</v>
      </c>
      <c r="H7" s="169">
        <f>H9+H12</f>
        <v>6.5</v>
      </c>
      <c r="I7" s="169">
        <f>I9+I12</f>
        <v>1.46</v>
      </c>
      <c r="J7" s="169">
        <f>SUM(J8:J18)</f>
        <v>0</v>
      </c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</row>
    <row r="8" spans="1:10" ht="35.25" customHeight="1">
      <c r="A8" s="61" t="s">
        <v>174</v>
      </c>
      <c r="B8" s="34"/>
      <c r="C8" s="34"/>
      <c r="D8" s="34"/>
      <c r="E8" s="60"/>
      <c r="F8" s="69">
        <f>SUM(G8:J8)</f>
        <v>0</v>
      </c>
      <c r="G8" s="69"/>
      <c r="H8" s="69"/>
      <c r="I8" s="69"/>
      <c r="J8" s="69"/>
    </row>
    <row r="9" spans="1:10" ht="18.75" customHeight="1">
      <c r="A9" s="61"/>
      <c r="B9" s="34" t="s">
        <v>164</v>
      </c>
      <c r="C9" s="34"/>
      <c r="D9" s="34"/>
      <c r="E9" s="74" t="s">
        <v>155</v>
      </c>
      <c r="F9" s="93">
        <f>G9+H9+I9</f>
        <v>34.16</v>
      </c>
      <c r="G9" s="178">
        <v>28.33</v>
      </c>
      <c r="H9" s="178">
        <v>5.82</v>
      </c>
      <c r="I9" s="178">
        <v>0.01</v>
      </c>
      <c r="J9" s="69"/>
    </row>
    <row r="10" spans="1:10" ht="18.75" customHeight="1">
      <c r="A10" s="61"/>
      <c r="B10" s="34"/>
      <c r="C10" s="34" t="s">
        <v>165</v>
      </c>
      <c r="D10" s="34"/>
      <c r="E10" s="74" t="s">
        <v>156</v>
      </c>
      <c r="F10" s="93">
        <f aca="true" t="shared" si="0" ref="F10:F18">G10+H10+I10</f>
        <v>34.16</v>
      </c>
      <c r="G10" s="178">
        <v>28.33</v>
      </c>
      <c r="H10" s="178">
        <v>5.82</v>
      </c>
      <c r="I10" s="178">
        <v>0.01</v>
      </c>
      <c r="J10" s="69"/>
    </row>
    <row r="11" spans="1:10" ht="18.75" customHeight="1">
      <c r="A11" s="61"/>
      <c r="B11" s="34" t="s">
        <v>164</v>
      </c>
      <c r="C11" s="34" t="s">
        <v>165</v>
      </c>
      <c r="D11" s="34" t="s">
        <v>165</v>
      </c>
      <c r="E11" s="167" t="s">
        <v>157</v>
      </c>
      <c r="F11" s="93">
        <f t="shared" si="0"/>
        <v>34.16</v>
      </c>
      <c r="G11" s="178">
        <v>28.33</v>
      </c>
      <c r="H11" s="178">
        <v>5.82</v>
      </c>
      <c r="I11" s="178">
        <v>0.01</v>
      </c>
      <c r="J11" s="69"/>
    </row>
    <row r="12" spans="1:10" ht="18.75" customHeight="1">
      <c r="A12" s="61"/>
      <c r="B12" s="34"/>
      <c r="C12" s="34"/>
      <c r="D12" s="34"/>
      <c r="E12" s="167" t="s">
        <v>158</v>
      </c>
      <c r="F12" s="93">
        <f t="shared" si="0"/>
        <v>7.5</v>
      </c>
      <c r="G12" s="178">
        <v>5.37</v>
      </c>
      <c r="H12" s="178">
        <v>0.68</v>
      </c>
      <c r="I12" s="178">
        <v>1.45</v>
      </c>
      <c r="J12" s="69"/>
    </row>
    <row r="13" spans="1:10" ht="18.75" customHeight="1">
      <c r="A13" s="61"/>
      <c r="B13" s="34" t="s">
        <v>166</v>
      </c>
      <c r="C13" s="34"/>
      <c r="D13" s="34"/>
      <c r="E13" s="167" t="s">
        <v>159</v>
      </c>
      <c r="F13" s="93">
        <f t="shared" si="0"/>
        <v>7.5</v>
      </c>
      <c r="G13" s="178">
        <v>5.37</v>
      </c>
      <c r="H13" s="178">
        <v>0.68</v>
      </c>
      <c r="I13" s="178">
        <v>1.45</v>
      </c>
      <c r="J13" s="69"/>
    </row>
    <row r="14" spans="1:10" ht="18.75" customHeight="1">
      <c r="A14" s="61"/>
      <c r="B14" s="34"/>
      <c r="C14" s="34" t="s">
        <v>167</v>
      </c>
      <c r="D14" s="34"/>
      <c r="E14" s="167" t="s">
        <v>160</v>
      </c>
      <c r="F14" s="93">
        <f t="shared" si="0"/>
        <v>2.13</v>
      </c>
      <c r="G14" s="178">
        <v>0</v>
      </c>
      <c r="H14" s="178">
        <v>0.68</v>
      </c>
      <c r="I14" s="178">
        <v>1.45</v>
      </c>
      <c r="J14" s="69"/>
    </row>
    <row r="15" spans="1:10" ht="18.75" customHeight="1">
      <c r="A15" s="61"/>
      <c r="B15" s="34" t="s">
        <v>166</v>
      </c>
      <c r="C15" s="34" t="s">
        <v>167</v>
      </c>
      <c r="D15" s="34" t="s">
        <v>165</v>
      </c>
      <c r="E15" s="168" t="s">
        <v>31</v>
      </c>
      <c r="F15" s="93">
        <f t="shared" si="0"/>
        <v>5.37</v>
      </c>
      <c r="G15" s="178">
        <v>5.37</v>
      </c>
      <c r="H15" s="69"/>
      <c r="I15" s="93"/>
      <c r="J15" s="69"/>
    </row>
    <row r="16" spans="1:10" ht="18.75" customHeight="1">
      <c r="A16" s="61"/>
      <c r="B16" s="34" t="s">
        <v>168</v>
      </c>
      <c r="C16" s="34"/>
      <c r="D16" s="34"/>
      <c r="E16" s="167" t="s">
        <v>161</v>
      </c>
      <c r="F16" s="93">
        <f t="shared" si="0"/>
        <v>3.11</v>
      </c>
      <c r="G16" s="178">
        <v>3.11</v>
      </c>
      <c r="H16" s="69"/>
      <c r="I16" s="69"/>
      <c r="J16" s="69"/>
    </row>
    <row r="17" spans="1:10" ht="18.75" customHeight="1">
      <c r="A17" s="61"/>
      <c r="B17" s="34"/>
      <c r="C17" s="34" t="s">
        <v>171</v>
      </c>
      <c r="D17" s="34"/>
      <c r="E17" s="167" t="s">
        <v>32</v>
      </c>
      <c r="F17" s="93">
        <f t="shared" si="0"/>
        <v>3.11</v>
      </c>
      <c r="G17" s="178">
        <v>3.11</v>
      </c>
      <c r="H17" s="69"/>
      <c r="I17" s="69"/>
      <c r="J17" s="69"/>
    </row>
    <row r="18" spans="1:10" ht="18.75" customHeight="1">
      <c r="A18" s="61"/>
      <c r="B18" s="34" t="s">
        <v>168</v>
      </c>
      <c r="C18" s="34" t="s">
        <v>171</v>
      </c>
      <c r="D18" s="34" t="s">
        <v>165</v>
      </c>
      <c r="E18" s="167" t="s">
        <v>162</v>
      </c>
      <c r="F18" s="93">
        <f t="shared" si="0"/>
        <v>3.11</v>
      </c>
      <c r="G18" s="178">
        <v>3.11</v>
      </c>
      <c r="H18" s="69"/>
      <c r="I18" s="69"/>
      <c r="J18" s="69"/>
    </row>
    <row r="19" spans="1:248" ht="18.75" customHeight="1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</row>
    <row r="20" spans="5:249" s="39" customFormat="1" ht="19.5" customHeight="1">
      <c r="E20" s="118"/>
      <c r="F20" s="118"/>
      <c r="G20" s="118"/>
      <c r="H20" s="118"/>
      <c r="I20" s="118"/>
      <c r="J20" s="118"/>
      <c r="IO20"/>
    </row>
  </sheetData>
  <sheetProtection/>
  <mergeCells count="11">
    <mergeCell ref="F5:F6"/>
    <mergeCell ref="J5:J6"/>
    <mergeCell ref="I2:J2"/>
    <mergeCell ref="I3:J3"/>
    <mergeCell ref="B4:D4"/>
    <mergeCell ref="G5:I5"/>
    <mergeCell ref="A4:A6"/>
    <mergeCell ref="B5:B6"/>
    <mergeCell ref="C5:C6"/>
    <mergeCell ref="D5:D6"/>
    <mergeCell ref="E4:E6"/>
  </mergeCells>
  <printOptions horizontalCentered="1" vertic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M18"/>
  <sheetViews>
    <sheetView showGridLines="0" showZeros="0" zoomScalePageLayoutView="0" workbookViewId="0" topLeftCell="A1">
      <selection activeCell="F14" sqref="F14"/>
    </sheetView>
  </sheetViews>
  <sheetFormatPr defaultColWidth="9.16015625" defaultRowHeight="11.25"/>
  <cols>
    <col min="1" max="1" width="5.66015625" style="39" customWidth="1"/>
    <col min="2" max="2" width="6.5" style="39" customWidth="1"/>
    <col min="3" max="3" width="6" style="39" customWidth="1"/>
    <col min="4" max="4" width="38.33203125" style="39" customWidth="1"/>
    <col min="5" max="5" width="9.16015625" style="39" customWidth="1"/>
    <col min="6" max="6" width="9" style="39" bestFit="1" customWidth="1"/>
    <col min="7" max="7" width="17" style="39" customWidth="1"/>
    <col min="8" max="8" width="16" style="39" customWidth="1"/>
    <col min="9" max="9" width="15.66015625" style="39" customWidth="1"/>
    <col min="10" max="10" width="9" style="39" bestFit="1" customWidth="1"/>
    <col min="11" max="11" width="15.5" style="39" customWidth="1"/>
    <col min="12" max="12" width="10.83203125" style="39" customWidth="1"/>
    <col min="13" max="13" width="9.16015625" style="39" customWidth="1"/>
    <col min="14" max="14" width="13.83203125" style="39" customWidth="1"/>
    <col min="15" max="247" width="9.16015625" style="39" customWidth="1"/>
    <col min="248" max="253" width="9.16015625" style="0" customWidth="1"/>
  </cols>
  <sheetData>
    <row r="1" spans="1:14" ht="25.5" customHeight="1">
      <c r="A1" s="210" t="s">
        <v>57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ht="17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L2"/>
      <c r="N2" s="88" t="s">
        <v>58</v>
      </c>
    </row>
    <row r="3" spans="1:14" ht="17.25" customHeight="1">
      <c r="A3" s="25" t="s">
        <v>172</v>
      </c>
      <c r="B3" s="77"/>
      <c r="C3" s="77"/>
      <c r="D3" s="77"/>
      <c r="I3" s="115"/>
      <c r="J3" s="115"/>
      <c r="L3"/>
      <c r="N3" s="100" t="s">
        <v>24</v>
      </c>
    </row>
    <row r="4" spans="1:14" s="104" customFormat="1" ht="28.5" customHeight="1">
      <c r="A4" s="212" t="s">
        <v>50</v>
      </c>
      <c r="B4" s="212"/>
      <c r="C4" s="212"/>
      <c r="D4" s="218" t="s">
        <v>51</v>
      </c>
      <c r="E4" s="198" t="s">
        <v>59</v>
      </c>
      <c r="F4" s="198"/>
      <c r="G4" s="198"/>
      <c r="H4" s="198"/>
      <c r="I4" s="198"/>
      <c r="J4" s="198"/>
      <c r="K4" s="198"/>
      <c r="L4" s="198"/>
      <c r="M4" s="198"/>
      <c r="N4" s="198"/>
    </row>
    <row r="5" spans="1:14" s="104" customFormat="1" ht="41.25" customHeight="1">
      <c r="A5" s="221" t="s">
        <v>52</v>
      </c>
      <c r="B5" s="221" t="s">
        <v>53</v>
      </c>
      <c r="C5" s="221" t="s">
        <v>54</v>
      </c>
      <c r="D5" s="219"/>
      <c r="E5" s="198" t="s">
        <v>40</v>
      </c>
      <c r="F5" s="198" t="s">
        <v>29</v>
      </c>
      <c r="G5" s="198"/>
      <c r="H5" s="198" t="s">
        <v>141</v>
      </c>
      <c r="I5" s="198" t="s">
        <v>143</v>
      </c>
      <c r="J5" s="198" t="s">
        <v>145</v>
      </c>
      <c r="K5" s="198" t="s">
        <v>64</v>
      </c>
      <c r="L5" s="198" t="s">
        <v>148</v>
      </c>
      <c r="M5" s="198"/>
      <c r="N5" s="198" t="s">
        <v>150</v>
      </c>
    </row>
    <row r="6" spans="1:14" s="104" customFormat="1" ht="52.5" customHeight="1">
      <c r="A6" s="222"/>
      <c r="B6" s="222"/>
      <c r="C6" s="222"/>
      <c r="D6" s="220"/>
      <c r="E6" s="198"/>
      <c r="F6" s="62" t="s">
        <v>43</v>
      </c>
      <c r="G6" s="28" t="s">
        <v>44</v>
      </c>
      <c r="H6" s="198"/>
      <c r="I6" s="198"/>
      <c r="J6" s="198"/>
      <c r="K6" s="198"/>
      <c r="L6" s="62" t="s">
        <v>43</v>
      </c>
      <c r="M6" s="62" t="s">
        <v>152</v>
      </c>
      <c r="N6" s="198"/>
    </row>
    <row r="7" spans="1:247" s="18" customFormat="1" ht="18.75" customHeight="1">
      <c r="A7" s="79"/>
      <c r="B7" s="79"/>
      <c r="C7" s="79"/>
      <c r="D7" s="80" t="s">
        <v>40</v>
      </c>
      <c r="E7" s="169">
        <v>44.77</v>
      </c>
      <c r="F7" s="93">
        <f>F8+F11+F15</f>
        <v>44.769999999999996</v>
      </c>
      <c r="G7" s="81"/>
      <c r="H7" s="81"/>
      <c r="I7" s="81"/>
      <c r="J7" s="81"/>
      <c r="K7" s="81"/>
      <c r="L7" s="84"/>
      <c r="M7" s="84"/>
      <c r="N7" s="84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</row>
    <row r="8" spans="1:14" ht="18.75" customHeight="1">
      <c r="A8" s="34" t="s">
        <v>164</v>
      </c>
      <c r="B8" s="34"/>
      <c r="C8" s="34"/>
      <c r="D8" s="74" t="s">
        <v>155</v>
      </c>
      <c r="E8" s="172">
        <f aca="true" t="shared" si="0" ref="E8:E17">SUM(F8:I8)</f>
        <v>34.16</v>
      </c>
      <c r="F8" s="174">
        <v>34.16</v>
      </c>
      <c r="G8" s="69"/>
      <c r="H8" s="69"/>
      <c r="I8" s="69"/>
      <c r="J8" s="69"/>
      <c r="K8" s="55"/>
      <c r="L8" s="55"/>
      <c r="M8" s="55"/>
      <c r="N8" s="55"/>
    </row>
    <row r="9" spans="1:14" ht="18.75" customHeight="1">
      <c r="A9" s="34"/>
      <c r="B9" s="34" t="s">
        <v>165</v>
      </c>
      <c r="C9" s="34"/>
      <c r="D9" s="74" t="s">
        <v>156</v>
      </c>
      <c r="E9" s="172">
        <f t="shared" si="0"/>
        <v>34.16</v>
      </c>
      <c r="F9" s="174">
        <v>34.16</v>
      </c>
      <c r="G9" s="69"/>
      <c r="H9" s="69"/>
      <c r="I9" s="69"/>
      <c r="J9" s="69"/>
      <c r="K9" s="55"/>
      <c r="L9" s="55"/>
      <c r="M9" s="55"/>
      <c r="N9" s="55"/>
    </row>
    <row r="10" spans="1:14" ht="18.75" customHeight="1">
      <c r="A10" s="34" t="s">
        <v>164</v>
      </c>
      <c r="B10" s="34" t="s">
        <v>165</v>
      </c>
      <c r="C10" s="34" t="s">
        <v>165</v>
      </c>
      <c r="D10" s="167" t="s">
        <v>157</v>
      </c>
      <c r="E10" s="172">
        <f t="shared" si="0"/>
        <v>34.16</v>
      </c>
      <c r="F10" s="174">
        <v>34.16</v>
      </c>
      <c r="G10" s="69"/>
      <c r="H10" s="69"/>
      <c r="I10" s="69"/>
      <c r="J10" s="69"/>
      <c r="K10" s="55"/>
      <c r="L10" s="55"/>
      <c r="M10" s="55"/>
      <c r="N10" s="55"/>
    </row>
    <row r="11" spans="1:14" ht="18.75" customHeight="1">
      <c r="A11" s="34"/>
      <c r="B11" s="34"/>
      <c r="C11" s="34"/>
      <c r="D11" s="167" t="s">
        <v>158</v>
      </c>
      <c r="E11" s="172">
        <f t="shared" si="0"/>
        <v>7.5</v>
      </c>
      <c r="F11" s="174">
        <v>7.5</v>
      </c>
      <c r="G11" s="69"/>
      <c r="H11" s="69"/>
      <c r="I11" s="69"/>
      <c r="J11" s="69"/>
      <c r="K11" s="55"/>
      <c r="L11" s="55"/>
      <c r="M11" s="55"/>
      <c r="N11" s="55"/>
    </row>
    <row r="12" spans="1:14" ht="18.75" customHeight="1">
      <c r="A12" s="34" t="s">
        <v>166</v>
      </c>
      <c r="B12" s="34"/>
      <c r="C12" s="34"/>
      <c r="D12" s="167" t="s">
        <v>159</v>
      </c>
      <c r="E12" s="172">
        <f t="shared" si="0"/>
        <v>7.5</v>
      </c>
      <c r="F12" s="174">
        <v>7.5</v>
      </c>
      <c r="G12" s="69"/>
      <c r="H12" s="69"/>
      <c r="I12" s="69"/>
      <c r="J12" s="69"/>
      <c r="K12" s="55"/>
      <c r="L12" s="55"/>
      <c r="M12" s="55"/>
      <c r="N12" s="55"/>
    </row>
    <row r="13" spans="1:14" ht="18.75" customHeight="1">
      <c r="A13" s="34"/>
      <c r="B13" s="34" t="s">
        <v>167</v>
      </c>
      <c r="C13" s="34"/>
      <c r="D13" s="167" t="s">
        <v>160</v>
      </c>
      <c r="E13" s="172">
        <f t="shared" si="0"/>
        <v>2.13</v>
      </c>
      <c r="F13" s="174">
        <v>2.13</v>
      </c>
      <c r="G13" s="69"/>
      <c r="H13" s="69"/>
      <c r="I13" s="69"/>
      <c r="J13" s="69"/>
      <c r="K13" s="55"/>
      <c r="L13" s="55"/>
      <c r="M13" s="55"/>
      <c r="N13" s="55"/>
    </row>
    <row r="14" spans="1:14" ht="18.75" customHeight="1">
      <c r="A14" s="34" t="s">
        <v>166</v>
      </c>
      <c r="B14" s="34" t="s">
        <v>167</v>
      </c>
      <c r="C14" s="34" t="s">
        <v>165</v>
      </c>
      <c r="D14" s="168" t="s">
        <v>31</v>
      </c>
      <c r="E14" s="172">
        <f t="shared" si="0"/>
        <v>5.37</v>
      </c>
      <c r="F14" s="174">
        <v>5.37</v>
      </c>
      <c r="G14" s="69"/>
      <c r="H14" s="69"/>
      <c r="I14" s="69"/>
      <c r="J14" s="69"/>
      <c r="K14" s="55"/>
      <c r="L14" s="55"/>
      <c r="M14" s="55"/>
      <c r="N14" s="55"/>
    </row>
    <row r="15" spans="1:14" ht="18.75" customHeight="1">
      <c r="A15" s="34" t="s">
        <v>168</v>
      </c>
      <c r="B15" s="34"/>
      <c r="C15" s="34"/>
      <c r="D15" s="167" t="s">
        <v>161</v>
      </c>
      <c r="E15" s="172">
        <f t="shared" si="0"/>
        <v>3.11</v>
      </c>
      <c r="F15" s="174">
        <v>3.11</v>
      </c>
      <c r="G15" s="69"/>
      <c r="H15" s="69"/>
      <c r="I15" s="69"/>
      <c r="J15" s="69"/>
      <c r="K15" s="55"/>
      <c r="L15" s="55"/>
      <c r="M15" s="55"/>
      <c r="N15" s="55"/>
    </row>
    <row r="16" spans="1:14" ht="18.75" customHeight="1">
      <c r="A16" s="34"/>
      <c r="B16" s="34" t="s">
        <v>171</v>
      </c>
      <c r="C16" s="34"/>
      <c r="D16" s="167" t="s">
        <v>32</v>
      </c>
      <c r="E16" s="172">
        <f t="shared" si="0"/>
        <v>3.11</v>
      </c>
      <c r="F16" s="174">
        <v>3.11</v>
      </c>
      <c r="G16" s="69"/>
      <c r="H16" s="69"/>
      <c r="I16" s="69"/>
      <c r="J16" s="69"/>
      <c r="K16" s="55"/>
      <c r="L16" s="55"/>
      <c r="M16" s="55"/>
      <c r="N16" s="55"/>
    </row>
    <row r="17" spans="1:14" ht="22.5" customHeight="1">
      <c r="A17" s="34" t="s">
        <v>168</v>
      </c>
      <c r="B17" s="34" t="s">
        <v>171</v>
      </c>
      <c r="C17" s="34" t="s">
        <v>165</v>
      </c>
      <c r="D17" s="167" t="s">
        <v>162</v>
      </c>
      <c r="E17" s="172">
        <f t="shared" si="0"/>
        <v>3.11</v>
      </c>
      <c r="F17" s="174">
        <v>3.11</v>
      </c>
      <c r="G17" s="69"/>
      <c r="H17" s="69"/>
      <c r="I17" s="69"/>
      <c r="J17" s="69"/>
      <c r="K17" s="55"/>
      <c r="L17" s="55"/>
      <c r="M17" s="55"/>
      <c r="N17" s="55"/>
    </row>
    <row r="18" spans="1:14" ht="14.25">
      <c r="A18" s="206"/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</row>
  </sheetData>
  <sheetProtection/>
  <mergeCells count="16">
    <mergeCell ref="A1:N1"/>
    <mergeCell ref="A4:C4"/>
    <mergeCell ref="E4:N4"/>
    <mergeCell ref="F5:G5"/>
    <mergeCell ref="J5:J6"/>
    <mergeCell ref="K5:K6"/>
    <mergeCell ref="L5:M5"/>
    <mergeCell ref="E5:E6"/>
    <mergeCell ref="H5:H6"/>
    <mergeCell ref="I5:I6"/>
    <mergeCell ref="A18:N18"/>
    <mergeCell ref="A5:A6"/>
    <mergeCell ref="B5:B6"/>
    <mergeCell ref="C5:C6"/>
    <mergeCell ref="D4:D6"/>
    <mergeCell ref="N5:N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5"/>
  <sheetViews>
    <sheetView showGridLines="0" showZeros="0" zoomScalePageLayoutView="0" workbookViewId="0" topLeftCell="A1">
      <selection activeCell="N8" sqref="N8"/>
    </sheetView>
  </sheetViews>
  <sheetFormatPr defaultColWidth="9.16015625" defaultRowHeight="11.25"/>
  <cols>
    <col min="1" max="1" width="14.16015625" style="39" customWidth="1"/>
    <col min="2" max="2" width="10.83203125" style="39" customWidth="1"/>
    <col min="3" max="3" width="10" style="39" bestFit="1" customWidth="1"/>
    <col min="4" max="6" width="14.16015625" style="39" bestFit="1" customWidth="1"/>
    <col min="7" max="7" width="9" style="39" bestFit="1" customWidth="1"/>
    <col min="8" max="8" width="14.16015625" style="39" bestFit="1" customWidth="1"/>
    <col min="9" max="9" width="8.83203125" style="39" customWidth="1"/>
    <col min="10" max="10" width="12.16015625" style="39" customWidth="1"/>
    <col min="11" max="11" width="8.66015625" style="39" customWidth="1"/>
    <col min="12" max="13" width="11" style="39" customWidth="1"/>
    <col min="14" max="14" width="13" style="39" customWidth="1"/>
    <col min="15" max="15" width="11.5" style="39" customWidth="1"/>
    <col min="16" max="16384" width="9.16015625" style="39" customWidth="1"/>
  </cols>
  <sheetData>
    <row r="1" spans="1:15" ht="36.75" customHeight="1">
      <c r="A1" s="224" t="s">
        <v>60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4:15" ht="15.75" customHeight="1">
      <c r="N2" s="201" t="s">
        <v>61</v>
      </c>
      <c r="O2" s="201"/>
    </row>
    <row r="3" spans="1:15" ht="18" customHeight="1">
      <c r="A3" s="25" t="s">
        <v>173</v>
      </c>
      <c r="B3" s="77"/>
      <c r="C3" s="77"/>
      <c r="D3" s="77"/>
      <c r="E3" s="77"/>
      <c r="F3" s="77"/>
      <c r="G3" s="77"/>
      <c r="H3" s="77"/>
      <c r="I3" s="77"/>
      <c r="J3" s="77"/>
      <c r="K3" s="77"/>
      <c r="N3" s="202" t="s">
        <v>24</v>
      </c>
      <c r="O3" s="202"/>
    </row>
    <row r="4" spans="1:16" s="104" customFormat="1" ht="21" customHeight="1">
      <c r="A4" s="208" t="s">
        <v>37</v>
      </c>
      <c r="B4" s="105" t="s">
        <v>62</v>
      </c>
      <c r="C4" s="106"/>
      <c r="D4" s="106"/>
      <c r="E4" s="106"/>
      <c r="F4" s="106"/>
      <c r="G4" s="106"/>
      <c r="H4" s="106"/>
      <c r="I4" s="110"/>
      <c r="J4" s="110"/>
      <c r="K4" s="105" t="s">
        <v>63</v>
      </c>
      <c r="L4" s="106"/>
      <c r="M4" s="106"/>
      <c r="N4" s="106"/>
      <c r="O4" s="111"/>
      <c r="P4" s="18"/>
    </row>
    <row r="5" spans="1:16" s="104" customFormat="1" ht="39" customHeight="1">
      <c r="A5" s="215"/>
      <c r="B5" s="208" t="s">
        <v>40</v>
      </c>
      <c r="C5" s="198" t="s">
        <v>29</v>
      </c>
      <c r="D5" s="198"/>
      <c r="E5" s="198" t="s">
        <v>141</v>
      </c>
      <c r="F5" s="198" t="s">
        <v>143</v>
      </c>
      <c r="G5" s="198" t="s">
        <v>145</v>
      </c>
      <c r="H5" s="198" t="s">
        <v>64</v>
      </c>
      <c r="I5" s="198" t="s">
        <v>148</v>
      </c>
      <c r="J5" s="198"/>
      <c r="K5" s="199" t="s">
        <v>40</v>
      </c>
      <c r="L5" s="203" t="s">
        <v>41</v>
      </c>
      <c r="M5" s="204"/>
      <c r="N5" s="205"/>
      <c r="O5" s="199" t="s">
        <v>42</v>
      </c>
      <c r="P5" s="18"/>
    </row>
    <row r="6" spans="1:16" s="104" customFormat="1" ht="45" customHeight="1">
      <c r="A6" s="209"/>
      <c r="B6" s="209"/>
      <c r="C6" s="62" t="s">
        <v>43</v>
      </c>
      <c r="D6" s="28" t="s">
        <v>44</v>
      </c>
      <c r="E6" s="198"/>
      <c r="F6" s="198"/>
      <c r="G6" s="198"/>
      <c r="H6" s="198"/>
      <c r="I6" s="62" t="s">
        <v>43</v>
      </c>
      <c r="J6" s="62" t="s">
        <v>152</v>
      </c>
      <c r="K6" s="200"/>
      <c r="L6" s="73" t="s">
        <v>45</v>
      </c>
      <c r="M6" s="73" t="s">
        <v>46</v>
      </c>
      <c r="N6" s="73" t="s">
        <v>47</v>
      </c>
      <c r="O6" s="200"/>
      <c r="P6" s="18"/>
    </row>
    <row r="7" spans="1:16" s="101" customFormat="1" ht="27" customHeight="1">
      <c r="A7" s="29" t="s">
        <v>40</v>
      </c>
      <c r="B7" s="170">
        <f>SUM(C7:H7)</f>
        <v>44.77</v>
      </c>
      <c r="C7" s="171">
        <f>SUM(C8:C9)</f>
        <v>44.77</v>
      </c>
      <c r="D7" s="107">
        <f>SUM(D8:D9)</f>
        <v>0</v>
      </c>
      <c r="E7" s="107">
        <f>SUM(E8:E9)</f>
        <v>0</v>
      </c>
      <c r="F7" s="107"/>
      <c r="G7" s="107"/>
      <c r="H7" s="107"/>
      <c r="I7" s="107"/>
      <c r="J7" s="107"/>
      <c r="K7" s="179">
        <f>SUM(K8:K9)</f>
        <v>44.77</v>
      </c>
      <c r="L7" s="179">
        <f>SUM(L8:L9)</f>
        <v>36.81</v>
      </c>
      <c r="M7" s="179">
        <f>SUM(M8:M9)</f>
        <v>6.5</v>
      </c>
      <c r="N7" s="179">
        <f>SUM(N8:N9)</f>
        <v>1.46</v>
      </c>
      <c r="O7" s="107">
        <f>SUM(O8:O9)</f>
        <v>0</v>
      </c>
      <c r="P7"/>
    </row>
    <row r="8" spans="1:15" ht="54.75" customHeight="1">
      <c r="A8" s="61" t="s">
        <v>174</v>
      </c>
      <c r="B8" s="172">
        <v>44.77</v>
      </c>
      <c r="C8" s="173">
        <v>44.77</v>
      </c>
      <c r="D8" s="69">
        <v>0</v>
      </c>
      <c r="E8" s="69">
        <v>0</v>
      </c>
      <c r="F8" s="69"/>
      <c r="G8" s="69"/>
      <c r="H8" s="69"/>
      <c r="I8" s="112"/>
      <c r="J8" s="112"/>
      <c r="K8" s="180">
        <f>SUM(L8:O8)</f>
        <v>44.77</v>
      </c>
      <c r="L8" s="180">
        <v>36.81</v>
      </c>
      <c r="M8" s="180">
        <v>6.5</v>
      </c>
      <c r="N8" s="180">
        <v>1.46</v>
      </c>
      <c r="O8" s="69"/>
    </row>
    <row r="9" spans="1:15" ht="27" customHeight="1">
      <c r="A9" s="61"/>
      <c r="B9" s="69">
        <f>SUM(C9:H9)</f>
        <v>0</v>
      </c>
      <c r="C9" s="55"/>
      <c r="D9" s="55"/>
      <c r="E9" s="55"/>
      <c r="F9" s="55"/>
      <c r="G9" s="55"/>
      <c r="H9" s="55"/>
      <c r="I9" s="55"/>
      <c r="J9" s="55"/>
      <c r="K9" s="69">
        <f>SUM(L9:O9)</f>
        <v>0</v>
      </c>
      <c r="L9" s="69"/>
      <c r="M9" s="69"/>
      <c r="N9" s="69"/>
      <c r="O9" s="55"/>
    </row>
    <row r="10" spans="1:15" ht="36" customHeight="1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13"/>
      <c r="M10" s="113"/>
      <c r="N10" s="113"/>
      <c r="O10" s="113"/>
    </row>
    <row r="11" ht="12">
      <c r="D11" s="53"/>
    </row>
    <row r="15" ht="12">
      <c r="A15" s="53"/>
    </row>
  </sheetData>
  <sheetProtection/>
  <mergeCells count="14">
    <mergeCell ref="O5:O6"/>
    <mergeCell ref="G5:G6"/>
    <mergeCell ref="H5:H6"/>
    <mergeCell ref="I5:J5"/>
    <mergeCell ref="A1:O1"/>
    <mergeCell ref="N2:O2"/>
    <mergeCell ref="N3:O3"/>
    <mergeCell ref="C5:D5"/>
    <mergeCell ref="L5:N5"/>
    <mergeCell ref="A4:A6"/>
    <mergeCell ref="B5:B6"/>
    <mergeCell ref="E5:E6"/>
    <mergeCell ref="F5:F6"/>
    <mergeCell ref="K5:K6"/>
  </mergeCells>
  <printOptions horizontalCentered="1"/>
  <pageMargins left="0.35" right="0.35" top="0.98" bottom="0.98" header="0.51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19"/>
  <sheetViews>
    <sheetView showGridLines="0" showZeros="0" zoomScalePageLayoutView="0" workbookViewId="0" topLeftCell="A1">
      <selection activeCell="G14" sqref="G14"/>
    </sheetView>
  </sheetViews>
  <sheetFormatPr defaultColWidth="9.16015625" defaultRowHeight="11.25"/>
  <cols>
    <col min="1" max="1" width="24.16015625" style="39" customWidth="1"/>
    <col min="2" max="4" width="7.5" style="39" customWidth="1"/>
    <col min="5" max="5" width="42" style="39" bestFit="1" customWidth="1"/>
    <col min="6" max="6" width="18.16015625" style="39" customWidth="1"/>
    <col min="7" max="10" width="14.83203125" style="39" customWidth="1"/>
    <col min="11" max="16384" width="9.16015625" style="39" customWidth="1"/>
  </cols>
  <sheetData>
    <row r="1" spans="1:10" ht="33" customHeight="1">
      <c r="A1" s="224" t="s">
        <v>65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9:10" ht="15.75" customHeight="1">
      <c r="I2" s="201" t="s">
        <v>66</v>
      </c>
      <c r="J2" s="201"/>
    </row>
    <row r="3" spans="1:10" ht="18" customHeight="1">
      <c r="A3" s="25" t="s">
        <v>172</v>
      </c>
      <c r="B3" s="77"/>
      <c r="C3" s="77"/>
      <c r="D3" s="77"/>
      <c r="E3" s="77"/>
      <c r="F3" s="77"/>
      <c r="G3" s="77"/>
      <c r="H3" s="77"/>
      <c r="I3" s="202" t="s">
        <v>24</v>
      </c>
      <c r="J3" s="202"/>
    </row>
    <row r="4" spans="1:10" s="38" customFormat="1" ht="18" customHeight="1">
      <c r="A4" s="221" t="s">
        <v>37</v>
      </c>
      <c r="B4" s="212" t="s">
        <v>50</v>
      </c>
      <c r="C4" s="212"/>
      <c r="D4" s="212"/>
      <c r="E4" s="218" t="s">
        <v>51</v>
      </c>
      <c r="F4" s="226" t="s">
        <v>67</v>
      </c>
      <c r="G4" s="227"/>
      <c r="H4" s="227"/>
      <c r="I4" s="227"/>
      <c r="J4" s="228"/>
    </row>
    <row r="5" spans="1:10" s="38" customFormat="1" ht="21" customHeight="1">
      <c r="A5" s="225"/>
      <c r="B5" s="221" t="s">
        <v>52</v>
      </c>
      <c r="C5" s="221" t="s">
        <v>53</v>
      </c>
      <c r="D5" s="221" t="s">
        <v>54</v>
      </c>
      <c r="E5" s="219"/>
      <c r="F5" s="199" t="s">
        <v>40</v>
      </c>
      <c r="G5" s="203" t="s">
        <v>41</v>
      </c>
      <c r="H5" s="204"/>
      <c r="I5" s="205"/>
      <c r="J5" s="199" t="s">
        <v>42</v>
      </c>
    </row>
    <row r="6" spans="1:12" s="38" customFormat="1" ht="41.25" customHeight="1">
      <c r="A6" s="222"/>
      <c r="B6" s="222"/>
      <c r="C6" s="222"/>
      <c r="D6" s="222"/>
      <c r="E6" s="220"/>
      <c r="F6" s="200"/>
      <c r="G6" s="73" t="s">
        <v>45</v>
      </c>
      <c r="H6" s="73" t="s">
        <v>46</v>
      </c>
      <c r="I6" s="73" t="s">
        <v>47</v>
      </c>
      <c r="J6" s="200"/>
      <c r="K6" s="45"/>
      <c r="L6" s="45"/>
    </row>
    <row r="7" spans="1:12" s="38" customFormat="1" ht="27.75" customHeight="1">
      <c r="A7" s="102" t="s">
        <v>40</v>
      </c>
      <c r="B7" s="72"/>
      <c r="C7" s="72"/>
      <c r="D7" s="72"/>
      <c r="E7" s="97"/>
      <c r="F7" s="181">
        <v>44.77</v>
      </c>
      <c r="G7" s="181">
        <v>36.81</v>
      </c>
      <c r="H7" s="181">
        <v>6.5</v>
      </c>
      <c r="I7" s="181">
        <v>1.46</v>
      </c>
      <c r="J7" s="73"/>
      <c r="K7" s="45"/>
      <c r="L7" s="45"/>
    </row>
    <row r="8" spans="1:10" ht="30" customHeight="1">
      <c r="A8" s="61" t="s">
        <v>174</v>
      </c>
      <c r="B8" s="34"/>
      <c r="C8" s="34"/>
      <c r="D8" s="34"/>
      <c r="E8" s="60"/>
      <c r="F8" s="180">
        <f>F9+F12+F16</f>
        <v>44.769999999999996</v>
      </c>
      <c r="G8" s="180">
        <f>G9+G12+G16</f>
        <v>36.809999999999995</v>
      </c>
      <c r="H8" s="180">
        <f>H9+H12+H16</f>
        <v>6.5</v>
      </c>
      <c r="I8" s="180">
        <f>I9+I12+I16</f>
        <v>1.46</v>
      </c>
      <c r="J8" s="69"/>
    </row>
    <row r="9" spans="1:10" ht="21.75" customHeight="1">
      <c r="A9" s="61"/>
      <c r="B9" s="34" t="s">
        <v>164</v>
      </c>
      <c r="C9" s="34"/>
      <c r="D9" s="34"/>
      <c r="E9" s="74" t="s">
        <v>155</v>
      </c>
      <c r="F9" s="69">
        <f aca="true" t="shared" si="0" ref="F9:F18">SUM(G9:J9)</f>
        <v>34.16</v>
      </c>
      <c r="G9" s="178">
        <v>28.33</v>
      </c>
      <c r="H9" s="178">
        <v>5.82</v>
      </c>
      <c r="I9" s="178">
        <v>0.01</v>
      </c>
      <c r="J9" s="69"/>
    </row>
    <row r="10" spans="1:10" ht="21.75" customHeight="1">
      <c r="A10" s="61"/>
      <c r="B10" s="34"/>
      <c r="C10" s="34" t="s">
        <v>165</v>
      </c>
      <c r="D10" s="34"/>
      <c r="E10" s="74" t="s">
        <v>156</v>
      </c>
      <c r="F10" s="69">
        <f t="shared" si="0"/>
        <v>34.16</v>
      </c>
      <c r="G10" s="178">
        <v>28.33</v>
      </c>
      <c r="H10" s="178">
        <v>5.82</v>
      </c>
      <c r="I10" s="178">
        <v>0.01</v>
      </c>
      <c r="J10" s="69"/>
    </row>
    <row r="11" spans="1:10" ht="21.75" customHeight="1">
      <c r="A11" s="61"/>
      <c r="B11" s="34" t="s">
        <v>164</v>
      </c>
      <c r="C11" s="34" t="s">
        <v>165</v>
      </c>
      <c r="D11" s="34" t="s">
        <v>165</v>
      </c>
      <c r="E11" s="167" t="s">
        <v>157</v>
      </c>
      <c r="F11" s="69">
        <f t="shared" si="0"/>
        <v>34.16</v>
      </c>
      <c r="G11" s="178">
        <v>28.33</v>
      </c>
      <c r="H11" s="178">
        <v>5.82</v>
      </c>
      <c r="I11" s="178">
        <v>0.01</v>
      </c>
      <c r="J11" s="69"/>
    </row>
    <row r="12" spans="1:10" ht="21.75" customHeight="1">
      <c r="A12" s="61"/>
      <c r="B12" s="34"/>
      <c r="C12" s="34"/>
      <c r="D12" s="34"/>
      <c r="E12" s="167" t="s">
        <v>158</v>
      </c>
      <c r="F12" s="69">
        <f t="shared" si="0"/>
        <v>7.5</v>
      </c>
      <c r="G12" s="178">
        <v>5.37</v>
      </c>
      <c r="H12" s="178">
        <v>0.68</v>
      </c>
      <c r="I12" s="178">
        <v>1.45</v>
      </c>
      <c r="J12" s="69"/>
    </row>
    <row r="13" spans="1:10" ht="21.75" customHeight="1">
      <c r="A13" s="61"/>
      <c r="B13" s="34" t="s">
        <v>166</v>
      </c>
      <c r="C13" s="34"/>
      <c r="D13" s="34"/>
      <c r="E13" s="167" t="s">
        <v>159</v>
      </c>
      <c r="F13" s="69">
        <f t="shared" si="0"/>
        <v>7.5</v>
      </c>
      <c r="G13" s="178">
        <v>5.37</v>
      </c>
      <c r="H13" s="178">
        <v>0.68</v>
      </c>
      <c r="I13" s="178">
        <v>1.45</v>
      </c>
      <c r="J13" s="69"/>
    </row>
    <row r="14" spans="1:10" ht="21.75" customHeight="1">
      <c r="A14" s="61"/>
      <c r="B14" s="34"/>
      <c r="C14" s="34" t="s">
        <v>167</v>
      </c>
      <c r="D14" s="34"/>
      <c r="E14" s="167" t="s">
        <v>160</v>
      </c>
      <c r="F14" s="69">
        <f t="shared" si="0"/>
        <v>2.13</v>
      </c>
      <c r="G14" s="178">
        <v>0</v>
      </c>
      <c r="H14" s="178">
        <v>0.68</v>
      </c>
      <c r="I14" s="178">
        <v>1.45</v>
      </c>
      <c r="J14" s="69"/>
    </row>
    <row r="15" spans="1:10" ht="21.75" customHeight="1">
      <c r="A15" s="61"/>
      <c r="B15" s="34" t="s">
        <v>166</v>
      </c>
      <c r="C15" s="34" t="s">
        <v>167</v>
      </c>
      <c r="D15" s="34" t="s">
        <v>165</v>
      </c>
      <c r="E15" s="168" t="s">
        <v>31</v>
      </c>
      <c r="F15" s="69">
        <f t="shared" si="0"/>
        <v>5.37</v>
      </c>
      <c r="G15" s="178">
        <v>5.37</v>
      </c>
      <c r="H15" s="69"/>
      <c r="I15" s="69"/>
      <c r="J15" s="69"/>
    </row>
    <row r="16" spans="1:10" ht="21.75" customHeight="1">
      <c r="A16" s="61"/>
      <c r="B16" s="34" t="s">
        <v>168</v>
      </c>
      <c r="C16" s="34"/>
      <c r="D16" s="34"/>
      <c r="E16" s="167" t="s">
        <v>161</v>
      </c>
      <c r="F16" s="69">
        <f t="shared" si="0"/>
        <v>3.11</v>
      </c>
      <c r="G16" s="178">
        <v>3.11</v>
      </c>
      <c r="H16" s="69"/>
      <c r="I16" s="69"/>
      <c r="J16" s="69"/>
    </row>
    <row r="17" spans="1:10" ht="21.75" customHeight="1">
      <c r="A17" s="61"/>
      <c r="B17" s="34"/>
      <c r="C17" s="34" t="s">
        <v>171</v>
      </c>
      <c r="D17" s="34"/>
      <c r="E17" s="167" t="s">
        <v>32</v>
      </c>
      <c r="F17" s="69">
        <f t="shared" si="0"/>
        <v>3.11</v>
      </c>
      <c r="G17" s="178">
        <v>3.11</v>
      </c>
      <c r="H17" s="69"/>
      <c r="I17" s="69"/>
      <c r="J17" s="69"/>
    </row>
    <row r="18" spans="1:10" ht="21.75" customHeight="1">
      <c r="A18" s="61"/>
      <c r="B18" s="34" t="s">
        <v>168</v>
      </c>
      <c r="C18" s="34" t="s">
        <v>171</v>
      </c>
      <c r="D18" s="34" t="s">
        <v>165</v>
      </c>
      <c r="E18" s="167" t="s">
        <v>162</v>
      </c>
      <c r="F18" s="69">
        <f t="shared" si="0"/>
        <v>3.11</v>
      </c>
      <c r="G18" s="178">
        <v>3.11</v>
      </c>
      <c r="H18" s="69"/>
      <c r="I18" s="69"/>
      <c r="J18" s="69"/>
    </row>
    <row r="19" spans="1:10" ht="14.25">
      <c r="A19" s="206"/>
      <c r="B19" s="206"/>
      <c r="C19" s="206"/>
      <c r="D19" s="206"/>
      <c r="E19" s="206"/>
      <c r="F19" s="206"/>
      <c r="G19" s="206"/>
      <c r="H19" s="206"/>
      <c r="I19" s="206"/>
      <c r="J19" s="206"/>
    </row>
  </sheetData>
  <sheetProtection/>
  <mergeCells count="14">
    <mergeCell ref="A1:J1"/>
    <mergeCell ref="I2:J2"/>
    <mergeCell ref="I3:J3"/>
    <mergeCell ref="B4:D4"/>
    <mergeCell ref="F4:J4"/>
    <mergeCell ref="A19:J19"/>
    <mergeCell ref="A4:A6"/>
    <mergeCell ref="B5:B6"/>
    <mergeCell ref="C5:C6"/>
    <mergeCell ref="D5:D6"/>
    <mergeCell ref="E4:E6"/>
    <mergeCell ref="F5:F6"/>
    <mergeCell ref="J5:J6"/>
    <mergeCell ref="G5:I5"/>
  </mergeCells>
  <printOptions horizontalCentered="1"/>
  <pageMargins left="0.75" right="0.75" top="0.98" bottom="0.98" header="0.51" footer="0.51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zoomScalePageLayoutView="0" workbookViewId="0" topLeftCell="A1">
      <selection activeCell="E27" sqref="E27"/>
    </sheetView>
  </sheetViews>
  <sheetFormatPr defaultColWidth="9.16015625" defaultRowHeight="11.25"/>
  <cols>
    <col min="1" max="1" width="20" style="39" customWidth="1"/>
    <col min="2" max="2" width="5" style="39" bestFit="1" customWidth="1"/>
    <col min="3" max="3" width="7" style="39" bestFit="1" customWidth="1"/>
    <col min="4" max="4" width="9" style="39" bestFit="1" customWidth="1"/>
    <col min="5" max="5" width="40.83203125" style="39" customWidth="1"/>
    <col min="6" max="6" width="8.16015625" style="39" customWidth="1"/>
    <col min="7" max="7" width="10.66015625" style="39" customWidth="1"/>
    <col min="8" max="8" width="12.16015625" style="39" customWidth="1"/>
    <col min="9" max="9" width="12.66015625" style="39" customWidth="1"/>
    <col min="10" max="10" width="14.83203125" style="39" customWidth="1"/>
    <col min="11" max="16384" width="9.16015625" style="39" customWidth="1"/>
  </cols>
  <sheetData>
    <row r="1" spans="1:13" ht="27">
      <c r="A1" s="224" t="s">
        <v>68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2:13" ht="12">
      <c r="L2" s="201" t="s">
        <v>69</v>
      </c>
      <c r="M2" s="201"/>
    </row>
    <row r="3" spans="1:13" ht="12">
      <c r="A3" s="90" t="s">
        <v>172</v>
      </c>
      <c r="B3" s="95"/>
      <c r="C3" s="95"/>
      <c r="D3" s="95"/>
      <c r="E3" s="95"/>
      <c r="F3" s="95"/>
      <c r="G3" s="95"/>
      <c r="H3" s="95"/>
      <c r="L3" s="230" t="s">
        <v>24</v>
      </c>
      <c r="M3" s="230"/>
    </row>
    <row r="4" spans="1:13" s="38" customFormat="1" ht="12">
      <c r="A4" s="212" t="s">
        <v>37</v>
      </c>
      <c r="B4" s="212" t="s">
        <v>50</v>
      </c>
      <c r="C4" s="212"/>
      <c r="D4" s="212"/>
      <c r="E4" s="223" t="s">
        <v>51</v>
      </c>
      <c r="F4" s="223" t="s">
        <v>67</v>
      </c>
      <c r="G4" s="223"/>
      <c r="H4" s="223"/>
      <c r="I4" s="223"/>
      <c r="J4" s="223"/>
      <c r="K4" s="223"/>
      <c r="L4" s="223"/>
      <c r="M4" s="223"/>
    </row>
    <row r="5" spans="1:13" s="38" customFormat="1" ht="36">
      <c r="A5" s="212"/>
      <c r="B5" s="47" t="s">
        <v>52</v>
      </c>
      <c r="C5" s="47" t="s">
        <v>53</v>
      </c>
      <c r="D5" s="46" t="s">
        <v>54</v>
      </c>
      <c r="E5" s="223"/>
      <c r="F5" s="46" t="s">
        <v>40</v>
      </c>
      <c r="G5" s="28" t="s">
        <v>70</v>
      </c>
      <c r="H5" s="28" t="s">
        <v>71</v>
      </c>
      <c r="I5" s="28" t="s">
        <v>72</v>
      </c>
      <c r="J5" s="28" t="s">
        <v>73</v>
      </c>
      <c r="K5" s="28" t="s">
        <v>74</v>
      </c>
      <c r="L5" s="28" t="s">
        <v>75</v>
      </c>
      <c r="M5" s="28" t="s">
        <v>76</v>
      </c>
    </row>
    <row r="6" spans="1:13" s="38" customFormat="1" ht="24">
      <c r="A6" s="78" t="s">
        <v>174</v>
      </c>
      <c r="B6" s="79"/>
      <c r="C6" s="79"/>
      <c r="D6" s="79"/>
      <c r="E6" s="80" t="s">
        <v>40</v>
      </c>
      <c r="F6" s="187">
        <f>SUM(G6:J6)</f>
        <v>44.77</v>
      </c>
      <c r="G6" s="182">
        <f>G7</f>
        <v>36.81</v>
      </c>
      <c r="H6" s="182">
        <f>H7</f>
        <v>6.5</v>
      </c>
      <c r="I6" s="182">
        <f>I7</f>
        <v>1.46</v>
      </c>
      <c r="J6" s="81">
        <f>SUM(J7:J37)</f>
        <v>0</v>
      </c>
      <c r="K6" s="83"/>
      <c r="L6" s="83"/>
      <c r="M6" s="84"/>
    </row>
    <row r="7" spans="1:13" ht="24">
      <c r="A7" s="61" t="s">
        <v>174</v>
      </c>
      <c r="B7" s="34"/>
      <c r="C7" s="34"/>
      <c r="D7" s="34"/>
      <c r="E7" s="60"/>
      <c r="F7" s="188">
        <f>SUM(G7:J7)</f>
        <v>44.77</v>
      </c>
      <c r="G7" s="175">
        <v>36.81</v>
      </c>
      <c r="H7" s="175">
        <v>6.5</v>
      </c>
      <c r="I7" s="175">
        <v>1.46</v>
      </c>
      <c r="J7" s="69"/>
      <c r="K7" s="55"/>
      <c r="L7" s="55"/>
      <c r="M7" s="55"/>
    </row>
    <row r="8" spans="1:13" ht="12">
      <c r="A8" s="61"/>
      <c r="B8" s="98" t="s">
        <v>184</v>
      </c>
      <c r="C8" s="98"/>
      <c r="D8" s="98"/>
      <c r="E8" s="99" t="s">
        <v>45</v>
      </c>
      <c r="F8" s="172"/>
      <c r="G8" s="93">
        <v>36.81</v>
      </c>
      <c r="H8" s="175"/>
      <c r="I8" s="175"/>
      <c r="J8" s="69"/>
      <c r="K8" s="55"/>
      <c r="L8" s="55"/>
      <c r="M8" s="55"/>
    </row>
    <row r="9" spans="1:13" ht="12">
      <c r="A9" s="61"/>
      <c r="B9" s="98"/>
      <c r="C9" s="98" t="s">
        <v>185</v>
      </c>
      <c r="D9" s="98"/>
      <c r="E9" s="99" t="s">
        <v>213</v>
      </c>
      <c r="F9" s="172"/>
      <c r="G9" s="93">
        <v>16.28</v>
      </c>
      <c r="H9" s="175"/>
      <c r="I9" s="175"/>
      <c r="J9" s="69"/>
      <c r="K9" s="55"/>
      <c r="L9" s="55"/>
      <c r="M9" s="55"/>
    </row>
    <row r="10" spans="1:13" ht="12">
      <c r="A10" s="61"/>
      <c r="B10" s="98" t="s">
        <v>186</v>
      </c>
      <c r="C10" s="98" t="s">
        <v>186</v>
      </c>
      <c r="D10" s="98" t="s">
        <v>196</v>
      </c>
      <c r="E10" s="99" t="s">
        <v>214</v>
      </c>
      <c r="F10" s="172"/>
      <c r="G10" s="93">
        <v>16.28</v>
      </c>
      <c r="H10" s="175"/>
      <c r="I10" s="175"/>
      <c r="J10" s="69"/>
      <c r="K10" s="55"/>
      <c r="L10" s="55"/>
      <c r="M10" s="55"/>
    </row>
    <row r="11" spans="1:13" ht="12">
      <c r="A11" s="61"/>
      <c r="B11" s="98"/>
      <c r="C11" s="98" t="s">
        <v>187</v>
      </c>
      <c r="D11" s="98"/>
      <c r="E11" s="99" t="s">
        <v>215</v>
      </c>
      <c r="F11" s="172"/>
      <c r="G11" s="93">
        <v>10.69</v>
      </c>
      <c r="H11" s="175"/>
      <c r="I11" s="175"/>
      <c r="J11" s="69"/>
      <c r="K11" s="55"/>
      <c r="L11" s="55"/>
      <c r="M11" s="55"/>
    </row>
    <row r="12" spans="1:13" ht="12">
      <c r="A12" s="61"/>
      <c r="B12" s="98" t="s">
        <v>186</v>
      </c>
      <c r="C12" s="98" t="s">
        <v>186</v>
      </c>
      <c r="D12" s="98" t="s">
        <v>197</v>
      </c>
      <c r="E12" s="99" t="s">
        <v>216</v>
      </c>
      <c r="F12" s="172"/>
      <c r="G12" s="93">
        <v>9.59</v>
      </c>
      <c r="H12" s="175"/>
      <c r="I12" s="175"/>
      <c r="J12" s="69"/>
      <c r="K12" s="55"/>
      <c r="L12" s="55"/>
      <c r="M12" s="55"/>
    </row>
    <row r="13" spans="1:13" ht="12">
      <c r="A13" s="61"/>
      <c r="B13" s="98" t="s">
        <v>186</v>
      </c>
      <c r="C13" s="98" t="s">
        <v>186</v>
      </c>
      <c r="D13" s="98" t="s">
        <v>198</v>
      </c>
      <c r="E13" s="99" t="s">
        <v>217</v>
      </c>
      <c r="F13" s="172"/>
      <c r="G13" s="93">
        <v>1.1</v>
      </c>
      <c r="H13" s="175"/>
      <c r="I13" s="175"/>
      <c r="J13" s="69"/>
      <c r="K13" s="55"/>
      <c r="L13" s="55"/>
      <c r="M13" s="55"/>
    </row>
    <row r="14" spans="1:13" ht="12">
      <c r="A14" s="61"/>
      <c r="B14" s="98"/>
      <c r="C14" s="98" t="s">
        <v>188</v>
      </c>
      <c r="D14" s="98"/>
      <c r="E14" s="99" t="s">
        <v>218</v>
      </c>
      <c r="F14" s="172"/>
      <c r="G14" s="93">
        <v>1.36</v>
      </c>
      <c r="H14" s="175"/>
      <c r="I14" s="175"/>
      <c r="J14" s="69"/>
      <c r="K14" s="55"/>
      <c r="L14" s="55"/>
      <c r="M14" s="55"/>
    </row>
    <row r="15" spans="1:13" ht="12">
      <c r="A15" s="61"/>
      <c r="B15" s="98" t="s">
        <v>186</v>
      </c>
      <c r="C15" s="98" t="s">
        <v>186</v>
      </c>
      <c r="D15" s="98" t="s">
        <v>199</v>
      </c>
      <c r="E15" s="99" t="s">
        <v>219</v>
      </c>
      <c r="F15" s="172"/>
      <c r="G15" s="93">
        <v>1.36</v>
      </c>
      <c r="H15" s="175"/>
      <c r="I15" s="175"/>
      <c r="J15" s="69"/>
      <c r="K15" s="55"/>
      <c r="L15" s="55"/>
      <c r="M15" s="55"/>
    </row>
    <row r="16" spans="1:13" ht="12">
      <c r="A16" s="61"/>
      <c r="B16" s="98"/>
      <c r="C16" s="98" t="s">
        <v>189</v>
      </c>
      <c r="D16" s="98"/>
      <c r="E16" s="99" t="s">
        <v>220</v>
      </c>
      <c r="F16" s="172"/>
      <c r="G16" s="93">
        <v>5.37</v>
      </c>
      <c r="H16" s="175"/>
      <c r="I16" s="175"/>
      <c r="J16" s="69"/>
      <c r="K16" s="55"/>
      <c r="L16" s="55"/>
      <c r="M16" s="55"/>
    </row>
    <row r="17" spans="1:13" ht="12">
      <c r="A17" s="61"/>
      <c r="B17" s="98" t="s">
        <v>186</v>
      </c>
      <c r="C17" s="98" t="s">
        <v>186</v>
      </c>
      <c r="D17" s="98" t="s">
        <v>200</v>
      </c>
      <c r="E17" s="99" t="s">
        <v>221</v>
      </c>
      <c r="F17" s="172"/>
      <c r="G17" s="93">
        <v>5.37</v>
      </c>
      <c r="H17" s="175"/>
      <c r="I17" s="175"/>
      <c r="J17" s="69"/>
      <c r="K17" s="55"/>
      <c r="L17" s="55"/>
      <c r="M17" s="55"/>
    </row>
    <row r="18" spans="1:13" ht="12">
      <c r="A18" s="61"/>
      <c r="B18" s="98"/>
      <c r="C18" s="98" t="s">
        <v>190</v>
      </c>
      <c r="D18" s="98"/>
      <c r="E18" s="99" t="s">
        <v>222</v>
      </c>
      <c r="F18" s="172"/>
      <c r="G18" s="93">
        <v>3.11</v>
      </c>
      <c r="H18" s="175"/>
      <c r="I18" s="175"/>
      <c r="J18" s="69"/>
      <c r="K18" s="55"/>
      <c r="L18" s="55"/>
      <c r="M18" s="55"/>
    </row>
    <row r="19" spans="1:13" ht="12">
      <c r="A19" s="61"/>
      <c r="B19" s="98" t="s">
        <v>186</v>
      </c>
      <c r="C19" s="98" t="s">
        <v>186</v>
      </c>
      <c r="D19" s="98" t="s">
        <v>201</v>
      </c>
      <c r="E19" s="99" t="s">
        <v>223</v>
      </c>
      <c r="F19" s="172"/>
      <c r="G19" s="93">
        <v>3.11</v>
      </c>
      <c r="H19" s="175"/>
      <c r="I19" s="175"/>
      <c r="J19" s="69"/>
      <c r="K19" s="55"/>
      <c r="L19" s="55"/>
      <c r="M19" s="55"/>
    </row>
    <row r="20" spans="1:13" ht="12">
      <c r="A20" s="61"/>
      <c r="B20" s="98" t="s">
        <v>85</v>
      </c>
      <c r="C20" s="98"/>
      <c r="D20" s="98"/>
      <c r="E20" s="99" t="s">
        <v>46</v>
      </c>
      <c r="F20" s="172"/>
      <c r="G20" s="175"/>
      <c r="H20" s="93">
        <v>6.5</v>
      </c>
      <c r="I20" s="175"/>
      <c r="J20" s="69"/>
      <c r="K20" s="55"/>
      <c r="L20" s="55"/>
      <c r="M20" s="55"/>
    </row>
    <row r="21" spans="1:13" ht="12">
      <c r="A21" s="61"/>
      <c r="B21" s="98"/>
      <c r="C21" s="98" t="s">
        <v>191</v>
      </c>
      <c r="D21" s="98"/>
      <c r="E21" s="99" t="s">
        <v>224</v>
      </c>
      <c r="F21" s="172"/>
      <c r="G21" s="175"/>
      <c r="H21" s="93">
        <v>1.2</v>
      </c>
      <c r="I21" s="175"/>
      <c r="J21" s="69"/>
      <c r="K21" s="55"/>
      <c r="L21" s="55"/>
      <c r="M21" s="55"/>
    </row>
    <row r="22" spans="1:13" ht="12">
      <c r="A22" s="61"/>
      <c r="B22" s="98" t="s">
        <v>186</v>
      </c>
      <c r="C22" s="98" t="s">
        <v>186</v>
      </c>
      <c r="D22" s="98" t="s">
        <v>202</v>
      </c>
      <c r="E22" s="99" t="s">
        <v>86</v>
      </c>
      <c r="F22" s="172"/>
      <c r="G22" s="175"/>
      <c r="H22" s="93">
        <v>1.2</v>
      </c>
      <c r="I22" s="175"/>
      <c r="J22" s="69"/>
      <c r="K22" s="55"/>
      <c r="L22" s="55"/>
      <c r="M22" s="55"/>
    </row>
    <row r="23" spans="1:13" ht="12">
      <c r="A23" s="61"/>
      <c r="B23" s="98"/>
      <c r="C23" s="98" t="s">
        <v>192</v>
      </c>
      <c r="D23" s="98"/>
      <c r="E23" s="99" t="s">
        <v>225</v>
      </c>
      <c r="F23" s="172"/>
      <c r="G23" s="175"/>
      <c r="H23" s="93">
        <v>0.66</v>
      </c>
      <c r="I23" s="175"/>
      <c r="J23" s="69"/>
      <c r="K23" s="55"/>
      <c r="L23" s="55"/>
      <c r="M23" s="55"/>
    </row>
    <row r="24" spans="1:13" ht="12">
      <c r="A24" s="61"/>
      <c r="B24" s="98" t="s">
        <v>186</v>
      </c>
      <c r="C24" s="98" t="s">
        <v>186</v>
      </c>
      <c r="D24" s="98" t="s">
        <v>203</v>
      </c>
      <c r="E24" s="99" t="s">
        <v>87</v>
      </c>
      <c r="F24" s="172"/>
      <c r="G24" s="175"/>
      <c r="H24" s="93">
        <v>0.66</v>
      </c>
      <c r="I24" s="175"/>
      <c r="J24" s="69"/>
      <c r="K24" s="55"/>
      <c r="L24" s="55"/>
      <c r="M24" s="55"/>
    </row>
    <row r="25" spans="1:13" ht="12">
      <c r="A25" s="61"/>
      <c r="B25" s="98"/>
      <c r="C25" s="98" t="s">
        <v>193</v>
      </c>
      <c r="D25" s="98"/>
      <c r="E25" s="99" t="s">
        <v>226</v>
      </c>
      <c r="F25" s="172"/>
      <c r="G25" s="175"/>
      <c r="H25" s="93">
        <v>0.54</v>
      </c>
      <c r="I25" s="175"/>
      <c r="J25" s="69"/>
      <c r="K25" s="55"/>
      <c r="L25" s="55"/>
      <c r="M25" s="55"/>
    </row>
    <row r="26" spans="1:13" ht="12">
      <c r="A26" s="61"/>
      <c r="B26" s="98" t="s">
        <v>186</v>
      </c>
      <c r="C26" s="98" t="s">
        <v>186</v>
      </c>
      <c r="D26" s="98" t="s">
        <v>204</v>
      </c>
      <c r="E26" s="99" t="s">
        <v>227</v>
      </c>
      <c r="F26" s="172"/>
      <c r="G26" s="175"/>
      <c r="H26" s="93">
        <v>0.22</v>
      </c>
      <c r="I26" s="175"/>
      <c r="J26" s="69"/>
      <c r="K26" s="55"/>
      <c r="L26" s="55"/>
      <c r="M26" s="55"/>
    </row>
    <row r="27" spans="1:13" ht="12">
      <c r="A27" s="61"/>
      <c r="B27" s="98" t="s">
        <v>186</v>
      </c>
      <c r="C27" s="98" t="s">
        <v>186</v>
      </c>
      <c r="D27" s="98" t="s">
        <v>205</v>
      </c>
      <c r="E27" s="99" t="s">
        <v>228</v>
      </c>
      <c r="F27" s="172"/>
      <c r="G27" s="175"/>
      <c r="H27" s="93">
        <v>0.32</v>
      </c>
      <c r="I27" s="175"/>
      <c r="J27" s="69"/>
      <c r="K27" s="55"/>
      <c r="L27" s="55"/>
      <c r="M27" s="55"/>
    </row>
    <row r="28" spans="1:13" ht="12">
      <c r="A28" s="61"/>
      <c r="B28" s="98"/>
      <c r="C28" s="98" t="s">
        <v>194</v>
      </c>
      <c r="D28" s="98"/>
      <c r="E28" s="99" t="s">
        <v>229</v>
      </c>
      <c r="F28" s="172"/>
      <c r="G28" s="175"/>
      <c r="H28" s="93">
        <v>3.42</v>
      </c>
      <c r="I28" s="175"/>
      <c r="J28" s="69"/>
      <c r="K28" s="55"/>
      <c r="L28" s="55"/>
      <c r="M28" s="55"/>
    </row>
    <row r="29" spans="1:13" ht="12">
      <c r="A29" s="61"/>
      <c r="B29" s="98" t="s">
        <v>186</v>
      </c>
      <c r="C29" s="98" t="s">
        <v>186</v>
      </c>
      <c r="D29" s="98" t="s">
        <v>206</v>
      </c>
      <c r="E29" s="99" t="s">
        <v>88</v>
      </c>
      <c r="F29" s="172"/>
      <c r="G29" s="175"/>
      <c r="H29" s="93">
        <v>3.42</v>
      </c>
      <c r="I29" s="175"/>
      <c r="J29" s="69"/>
      <c r="K29" s="55"/>
      <c r="L29" s="55"/>
      <c r="M29" s="55"/>
    </row>
    <row r="30" spans="1:13" ht="12">
      <c r="A30" s="61"/>
      <c r="B30" s="98"/>
      <c r="C30" s="98" t="s">
        <v>195</v>
      </c>
      <c r="D30" s="98"/>
      <c r="E30" s="99" t="s">
        <v>230</v>
      </c>
      <c r="F30" s="172"/>
      <c r="G30" s="175"/>
      <c r="H30" s="93">
        <v>0.68</v>
      </c>
      <c r="I30" s="175"/>
      <c r="J30" s="69"/>
      <c r="K30" s="55"/>
      <c r="L30" s="55"/>
      <c r="M30" s="55"/>
    </row>
    <row r="31" spans="1:13" ht="12">
      <c r="A31" s="61"/>
      <c r="B31" s="98" t="s">
        <v>186</v>
      </c>
      <c r="C31" s="98" t="s">
        <v>186</v>
      </c>
      <c r="D31" s="98" t="s">
        <v>207</v>
      </c>
      <c r="E31" s="99" t="s">
        <v>231</v>
      </c>
      <c r="F31" s="172"/>
      <c r="G31" s="175"/>
      <c r="H31" s="93">
        <v>0.68</v>
      </c>
      <c r="I31" s="175"/>
      <c r="J31" s="69"/>
      <c r="K31" s="55"/>
      <c r="L31" s="55"/>
      <c r="M31" s="55"/>
    </row>
    <row r="32" spans="1:13" ht="12">
      <c r="A32" s="61"/>
      <c r="B32" s="98" t="s">
        <v>89</v>
      </c>
      <c r="C32" s="98"/>
      <c r="D32" s="98"/>
      <c r="E32" s="99" t="s">
        <v>47</v>
      </c>
      <c r="F32" s="172"/>
      <c r="G32" s="175"/>
      <c r="H32" s="175"/>
      <c r="I32" s="93">
        <v>1.46</v>
      </c>
      <c r="J32" s="69"/>
      <c r="K32" s="55"/>
      <c r="L32" s="55"/>
      <c r="M32" s="55"/>
    </row>
    <row r="33" spans="1:13" ht="12">
      <c r="A33" s="61"/>
      <c r="B33" s="98"/>
      <c r="C33" s="98" t="s">
        <v>208</v>
      </c>
      <c r="D33" s="98"/>
      <c r="E33" s="99" t="s">
        <v>232</v>
      </c>
      <c r="F33" s="172"/>
      <c r="G33" s="175"/>
      <c r="H33" s="175"/>
      <c r="I33" s="93">
        <v>1.45</v>
      </c>
      <c r="J33" s="69"/>
      <c r="K33" s="55"/>
      <c r="L33" s="55"/>
      <c r="M33" s="55"/>
    </row>
    <row r="34" spans="1:13" ht="12">
      <c r="A34" s="61"/>
      <c r="B34" s="98" t="s">
        <v>186</v>
      </c>
      <c r="C34" s="98" t="s">
        <v>186</v>
      </c>
      <c r="D34" s="98" t="s">
        <v>209</v>
      </c>
      <c r="E34" s="99" t="s">
        <v>233</v>
      </c>
      <c r="F34" s="172"/>
      <c r="G34" s="175"/>
      <c r="H34" s="175"/>
      <c r="I34" s="93">
        <v>0.02</v>
      </c>
      <c r="J34" s="69"/>
      <c r="K34" s="55"/>
      <c r="L34" s="55"/>
      <c r="M34" s="55"/>
    </row>
    <row r="35" spans="1:13" ht="12">
      <c r="A35" s="61"/>
      <c r="B35" s="98" t="s">
        <v>186</v>
      </c>
      <c r="C35" s="98" t="s">
        <v>186</v>
      </c>
      <c r="D35" s="98" t="s">
        <v>210</v>
      </c>
      <c r="E35" s="99" t="s">
        <v>234</v>
      </c>
      <c r="F35" s="172"/>
      <c r="G35" s="175"/>
      <c r="H35" s="175"/>
      <c r="I35" s="93">
        <v>1.43</v>
      </c>
      <c r="J35" s="69"/>
      <c r="K35" s="55"/>
      <c r="L35" s="55"/>
      <c r="M35" s="55"/>
    </row>
    <row r="36" spans="1:13" ht="12">
      <c r="A36" s="61"/>
      <c r="B36" s="98"/>
      <c r="C36" s="98" t="s">
        <v>211</v>
      </c>
      <c r="D36" s="98"/>
      <c r="E36" s="99" t="s">
        <v>235</v>
      </c>
      <c r="F36" s="172"/>
      <c r="G36" s="175"/>
      <c r="H36" s="175"/>
      <c r="I36" s="93">
        <v>0.01</v>
      </c>
      <c r="J36" s="69"/>
      <c r="K36" s="55"/>
      <c r="L36" s="55"/>
      <c r="M36" s="55"/>
    </row>
    <row r="37" spans="1:13" ht="12">
      <c r="A37" s="61"/>
      <c r="B37" s="98" t="s">
        <v>186</v>
      </c>
      <c r="C37" s="98" t="s">
        <v>186</v>
      </c>
      <c r="D37" s="98" t="s">
        <v>212</v>
      </c>
      <c r="E37" s="99" t="s">
        <v>236</v>
      </c>
      <c r="F37" s="172"/>
      <c r="G37" s="175"/>
      <c r="H37" s="175"/>
      <c r="I37" s="93">
        <v>0.01</v>
      </c>
      <c r="J37" s="69"/>
      <c r="K37" s="55"/>
      <c r="L37" s="55"/>
      <c r="M37" s="55"/>
    </row>
    <row r="38" spans="1:13" ht="39.75" customHeight="1">
      <c r="A38" s="229"/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</row>
    <row r="39" spans="1:13" ht="12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</row>
  </sheetData>
  <sheetProtection/>
  <mergeCells count="8">
    <mergeCell ref="A38:M38"/>
    <mergeCell ref="A4:A5"/>
    <mergeCell ref="E4:E5"/>
    <mergeCell ref="A1:M1"/>
    <mergeCell ref="L2:M2"/>
    <mergeCell ref="L3:M3"/>
    <mergeCell ref="B4:D4"/>
    <mergeCell ref="F4:M4"/>
  </mergeCells>
  <printOptions horizontalCentered="1"/>
  <pageMargins left="0.7480314960629921" right="0.7480314960629921" top="0.3937007874015748" bottom="0.5905511811023623" header="0.5118110236220472" footer="0.5118110236220472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L19"/>
  <sheetViews>
    <sheetView showGridLines="0" showZeros="0" zoomScalePageLayoutView="0" workbookViewId="0" topLeftCell="A1">
      <selection activeCell="D12" sqref="D12"/>
    </sheetView>
  </sheetViews>
  <sheetFormatPr defaultColWidth="9.33203125" defaultRowHeight="11.25"/>
  <cols>
    <col min="1" max="1" width="5.5" style="39" bestFit="1" customWidth="1"/>
    <col min="2" max="2" width="4.33203125" style="39" bestFit="1" customWidth="1"/>
    <col min="3" max="3" width="8.83203125" style="39" customWidth="1"/>
    <col min="4" max="4" width="43.5" style="39" customWidth="1"/>
    <col min="5" max="5" width="11.33203125" style="39" customWidth="1"/>
    <col min="6" max="6" width="9" style="39" bestFit="1" customWidth="1"/>
    <col min="7" max="7" width="13.33203125" style="39" customWidth="1"/>
    <col min="8" max="8" width="15.33203125" style="39" customWidth="1"/>
    <col min="9" max="9" width="11" style="39" customWidth="1"/>
    <col min="10" max="10" width="11.33203125" style="39" customWidth="1"/>
    <col min="11" max="11" width="12.66015625" style="39" customWidth="1"/>
    <col min="12" max="240" width="9.16015625" style="39" customWidth="1"/>
    <col min="241" max="16384" width="9.33203125" style="39" customWidth="1"/>
  </cols>
  <sheetData>
    <row r="1" spans="1:11" ht="30" customHeight="1">
      <c r="A1" s="224" t="s">
        <v>77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5.75" customHeight="1">
      <c r="A2"/>
      <c r="B2"/>
      <c r="C2"/>
      <c r="D2"/>
      <c r="E2"/>
      <c r="F2"/>
      <c r="G2"/>
      <c r="K2" s="82" t="s">
        <v>78</v>
      </c>
    </row>
    <row r="3" spans="1:11" ht="18" customHeight="1">
      <c r="A3" s="25" t="s">
        <v>172</v>
      </c>
      <c r="B3" s="77"/>
      <c r="C3" s="77"/>
      <c r="D3" s="77"/>
      <c r="E3" s="95"/>
      <c r="F3"/>
      <c r="G3" s="96"/>
      <c r="K3" s="100" t="s">
        <v>24</v>
      </c>
    </row>
    <row r="4" spans="1:11" s="38" customFormat="1" ht="12">
      <c r="A4" s="212" t="s">
        <v>50</v>
      </c>
      <c r="B4" s="212"/>
      <c r="C4" s="212"/>
      <c r="D4" s="218" t="s">
        <v>51</v>
      </c>
      <c r="E4" s="198" t="s">
        <v>59</v>
      </c>
      <c r="F4" s="198"/>
      <c r="G4" s="198"/>
      <c r="H4" s="198"/>
      <c r="I4" s="198"/>
      <c r="J4" s="198"/>
      <c r="K4" s="198"/>
    </row>
    <row r="5" spans="1:11" s="38" customFormat="1" ht="19.5" customHeight="1">
      <c r="A5" s="221" t="s">
        <v>52</v>
      </c>
      <c r="B5" s="221" t="s">
        <v>53</v>
      </c>
      <c r="C5" s="221" t="s">
        <v>54</v>
      </c>
      <c r="D5" s="219"/>
      <c r="E5" s="198" t="s">
        <v>40</v>
      </c>
      <c r="F5" s="198" t="s">
        <v>29</v>
      </c>
      <c r="G5" s="198"/>
      <c r="H5" s="198" t="s">
        <v>141</v>
      </c>
      <c r="I5" s="198" t="s">
        <v>143</v>
      </c>
      <c r="J5" s="198" t="s">
        <v>145</v>
      </c>
      <c r="K5" s="198" t="s">
        <v>64</v>
      </c>
    </row>
    <row r="6" spans="1:11" s="38" customFormat="1" ht="57.75" customHeight="1">
      <c r="A6" s="222"/>
      <c r="B6" s="222"/>
      <c r="C6" s="222"/>
      <c r="D6" s="220"/>
      <c r="E6" s="198"/>
      <c r="F6" s="62" t="s">
        <v>43</v>
      </c>
      <c r="G6" s="28" t="s">
        <v>44</v>
      </c>
      <c r="H6" s="198"/>
      <c r="I6" s="198"/>
      <c r="J6" s="198"/>
      <c r="K6" s="198"/>
    </row>
    <row r="7" spans="1:11" s="38" customFormat="1" ht="35.25" customHeight="1">
      <c r="A7" s="79"/>
      <c r="B7" s="79"/>
      <c r="C7" s="79"/>
      <c r="D7" s="80" t="s">
        <v>40</v>
      </c>
      <c r="E7" s="28">
        <v>44.77</v>
      </c>
      <c r="F7" s="62">
        <v>44.77</v>
      </c>
      <c r="G7" s="28"/>
      <c r="H7" s="28"/>
      <c r="I7" s="28"/>
      <c r="J7" s="28"/>
      <c r="K7" s="28"/>
    </row>
    <row r="8" spans="1:11" ht="18" customHeight="1">
      <c r="A8" s="34" t="s">
        <v>164</v>
      </c>
      <c r="B8" s="34"/>
      <c r="C8" s="34"/>
      <c r="D8" s="74" t="s">
        <v>155</v>
      </c>
      <c r="E8" s="174">
        <v>34.16</v>
      </c>
      <c r="F8" s="174">
        <v>34.16</v>
      </c>
      <c r="G8" s="69"/>
      <c r="H8" s="55"/>
      <c r="I8" s="55"/>
      <c r="J8" s="55"/>
      <c r="K8" s="55"/>
    </row>
    <row r="9" spans="1:11" ht="18" customHeight="1">
      <c r="A9" s="34"/>
      <c r="B9" s="34" t="s">
        <v>165</v>
      </c>
      <c r="C9" s="34"/>
      <c r="D9" s="74" t="s">
        <v>156</v>
      </c>
      <c r="E9" s="174">
        <v>34.16</v>
      </c>
      <c r="F9" s="174">
        <v>34.16</v>
      </c>
      <c r="G9" s="69"/>
      <c r="H9" s="55"/>
      <c r="I9" s="55"/>
      <c r="J9" s="55"/>
      <c r="K9" s="55"/>
    </row>
    <row r="10" spans="1:11" ht="18" customHeight="1">
      <c r="A10" s="34" t="s">
        <v>164</v>
      </c>
      <c r="B10" s="34" t="s">
        <v>165</v>
      </c>
      <c r="C10" s="34" t="s">
        <v>165</v>
      </c>
      <c r="D10" s="167" t="s">
        <v>157</v>
      </c>
      <c r="E10" s="174">
        <v>34.16</v>
      </c>
      <c r="F10" s="174">
        <v>34.16</v>
      </c>
      <c r="G10" s="69"/>
      <c r="H10" s="55"/>
      <c r="I10" s="55"/>
      <c r="J10" s="55"/>
      <c r="K10" s="55"/>
    </row>
    <row r="11" spans="1:11" ht="18" customHeight="1">
      <c r="A11" s="34"/>
      <c r="B11" s="34"/>
      <c r="C11" s="34"/>
      <c r="D11" s="167" t="s">
        <v>158</v>
      </c>
      <c r="E11" s="174">
        <v>7.5</v>
      </c>
      <c r="F11" s="174">
        <v>7.5</v>
      </c>
      <c r="G11" s="69"/>
      <c r="H11" s="55"/>
      <c r="I11" s="55"/>
      <c r="J11" s="55"/>
      <c r="K11" s="55"/>
    </row>
    <row r="12" spans="1:11" ht="18" customHeight="1">
      <c r="A12" s="34" t="s">
        <v>166</v>
      </c>
      <c r="B12" s="34"/>
      <c r="C12" s="34"/>
      <c r="D12" s="167" t="s">
        <v>159</v>
      </c>
      <c r="E12" s="174">
        <v>7.5</v>
      </c>
      <c r="F12" s="174">
        <v>7.5</v>
      </c>
      <c r="G12" s="69"/>
      <c r="H12" s="55"/>
      <c r="I12" s="55"/>
      <c r="J12" s="55"/>
      <c r="K12" s="55"/>
    </row>
    <row r="13" spans="1:11" ht="18" customHeight="1">
      <c r="A13" s="34"/>
      <c r="B13" s="34" t="s">
        <v>167</v>
      </c>
      <c r="C13" s="34"/>
      <c r="D13" s="167" t="s">
        <v>160</v>
      </c>
      <c r="E13" s="174">
        <v>2.13</v>
      </c>
      <c r="F13" s="174">
        <v>2.13</v>
      </c>
      <c r="G13" s="69"/>
      <c r="H13" s="55"/>
      <c r="I13" s="55"/>
      <c r="J13" s="55"/>
      <c r="K13" s="55"/>
    </row>
    <row r="14" spans="1:11" ht="18" customHeight="1">
      <c r="A14" s="34" t="s">
        <v>166</v>
      </c>
      <c r="B14" s="34" t="s">
        <v>167</v>
      </c>
      <c r="C14" s="34" t="s">
        <v>165</v>
      </c>
      <c r="D14" s="168" t="s">
        <v>31</v>
      </c>
      <c r="E14" s="174">
        <v>5.37</v>
      </c>
      <c r="F14" s="174">
        <v>5.37</v>
      </c>
      <c r="G14" s="69"/>
      <c r="H14" s="55"/>
      <c r="I14" s="55"/>
      <c r="J14" s="55"/>
      <c r="K14" s="55"/>
    </row>
    <row r="15" spans="1:11" ht="18" customHeight="1">
      <c r="A15" s="34" t="s">
        <v>168</v>
      </c>
      <c r="B15" s="34"/>
      <c r="C15" s="34"/>
      <c r="D15" s="167" t="s">
        <v>161</v>
      </c>
      <c r="E15" s="174">
        <v>3.11</v>
      </c>
      <c r="F15" s="174">
        <v>3.11</v>
      </c>
      <c r="G15" s="69"/>
      <c r="H15" s="55"/>
      <c r="I15" s="55"/>
      <c r="J15" s="55"/>
      <c r="K15" s="55"/>
    </row>
    <row r="16" spans="1:11" ht="18" customHeight="1">
      <c r="A16" s="34"/>
      <c r="B16" s="34" t="s">
        <v>171</v>
      </c>
      <c r="C16" s="34"/>
      <c r="D16" s="167" t="s">
        <v>32</v>
      </c>
      <c r="E16" s="174">
        <v>3.11</v>
      </c>
      <c r="F16" s="174">
        <v>3.11</v>
      </c>
      <c r="G16" s="69"/>
      <c r="H16" s="55"/>
      <c r="I16" s="55"/>
      <c r="J16" s="55"/>
      <c r="K16" s="55"/>
    </row>
    <row r="17" spans="1:11" ht="18" customHeight="1">
      <c r="A17" s="34" t="s">
        <v>168</v>
      </c>
      <c r="B17" s="34" t="s">
        <v>171</v>
      </c>
      <c r="C17" s="34" t="s">
        <v>165</v>
      </c>
      <c r="D17" s="167" t="s">
        <v>162</v>
      </c>
      <c r="E17" s="174">
        <v>3.11</v>
      </c>
      <c r="F17" s="174">
        <v>3.11</v>
      </c>
      <c r="G17" s="69"/>
      <c r="H17" s="55"/>
      <c r="I17" s="55"/>
      <c r="J17" s="55"/>
      <c r="K17" s="55"/>
    </row>
    <row r="18" spans="2:8" ht="17.25" customHeight="1">
      <c r="B18"/>
      <c r="C18"/>
      <c r="D18"/>
      <c r="E18"/>
      <c r="F18"/>
      <c r="G18"/>
      <c r="H18"/>
    </row>
    <row r="19" spans="1:12" ht="51" customHeight="1">
      <c r="A19" s="231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</row>
  </sheetData>
  <sheetProtection/>
  <mergeCells count="14">
    <mergeCell ref="H5:H6"/>
    <mergeCell ref="I5:I6"/>
    <mergeCell ref="J5:J6"/>
    <mergeCell ref="K5:K6"/>
    <mergeCell ref="A1:K1"/>
    <mergeCell ref="A4:C4"/>
    <mergeCell ref="E4:K4"/>
    <mergeCell ref="F5:G5"/>
    <mergeCell ref="A19:L19"/>
    <mergeCell ref="A5:A6"/>
    <mergeCell ref="B5:B6"/>
    <mergeCell ref="C5:C6"/>
    <mergeCell ref="D4:D6"/>
    <mergeCell ref="E5:E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G37"/>
  <sheetViews>
    <sheetView showGridLines="0" showZeros="0" zoomScalePageLayoutView="0" workbookViewId="0" topLeftCell="A1">
      <selection activeCell="A37" sqref="A37:F37"/>
    </sheetView>
  </sheetViews>
  <sheetFormatPr defaultColWidth="9.16015625" defaultRowHeight="12.75" customHeight="1"/>
  <cols>
    <col min="1" max="2" width="7.33203125" style="89" customWidth="1"/>
    <col min="3" max="3" width="49.5" style="0" customWidth="1"/>
    <col min="4" max="6" width="16" style="0" customWidth="1"/>
  </cols>
  <sheetData>
    <row r="1" spans="1:6" ht="24.75" customHeight="1">
      <c r="A1" s="233" t="s">
        <v>79</v>
      </c>
      <c r="B1" s="233"/>
      <c r="C1" s="233"/>
      <c r="D1" s="233"/>
      <c r="E1" s="233"/>
      <c r="F1" s="233"/>
    </row>
    <row r="2" spans="1:6" ht="15.75" customHeight="1">
      <c r="A2" s="56"/>
      <c r="B2" s="56"/>
      <c r="C2" s="56"/>
      <c r="D2" s="56"/>
      <c r="F2" s="82" t="s">
        <v>80</v>
      </c>
    </row>
    <row r="3" spans="1:6" s="39" customFormat="1" ht="15.75" customHeight="1">
      <c r="A3" s="234" t="s">
        <v>172</v>
      </c>
      <c r="B3" s="234"/>
      <c r="C3" s="235"/>
      <c r="D3" s="90"/>
      <c r="F3" s="82" t="s">
        <v>24</v>
      </c>
    </row>
    <row r="4" spans="1:6" s="38" customFormat="1" ht="12" customHeight="1">
      <c r="A4" s="236" t="s">
        <v>50</v>
      </c>
      <c r="B4" s="236"/>
      <c r="C4" s="223" t="s">
        <v>51</v>
      </c>
      <c r="D4" s="226" t="s">
        <v>81</v>
      </c>
      <c r="E4" s="227"/>
      <c r="F4" s="228"/>
    </row>
    <row r="5" spans="1:6" s="38" customFormat="1" ht="12" customHeight="1">
      <c r="A5" s="91" t="s">
        <v>52</v>
      </c>
      <c r="B5" s="91" t="s">
        <v>53</v>
      </c>
      <c r="C5" s="223"/>
      <c r="D5" s="46" t="s">
        <v>40</v>
      </c>
      <c r="E5" s="46" t="s">
        <v>82</v>
      </c>
      <c r="F5" s="46" t="s">
        <v>83</v>
      </c>
    </row>
    <row r="6" spans="1:6" s="38" customFormat="1" ht="12" customHeight="1">
      <c r="A6" s="91"/>
      <c r="B6" s="91"/>
      <c r="C6" s="46" t="s">
        <v>84</v>
      </c>
      <c r="D6" s="184">
        <f>E6+F6</f>
        <v>44.77</v>
      </c>
      <c r="E6" s="92">
        <f>E7+E31</f>
        <v>38.27</v>
      </c>
      <c r="F6" s="183">
        <f>F19</f>
        <v>6.5</v>
      </c>
    </row>
    <row r="7" spans="1:6" s="39" customFormat="1" ht="12" customHeight="1">
      <c r="A7" s="98" t="s">
        <v>184</v>
      </c>
      <c r="B7" s="98"/>
      <c r="C7" s="99" t="s">
        <v>45</v>
      </c>
      <c r="D7" s="93">
        <v>36.81</v>
      </c>
      <c r="E7" s="93">
        <v>36.81</v>
      </c>
      <c r="F7" s="55"/>
    </row>
    <row r="8" spans="1:7" s="39" customFormat="1" ht="12" customHeight="1">
      <c r="A8" s="98"/>
      <c r="B8" s="98" t="s">
        <v>185</v>
      </c>
      <c r="C8" s="99" t="s">
        <v>213</v>
      </c>
      <c r="D8" s="93">
        <v>16.28</v>
      </c>
      <c r="E8" s="93">
        <v>16.28</v>
      </c>
      <c r="F8" s="51"/>
      <c r="G8" s="53"/>
    </row>
    <row r="9" spans="1:6" s="39" customFormat="1" ht="12" customHeight="1">
      <c r="A9" s="98" t="s">
        <v>186</v>
      </c>
      <c r="B9" s="98" t="s">
        <v>186</v>
      </c>
      <c r="C9" s="99" t="s">
        <v>214</v>
      </c>
      <c r="D9" s="93">
        <v>16.28</v>
      </c>
      <c r="E9" s="93">
        <v>16.28</v>
      </c>
      <c r="F9" s="51"/>
    </row>
    <row r="10" spans="1:7" s="39" customFormat="1" ht="12" customHeight="1">
      <c r="A10" s="98"/>
      <c r="B10" s="98" t="s">
        <v>187</v>
      </c>
      <c r="C10" s="99" t="s">
        <v>215</v>
      </c>
      <c r="D10" s="93">
        <v>10.69</v>
      </c>
      <c r="E10" s="93">
        <v>10.69</v>
      </c>
      <c r="F10" s="51"/>
      <c r="G10" s="53"/>
    </row>
    <row r="11" spans="1:7" s="39" customFormat="1" ht="12" customHeight="1">
      <c r="A11" s="98" t="s">
        <v>186</v>
      </c>
      <c r="B11" s="98" t="s">
        <v>186</v>
      </c>
      <c r="C11" s="99" t="s">
        <v>216</v>
      </c>
      <c r="D11" s="93">
        <v>9.59</v>
      </c>
      <c r="E11" s="93">
        <v>9.59</v>
      </c>
      <c r="F11" s="51"/>
      <c r="G11" s="53"/>
    </row>
    <row r="12" spans="1:7" s="39" customFormat="1" ht="12" customHeight="1">
      <c r="A12" s="98" t="s">
        <v>186</v>
      </c>
      <c r="B12" s="98" t="s">
        <v>186</v>
      </c>
      <c r="C12" s="99" t="s">
        <v>217</v>
      </c>
      <c r="D12" s="93">
        <v>1.1</v>
      </c>
      <c r="E12" s="93">
        <v>1.1</v>
      </c>
      <c r="F12" s="51"/>
      <c r="G12" s="53"/>
    </row>
    <row r="13" spans="1:7" s="39" customFormat="1" ht="12" customHeight="1">
      <c r="A13" s="98"/>
      <c r="B13" s="98" t="s">
        <v>188</v>
      </c>
      <c r="C13" s="99" t="s">
        <v>218</v>
      </c>
      <c r="D13" s="93">
        <v>1.36</v>
      </c>
      <c r="E13" s="93">
        <v>1.36</v>
      </c>
      <c r="F13" s="51"/>
      <c r="G13" s="53"/>
    </row>
    <row r="14" spans="1:7" s="39" customFormat="1" ht="12" customHeight="1">
      <c r="A14" s="98" t="s">
        <v>186</v>
      </c>
      <c r="B14" s="98" t="s">
        <v>186</v>
      </c>
      <c r="C14" s="99" t="s">
        <v>219</v>
      </c>
      <c r="D14" s="93">
        <v>1.36</v>
      </c>
      <c r="E14" s="93">
        <v>1.36</v>
      </c>
      <c r="F14" s="51"/>
      <c r="G14" s="53"/>
    </row>
    <row r="15" spans="1:7" s="39" customFormat="1" ht="12" customHeight="1">
      <c r="A15" s="98"/>
      <c r="B15" s="98" t="s">
        <v>189</v>
      </c>
      <c r="C15" s="99" t="s">
        <v>220</v>
      </c>
      <c r="D15" s="93">
        <v>5.37</v>
      </c>
      <c r="E15" s="93">
        <v>5.37</v>
      </c>
      <c r="F15" s="51"/>
      <c r="G15" s="53"/>
    </row>
    <row r="16" spans="1:7" s="39" customFormat="1" ht="12" customHeight="1">
      <c r="A16" s="98" t="s">
        <v>186</v>
      </c>
      <c r="B16" s="98" t="s">
        <v>186</v>
      </c>
      <c r="C16" s="99" t="s">
        <v>221</v>
      </c>
      <c r="D16" s="93">
        <v>5.37</v>
      </c>
      <c r="E16" s="93">
        <v>5.37</v>
      </c>
      <c r="F16" s="51"/>
      <c r="G16" s="53"/>
    </row>
    <row r="17" spans="1:7" s="39" customFormat="1" ht="12" customHeight="1">
      <c r="A17" s="98"/>
      <c r="B17" s="98" t="s">
        <v>190</v>
      </c>
      <c r="C17" s="99" t="s">
        <v>222</v>
      </c>
      <c r="D17" s="93">
        <v>3.11</v>
      </c>
      <c r="E17" s="93">
        <v>3.11</v>
      </c>
      <c r="F17" s="51"/>
      <c r="G17" s="53"/>
    </row>
    <row r="18" spans="1:7" s="39" customFormat="1" ht="12" customHeight="1">
      <c r="A18" s="98" t="s">
        <v>186</v>
      </c>
      <c r="B18" s="98" t="s">
        <v>186</v>
      </c>
      <c r="C18" s="99" t="s">
        <v>223</v>
      </c>
      <c r="D18" s="93">
        <v>3.11</v>
      </c>
      <c r="E18" s="93">
        <v>3.11</v>
      </c>
      <c r="F18" s="51"/>
      <c r="G18" s="53"/>
    </row>
    <row r="19" spans="1:7" s="39" customFormat="1" ht="12" customHeight="1">
      <c r="A19" s="98" t="s">
        <v>85</v>
      </c>
      <c r="B19" s="98"/>
      <c r="C19" s="99" t="s">
        <v>46</v>
      </c>
      <c r="D19" s="93">
        <v>6.5</v>
      </c>
      <c r="E19" s="92"/>
      <c r="F19" s="93">
        <v>6.5</v>
      </c>
      <c r="G19" s="53"/>
    </row>
    <row r="20" spans="1:7" s="39" customFormat="1" ht="12" customHeight="1">
      <c r="A20" s="98"/>
      <c r="B20" s="98" t="s">
        <v>191</v>
      </c>
      <c r="C20" s="99" t="s">
        <v>224</v>
      </c>
      <c r="D20" s="93">
        <v>1.2</v>
      </c>
      <c r="E20" s="92"/>
      <c r="F20" s="93">
        <v>1.2</v>
      </c>
      <c r="G20" s="53"/>
    </row>
    <row r="21" spans="1:7" s="39" customFormat="1" ht="12" customHeight="1">
      <c r="A21" s="98" t="s">
        <v>186</v>
      </c>
      <c r="B21" s="98" t="s">
        <v>186</v>
      </c>
      <c r="C21" s="99" t="s">
        <v>86</v>
      </c>
      <c r="D21" s="93">
        <v>1.2</v>
      </c>
      <c r="E21" s="92"/>
      <c r="F21" s="93">
        <v>1.2</v>
      </c>
      <c r="G21" s="53"/>
    </row>
    <row r="22" spans="1:6" s="39" customFormat="1" ht="12" customHeight="1">
      <c r="A22" s="98"/>
      <c r="B22" s="98" t="s">
        <v>192</v>
      </c>
      <c r="C22" s="99" t="s">
        <v>225</v>
      </c>
      <c r="D22" s="93">
        <v>0.66</v>
      </c>
      <c r="E22" s="92"/>
      <c r="F22" s="93">
        <v>0.66</v>
      </c>
    </row>
    <row r="23" spans="1:6" s="39" customFormat="1" ht="12" customHeight="1">
      <c r="A23" s="98" t="s">
        <v>186</v>
      </c>
      <c r="B23" s="98" t="s">
        <v>186</v>
      </c>
      <c r="C23" s="99" t="s">
        <v>87</v>
      </c>
      <c r="D23" s="93">
        <v>0.66</v>
      </c>
      <c r="E23" s="92"/>
      <c r="F23" s="93">
        <v>0.66</v>
      </c>
    </row>
    <row r="24" spans="1:6" s="39" customFormat="1" ht="12" customHeight="1">
      <c r="A24" s="98"/>
      <c r="B24" s="98" t="s">
        <v>193</v>
      </c>
      <c r="C24" s="99" t="s">
        <v>226</v>
      </c>
      <c r="D24" s="93">
        <v>0.54</v>
      </c>
      <c r="E24" s="92"/>
      <c r="F24" s="93">
        <v>0.54</v>
      </c>
    </row>
    <row r="25" spans="1:6" s="39" customFormat="1" ht="12" customHeight="1">
      <c r="A25" s="98" t="s">
        <v>186</v>
      </c>
      <c r="B25" s="98" t="s">
        <v>186</v>
      </c>
      <c r="C25" s="99" t="s">
        <v>227</v>
      </c>
      <c r="D25" s="93">
        <v>0.22</v>
      </c>
      <c r="E25" s="92"/>
      <c r="F25" s="93">
        <v>0.22</v>
      </c>
    </row>
    <row r="26" spans="1:6" s="39" customFormat="1" ht="12" customHeight="1">
      <c r="A26" s="98" t="s">
        <v>186</v>
      </c>
      <c r="B26" s="98" t="s">
        <v>186</v>
      </c>
      <c r="C26" s="99" t="s">
        <v>228</v>
      </c>
      <c r="D26" s="93">
        <v>0.32</v>
      </c>
      <c r="E26" s="92"/>
      <c r="F26" s="93">
        <v>0.32</v>
      </c>
    </row>
    <row r="27" spans="1:6" s="39" customFormat="1" ht="12" customHeight="1">
      <c r="A27" s="98"/>
      <c r="B27" s="98" t="s">
        <v>194</v>
      </c>
      <c r="C27" s="99" t="s">
        <v>229</v>
      </c>
      <c r="D27" s="93">
        <v>3.42</v>
      </c>
      <c r="E27" s="92"/>
      <c r="F27" s="93">
        <v>3.42</v>
      </c>
    </row>
    <row r="28" spans="1:6" s="39" customFormat="1" ht="12" customHeight="1">
      <c r="A28" s="98" t="s">
        <v>186</v>
      </c>
      <c r="B28" s="98" t="s">
        <v>186</v>
      </c>
      <c r="C28" s="99" t="s">
        <v>88</v>
      </c>
      <c r="D28" s="93">
        <v>3.42</v>
      </c>
      <c r="E28" s="92"/>
      <c r="F28" s="93">
        <v>3.42</v>
      </c>
    </row>
    <row r="29" spans="1:6" s="39" customFormat="1" ht="12" customHeight="1">
      <c r="A29" s="98"/>
      <c r="B29" s="98" t="s">
        <v>195</v>
      </c>
      <c r="C29" s="99" t="s">
        <v>230</v>
      </c>
      <c r="D29" s="93">
        <v>0.68</v>
      </c>
      <c r="E29" s="92"/>
      <c r="F29" s="93">
        <v>0.68</v>
      </c>
    </row>
    <row r="30" spans="1:6" s="39" customFormat="1" ht="12" customHeight="1">
      <c r="A30" s="98" t="s">
        <v>186</v>
      </c>
      <c r="B30" s="98" t="s">
        <v>186</v>
      </c>
      <c r="C30" s="99" t="s">
        <v>231</v>
      </c>
      <c r="D30" s="93">
        <v>0.68</v>
      </c>
      <c r="E30" s="92"/>
      <c r="F30" s="93">
        <v>0.68</v>
      </c>
    </row>
    <row r="31" spans="1:6" s="39" customFormat="1" ht="12" customHeight="1">
      <c r="A31" s="98" t="s">
        <v>89</v>
      </c>
      <c r="B31" s="98"/>
      <c r="C31" s="99" t="s">
        <v>47</v>
      </c>
      <c r="D31" s="93">
        <v>1.46</v>
      </c>
      <c r="E31" s="93">
        <v>1.46</v>
      </c>
      <c r="F31" s="55"/>
    </row>
    <row r="32" spans="1:6" s="39" customFormat="1" ht="12" customHeight="1">
      <c r="A32" s="98"/>
      <c r="B32" s="98" t="s">
        <v>208</v>
      </c>
      <c r="C32" s="99" t="s">
        <v>232</v>
      </c>
      <c r="D32" s="93">
        <v>1.45</v>
      </c>
      <c r="E32" s="93">
        <v>1.45</v>
      </c>
      <c r="F32" s="55"/>
    </row>
    <row r="33" spans="1:6" s="39" customFormat="1" ht="12" customHeight="1">
      <c r="A33" s="98" t="s">
        <v>186</v>
      </c>
      <c r="B33" s="98" t="s">
        <v>186</v>
      </c>
      <c r="C33" s="99" t="s">
        <v>233</v>
      </c>
      <c r="D33" s="93">
        <v>0.02</v>
      </c>
      <c r="E33" s="93">
        <v>0.02</v>
      </c>
      <c r="F33" s="55"/>
    </row>
    <row r="34" spans="1:6" s="39" customFormat="1" ht="12" customHeight="1">
      <c r="A34" s="98" t="s">
        <v>186</v>
      </c>
      <c r="B34" s="98" t="s">
        <v>186</v>
      </c>
      <c r="C34" s="99" t="s">
        <v>234</v>
      </c>
      <c r="D34" s="93">
        <v>1.43</v>
      </c>
      <c r="E34" s="93">
        <v>1.43</v>
      </c>
      <c r="F34" s="55"/>
    </row>
    <row r="35" spans="1:6" s="39" customFormat="1" ht="12" customHeight="1">
      <c r="A35" s="98"/>
      <c r="B35" s="98" t="s">
        <v>211</v>
      </c>
      <c r="C35" s="99" t="s">
        <v>235</v>
      </c>
      <c r="D35" s="93">
        <v>0.01</v>
      </c>
      <c r="E35" s="93">
        <v>0.01</v>
      </c>
      <c r="F35" s="55"/>
    </row>
    <row r="36" spans="1:6" s="39" customFormat="1" ht="12" customHeight="1">
      <c r="A36" s="98" t="s">
        <v>186</v>
      </c>
      <c r="B36" s="98" t="s">
        <v>186</v>
      </c>
      <c r="C36" s="99" t="s">
        <v>236</v>
      </c>
      <c r="D36" s="93">
        <v>0.01</v>
      </c>
      <c r="E36" s="93">
        <v>0.01</v>
      </c>
      <c r="F36" s="55"/>
    </row>
    <row r="37" spans="1:6" ht="42" customHeight="1">
      <c r="A37" s="232" t="s">
        <v>90</v>
      </c>
      <c r="B37" s="232"/>
      <c r="C37" s="232"/>
      <c r="D37" s="232"/>
      <c r="E37" s="232"/>
      <c r="F37" s="232"/>
    </row>
  </sheetData>
  <sheetProtection/>
  <mergeCells count="6">
    <mergeCell ref="A37:F37"/>
    <mergeCell ref="C4:C5"/>
    <mergeCell ref="A1:F1"/>
    <mergeCell ref="A3:C3"/>
    <mergeCell ref="A4:B4"/>
    <mergeCell ref="D4:F4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9"/>
  <sheetViews>
    <sheetView showGridLines="0" showZeros="0" zoomScalePageLayoutView="0" workbookViewId="0" topLeftCell="A1">
      <selection activeCell="G7" sqref="G7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85" customFormat="1" ht="27">
      <c r="A1" s="210" t="s">
        <v>91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s="39" customFormat="1" ht="17.25" customHeight="1">
      <c r="A2" s="86"/>
      <c r="B2" s="87"/>
      <c r="C2" s="87"/>
      <c r="D2" s="87"/>
      <c r="E2" s="87"/>
      <c r="F2" s="87"/>
      <c r="G2" s="87"/>
      <c r="H2" s="87"/>
      <c r="L2" s="86"/>
      <c r="M2" s="88" t="s">
        <v>92</v>
      </c>
    </row>
    <row r="3" spans="1:13" ht="18.75" customHeight="1">
      <c r="A3" s="176" t="s">
        <v>175</v>
      </c>
      <c r="B3" s="176"/>
      <c r="C3" s="176"/>
      <c r="D3" s="77"/>
      <c r="E3" s="77"/>
      <c r="F3" s="77"/>
      <c r="G3" s="77"/>
      <c r="H3" s="77"/>
      <c r="K3" s="39"/>
      <c r="L3" s="202" t="s">
        <v>24</v>
      </c>
      <c r="M3" s="202"/>
    </row>
    <row r="4" spans="1:13" s="18" customFormat="1" ht="27" customHeight="1">
      <c r="A4" s="212" t="s">
        <v>37</v>
      </c>
      <c r="B4" s="212" t="s">
        <v>50</v>
      </c>
      <c r="C4" s="212"/>
      <c r="D4" s="212"/>
      <c r="E4" s="223" t="s">
        <v>51</v>
      </c>
      <c r="F4" s="223" t="s">
        <v>67</v>
      </c>
      <c r="G4" s="223"/>
      <c r="H4" s="223"/>
      <c r="I4" s="223"/>
      <c r="J4" s="223"/>
      <c r="K4" s="223"/>
      <c r="L4" s="223"/>
      <c r="M4" s="223"/>
    </row>
    <row r="5" spans="1:13" s="18" customFormat="1" ht="58.5" customHeight="1">
      <c r="A5" s="212"/>
      <c r="B5" s="47" t="s">
        <v>52</v>
      </c>
      <c r="C5" s="47" t="s">
        <v>53</v>
      </c>
      <c r="D5" s="46" t="s">
        <v>54</v>
      </c>
      <c r="E5" s="223"/>
      <c r="F5" s="46" t="s">
        <v>40</v>
      </c>
      <c r="G5" s="28" t="s">
        <v>70</v>
      </c>
      <c r="H5" s="28" t="s">
        <v>71</v>
      </c>
      <c r="I5" s="28" t="s">
        <v>72</v>
      </c>
      <c r="J5" s="28" t="s">
        <v>73</v>
      </c>
      <c r="K5" s="28" t="s">
        <v>74</v>
      </c>
      <c r="L5" s="28" t="s">
        <v>75</v>
      </c>
      <c r="M5" s="28" t="s">
        <v>76</v>
      </c>
    </row>
    <row r="6" spans="1:13" s="18" customFormat="1" ht="35.25" customHeight="1">
      <c r="A6" s="78" t="s">
        <v>174</v>
      </c>
      <c r="B6" s="79"/>
      <c r="C6" s="79"/>
      <c r="D6" s="79"/>
      <c r="E6" s="80" t="s">
        <v>40</v>
      </c>
      <c r="F6" s="81">
        <f>SUM(G6:J6)</f>
        <v>0</v>
      </c>
      <c r="G6" s="81">
        <f>SUM(G7:G7)</f>
        <v>0</v>
      </c>
      <c r="H6" s="81">
        <f>SUM(H7:H7)</f>
        <v>0</v>
      </c>
      <c r="I6" s="81">
        <f>SUM(I7:I7)</f>
        <v>0</v>
      </c>
      <c r="J6" s="81">
        <f>SUM(J7:J7)</f>
        <v>0</v>
      </c>
      <c r="K6" s="83"/>
      <c r="L6" s="83"/>
      <c r="M6" s="84"/>
    </row>
    <row r="7" spans="1:13" ht="39" customHeight="1">
      <c r="A7" s="61" t="s">
        <v>174</v>
      </c>
      <c r="B7" s="34"/>
      <c r="C7" s="34"/>
      <c r="D7" s="34"/>
      <c r="E7" s="60"/>
      <c r="F7" s="69">
        <f>SUM(G7:J7)</f>
        <v>0</v>
      </c>
      <c r="G7" s="69"/>
      <c r="H7" s="69"/>
      <c r="I7" s="69"/>
      <c r="J7" s="69"/>
      <c r="K7" s="55"/>
      <c r="L7" s="55"/>
      <c r="M7" s="55"/>
    </row>
    <row r="8" spans="1:13" ht="12.75" customHeight="1">
      <c r="A8" s="53" t="s">
        <v>181</v>
      </c>
      <c r="B8" s="53"/>
      <c r="C8" s="53"/>
      <c r="D8" s="53"/>
      <c r="E8" s="53"/>
      <c r="F8" s="53"/>
      <c r="G8" s="53"/>
      <c r="H8" s="53"/>
      <c r="I8" s="53"/>
      <c r="J8" s="53"/>
      <c r="K8" s="39"/>
      <c r="L8" s="39"/>
      <c r="M8" s="39"/>
    </row>
    <row r="9" spans="1:13" ht="33" customHeight="1">
      <c r="A9" s="229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</row>
  </sheetData>
  <sheetProtection/>
  <mergeCells count="7">
    <mergeCell ref="A9:M9"/>
    <mergeCell ref="A4:A5"/>
    <mergeCell ref="E4:E5"/>
    <mergeCell ref="A1:M1"/>
    <mergeCell ref="L3:M3"/>
    <mergeCell ref="B4:D4"/>
    <mergeCell ref="F4:M4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16"/>
  <sheetViews>
    <sheetView showGridLines="0" showZeros="0" zoomScalePageLayoutView="0" workbookViewId="0" topLeftCell="A1">
      <selection activeCell="G14" sqref="G14"/>
    </sheetView>
  </sheetViews>
  <sheetFormatPr defaultColWidth="9.33203125" defaultRowHeight="11.25"/>
  <cols>
    <col min="1" max="1" width="24.16015625" style="39" customWidth="1"/>
    <col min="2" max="4" width="7.16015625" style="39" customWidth="1"/>
    <col min="5" max="5" width="11.5" style="39" bestFit="1" customWidth="1"/>
    <col min="6" max="10" width="14.33203125" style="39" customWidth="1"/>
    <col min="11" max="16384" width="9.33203125" style="39" customWidth="1"/>
  </cols>
  <sheetData>
    <row r="1" spans="1:13" ht="35.25" customHeight="1">
      <c r="A1" s="224" t="s">
        <v>93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2:13" ht="15.75" customHeight="1">
      <c r="L2" s="201" t="s">
        <v>94</v>
      </c>
      <c r="M2" s="201"/>
    </row>
    <row r="3" spans="1:13" ht="22.5" customHeight="1">
      <c r="A3" s="176" t="s">
        <v>175</v>
      </c>
      <c r="B3" s="176"/>
      <c r="C3" s="176"/>
      <c r="D3" s="77"/>
      <c r="E3" s="77"/>
      <c r="F3" s="77"/>
      <c r="G3" s="77"/>
      <c r="H3" s="77"/>
      <c r="L3" s="202" t="s">
        <v>24</v>
      </c>
      <c r="M3" s="202"/>
    </row>
    <row r="4" spans="1:13" s="38" customFormat="1" ht="24" customHeight="1">
      <c r="A4" s="212" t="s">
        <v>37</v>
      </c>
      <c r="B4" s="212" t="s">
        <v>50</v>
      </c>
      <c r="C4" s="212"/>
      <c r="D4" s="212"/>
      <c r="E4" s="223" t="s">
        <v>51</v>
      </c>
      <c r="F4" s="223" t="s">
        <v>67</v>
      </c>
      <c r="G4" s="223"/>
      <c r="H4" s="223"/>
      <c r="I4" s="223"/>
      <c r="J4" s="223"/>
      <c r="K4" s="223"/>
      <c r="L4" s="223"/>
      <c r="M4" s="223"/>
    </row>
    <row r="5" spans="1:13" s="38" customFormat="1" ht="40.5" customHeight="1">
      <c r="A5" s="212"/>
      <c r="B5" s="47" t="s">
        <v>52</v>
      </c>
      <c r="C5" s="47" t="s">
        <v>53</v>
      </c>
      <c r="D5" s="46" t="s">
        <v>54</v>
      </c>
      <c r="E5" s="223"/>
      <c r="F5" s="46" t="s">
        <v>40</v>
      </c>
      <c r="G5" s="28" t="s">
        <v>70</v>
      </c>
      <c r="H5" s="28" t="s">
        <v>71</v>
      </c>
      <c r="I5" s="28" t="s">
        <v>72</v>
      </c>
      <c r="J5" s="28" t="s">
        <v>73</v>
      </c>
      <c r="K5" s="28" t="s">
        <v>74</v>
      </c>
      <c r="L5" s="28" t="s">
        <v>75</v>
      </c>
      <c r="M5" s="28" t="s">
        <v>76</v>
      </c>
    </row>
    <row r="6" spans="1:13" s="38" customFormat="1" ht="34.5" customHeight="1">
      <c r="A6" s="78" t="s">
        <v>174</v>
      </c>
      <c r="B6" s="79"/>
      <c r="C6" s="79"/>
      <c r="D6" s="79"/>
      <c r="E6" s="80" t="s">
        <v>40</v>
      </c>
      <c r="F6" s="81">
        <f>SUM(G6:J6)</f>
        <v>0</v>
      </c>
      <c r="G6" s="81">
        <f>SUM(G7:G8)</f>
        <v>0</v>
      </c>
      <c r="H6" s="81">
        <f>SUM(H7:H8)</f>
        <v>0</v>
      </c>
      <c r="I6" s="81">
        <f>SUM(I7:I8)</f>
        <v>0</v>
      </c>
      <c r="J6" s="81">
        <f>SUM(J7:J8)</f>
        <v>0</v>
      </c>
      <c r="K6" s="83"/>
      <c r="L6" s="83"/>
      <c r="M6" s="84"/>
    </row>
    <row r="7" spans="1:13" s="38" customFormat="1" ht="33.75" customHeight="1">
      <c r="A7" s="61" t="s">
        <v>174</v>
      </c>
      <c r="B7" s="34"/>
      <c r="C7" s="34"/>
      <c r="D7" s="34"/>
      <c r="E7" s="60"/>
      <c r="F7" s="69">
        <f>SUM(G7:J7)</f>
        <v>0</v>
      </c>
      <c r="G7" s="69"/>
      <c r="H7" s="69"/>
      <c r="I7" s="69"/>
      <c r="J7" s="69"/>
      <c r="K7" s="55"/>
      <c r="L7" s="55"/>
      <c r="M7" s="55"/>
    </row>
    <row r="8" spans="1:13" s="38" customFormat="1" ht="34.5" customHeight="1">
      <c r="A8" s="61"/>
      <c r="B8" s="34"/>
      <c r="C8" s="34"/>
      <c r="D8" s="34"/>
      <c r="E8" s="60"/>
      <c r="F8" s="69">
        <f>SUM(G8:J8)</f>
        <v>0</v>
      </c>
      <c r="G8" s="69"/>
      <c r="H8" s="69"/>
      <c r="I8" s="69"/>
      <c r="J8" s="69"/>
      <c r="K8" s="55"/>
      <c r="L8" s="55"/>
      <c r="M8" s="55"/>
    </row>
    <row r="9" spans="1:10" ht="12">
      <c r="A9" s="164" t="s">
        <v>180</v>
      </c>
      <c r="B9" s="53"/>
      <c r="C9" s="53"/>
      <c r="D9" s="53"/>
      <c r="E9" s="53"/>
      <c r="F9" s="53"/>
      <c r="G9" s="53"/>
      <c r="H9" s="53"/>
      <c r="I9" s="53"/>
      <c r="J9" s="53"/>
    </row>
    <row r="10" spans="1:13" ht="14.25">
      <c r="A10" s="237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</row>
    <row r="11" ht="12">
      <c r="E11" s="53"/>
    </row>
    <row r="15" ht="12">
      <c r="G15" s="53"/>
    </row>
    <row r="16" ht="12">
      <c r="C16" s="53"/>
    </row>
  </sheetData>
  <sheetProtection/>
  <mergeCells count="8">
    <mergeCell ref="A10:M10"/>
    <mergeCell ref="A4:A5"/>
    <mergeCell ref="E4:E5"/>
    <mergeCell ref="A1:M1"/>
    <mergeCell ref="L2:M2"/>
    <mergeCell ref="L3:M3"/>
    <mergeCell ref="B4:D4"/>
    <mergeCell ref="F4:M4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16"/>
  <sheetViews>
    <sheetView showGridLines="0" showZeros="0" zoomScalePageLayoutView="0" workbookViewId="0" topLeftCell="A1">
      <selection activeCell="A8" sqref="A8"/>
    </sheetView>
  </sheetViews>
  <sheetFormatPr defaultColWidth="9.16015625" defaultRowHeight="11.25"/>
  <cols>
    <col min="1" max="1" width="34" style="39" customWidth="1"/>
    <col min="2" max="4" width="7.16015625" style="39" customWidth="1"/>
    <col min="5" max="5" width="17.83203125" style="39" customWidth="1"/>
    <col min="6" max="10" width="14.33203125" style="39" customWidth="1"/>
    <col min="11" max="16384" width="9.16015625" style="39" customWidth="1"/>
  </cols>
  <sheetData>
    <row r="1" spans="1:13" ht="35.25" customHeight="1">
      <c r="A1" s="238" t="s">
        <v>154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2:13" ht="15.75" customHeight="1">
      <c r="L2" s="201" t="s">
        <v>95</v>
      </c>
      <c r="M2" s="201"/>
    </row>
    <row r="3" spans="1:13" ht="22.5" customHeight="1">
      <c r="A3" s="234" t="s">
        <v>163</v>
      </c>
      <c r="B3" s="234"/>
      <c r="C3" s="234"/>
      <c r="D3" s="77"/>
      <c r="E3" s="77"/>
      <c r="F3" s="77"/>
      <c r="G3" s="77"/>
      <c r="H3" s="77"/>
      <c r="L3" s="202" t="s">
        <v>24</v>
      </c>
      <c r="M3" s="202"/>
    </row>
    <row r="4" spans="1:13" s="38" customFormat="1" ht="24" customHeight="1">
      <c r="A4" s="212" t="s">
        <v>37</v>
      </c>
      <c r="B4" s="212" t="s">
        <v>50</v>
      </c>
      <c r="C4" s="212"/>
      <c r="D4" s="212"/>
      <c r="E4" s="223" t="s">
        <v>51</v>
      </c>
      <c r="F4" s="223" t="s">
        <v>67</v>
      </c>
      <c r="G4" s="223"/>
      <c r="H4" s="223"/>
      <c r="I4" s="223"/>
      <c r="J4" s="223"/>
      <c r="K4" s="223"/>
      <c r="L4" s="223"/>
      <c r="M4" s="223"/>
    </row>
    <row r="5" spans="1:13" s="38" customFormat="1" ht="40.5" customHeight="1">
      <c r="A5" s="212"/>
      <c r="B5" s="47" t="s">
        <v>52</v>
      </c>
      <c r="C5" s="47" t="s">
        <v>53</v>
      </c>
      <c r="D5" s="46" t="s">
        <v>54</v>
      </c>
      <c r="E5" s="223"/>
      <c r="F5" s="46" t="s">
        <v>40</v>
      </c>
      <c r="G5" s="28" t="s">
        <v>70</v>
      </c>
      <c r="H5" s="28" t="s">
        <v>71</v>
      </c>
      <c r="I5" s="28" t="s">
        <v>72</v>
      </c>
      <c r="J5" s="28" t="s">
        <v>73</v>
      </c>
      <c r="K5" s="28" t="s">
        <v>74</v>
      </c>
      <c r="L5" s="28" t="s">
        <v>75</v>
      </c>
      <c r="M5" s="28" t="s">
        <v>76</v>
      </c>
    </row>
    <row r="6" spans="1:13" s="38" customFormat="1" ht="23.25" customHeight="1">
      <c r="A6" s="78" t="s">
        <v>174</v>
      </c>
      <c r="B6" s="79"/>
      <c r="C6" s="79"/>
      <c r="D6" s="79"/>
      <c r="E6" s="80" t="s">
        <v>40</v>
      </c>
      <c r="F6" s="81">
        <f>SUM(G6:J6)</f>
        <v>0</v>
      </c>
      <c r="G6" s="81">
        <f>SUM(G7:G8)</f>
        <v>0</v>
      </c>
      <c r="H6" s="81">
        <f>SUM(H7:H8)</f>
        <v>0</v>
      </c>
      <c r="I6" s="81">
        <f>SUM(I7:I8)</f>
        <v>0</v>
      </c>
      <c r="J6" s="81">
        <f>SUM(J7:J8)</f>
        <v>0</v>
      </c>
      <c r="K6" s="83"/>
      <c r="L6" s="83"/>
      <c r="M6" s="84"/>
    </row>
    <row r="7" spans="1:13" s="38" customFormat="1" ht="23.25" customHeight="1">
      <c r="A7" s="61" t="s">
        <v>174</v>
      </c>
      <c r="B7" s="34"/>
      <c r="C7" s="34"/>
      <c r="D7" s="34"/>
      <c r="E7" s="60"/>
      <c r="F7" s="69">
        <f>SUM(G7:J7)</f>
        <v>0</v>
      </c>
      <c r="G7" s="69"/>
      <c r="H7" s="69"/>
      <c r="I7" s="69"/>
      <c r="J7" s="69"/>
      <c r="K7" s="55"/>
      <c r="L7" s="55"/>
      <c r="M7" s="55"/>
    </row>
    <row r="8" spans="1:13" ht="30.75" customHeight="1">
      <c r="A8" s="74"/>
      <c r="B8" s="34"/>
      <c r="C8" s="34"/>
      <c r="D8" s="34"/>
      <c r="E8" s="60"/>
      <c r="F8" s="69"/>
      <c r="G8" s="69"/>
      <c r="H8" s="69"/>
      <c r="I8" s="69"/>
      <c r="J8" s="69"/>
      <c r="K8" s="55"/>
      <c r="L8" s="55"/>
      <c r="M8" s="55"/>
    </row>
    <row r="9" spans="1:13" s="76" customFormat="1" ht="42.75" customHeight="1">
      <c r="A9" s="239" t="s">
        <v>179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</row>
    <row r="10" spans="1:13" ht="14.25">
      <c r="A10" s="229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</row>
    <row r="11" ht="12">
      <c r="E11" s="53"/>
    </row>
    <row r="15" ht="12">
      <c r="G15" s="53"/>
    </row>
    <row r="16" ht="12">
      <c r="C16" s="53"/>
    </row>
  </sheetData>
  <sheetProtection/>
  <mergeCells count="10">
    <mergeCell ref="A1:M1"/>
    <mergeCell ref="L2:M2"/>
    <mergeCell ref="A3:C3"/>
    <mergeCell ref="L3:M3"/>
    <mergeCell ref="A9:M9"/>
    <mergeCell ref="A10:M10"/>
    <mergeCell ref="A4:A5"/>
    <mergeCell ref="E4:E5"/>
    <mergeCell ref="B4:D4"/>
    <mergeCell ref="F4:M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12"/>
  <sheetViews>
    <sheetView showGridLines="0" showZeros="0" zoomScalePageLayoutView="0" workbookViewId="0" topLeftCell="A1">
      <selection activeCell="H23" sqref="H23"/>
    </sheetView>
  </sheetViews>
  <sheetFormatPr defaultColWidth="9.16015625" defaultRowHeight="12.75" customHeight="1"/>
  <cols>
    <col min="1" max="1" width="22.66015625" style="0" customWidth="1"/>
    <col min="2" max="2" width="16.83203125" style="0" customWidth="1"/>
    <col min="3" max="3" width="16.66015625" style="0" customWidth="1"/>
    <col min="4" max="4" width="13.83203125" style="0" customWidth="1"/>
    <col min="5" max="5" width="8.66015625" style="0" customWidth="1"/>
    <col min="6" max="9" width="11.5" style="0" customWidth="1"/>
    <col min="10" max="10" width="11.33203125" style="0" customWidth="1"/>
    <col min="11" max="11" width="9.5" style="0" customWidth="1"/>
    <col min="12" max="12" width="9.16015625" style="0" customWidth="1"/>
    <col min="13" max="13" width="13.66015625" style="0" customWidth="1"/>
  </cols>
  <sheetData>
    <row r="1" spans="1:13" ht="36.75" customHeight="1">
      <c r="A1" s="210" t="s">
        <v>96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8" customHeight="1">
      <c r="A2" s="39"/>
      <c r="B2" s="39"/>
      <c r="C2" s="39"/>
      <c r="D2" s="39"/>
      <c r="E2" s="39"/>
      <c r="F2" s="39"/>
      <c r="G2" s="39"/>
      <c r="H2" s="39"/>
      <c r="I2" s="39"/>
      <c r="M2" s="41" t="s">
        <v>97</v>
      </c>
    </row>
    <row r="3" spans="1:13" ht="21" customHeight="1">
      <c r="A3" s="25" t="s">
        <v>173</v>
      </c>
      <c r="B3" s="39"/>
      <c r="C3" s="39"/>
      <c r="D3" s="39"/>
      <c r="E3" s="39"/>
      <c r="F3" s="39"/>
      <c r="G3" s="39"/>
      <c r="H3" s="39"/>
      <c r="I3" s="39"/>
      <c r="K3" s="39"/>
      <c r="M3" s="75" t="s">
        <v>24</v>
      </c>
    </row>
    <row r="4" spans="1:13" s="18" customFormat="1" ht="29.25" customHeight="1">
      <c r="A4" s="208" t="s">
        <v>37</v>
      </c>
      <c r="B4" s="199" t="s">
        <v>98</v>
      </c>
      <c r="C4" s="199" t="s">
        <v>99</v>
      </c>
      <c r="D4" s="198" t="s">
        <v>59</v>
      </c>
      <c r="E4" s="198"/>
      <c r="F4" s="198"/>
      <c r="G4" s="198"/>
      <c r="H4" s="198"/>
      <c r="I4" s="198"/>
      <c r="J4" s="198"/>
      <c r="K4" s="198"/>
      <c r="L4" s="198"/>
      <c r="M4" s="198"/>
    </row>
    <row r="5" spans="1:13" s="18" customFormat="1" ht="12" customHeight="1">
      <c r="A5" s="215"/>
      <c r="B5" s="241"/>
      <c r="C5" s="241"/>
      <c r="D5" s="199" t="s">
        <v>40</v>
      </c>
      <c r="E5" s="198" t="s">
        <v>29</v>
      </c>
      <c r="F5" s="198"/>
      <c r="G5" s="198" t="s">
        <v>141</v>
      </c>
      <c r="H5" s="198" t="s">
        <v>143</v>
      </c>
      <c r="I5" s="198" t="s">
        <v>145</v>
      </c>
      <c r="J5" s="198" t="s">
        <v>64</v>
      </c>
      <c r="K5" s="198" t="s">
        <v>148</v>
      </c>
      <c r="L5" s="198"/>
      <c r="M5" s="198" t="s">
        <v>150</v>
      </c>
    </row>
    <row r="6" spans="1:13" s="18" customFormat="1" ht="51.75" customHeight="1">
      <c r="A6" s="209"/>
      <c r="B6" s="200"/>
      <c r="C6" s="200"/>
      <c r="D6" s="200"/>
      <c r="E6" s="62" t="s">
        <v>43</v>
      </c>
      <c r="F6" s="28" t="s">
        <v>44</v>
      </c>
      <c r="G6" s="198"/>
      <c r="H6" s="198"/>
      <c r="I6" s="198"/>
      <c r="J6" s="198"/>
      <c r="K6" s="62" t="s">
        <v>43</v>
      </c>
      <c r="L6" s="62" t="s">
        <v>152</v>
      </c>
      <c r="M6" s="198"/>
    </row>
    <row r="7" spans="1:13" ht="28.5" customHeight="1">
      <c r="A7" s="32" t="s">
        <v>40</v>
      </c>
      <c r="B7" s="67"/>
      <c r="C7" s="67" t="s">
        <v>100</v>
      </c>
      <c r="D7" s="63"/>
      <c r="E7" s="63"/>
      <c r="F7" s="63"/>
      <c r="G7" s="63"/>
      <c r="H7" s="63"/>
      <c r="I7" s="63"/>
      <c r="J7" s="63"/>
      <c r="K7" s="55"/>
      <c r="L7" s="64"/>
      <c r="M7" s="64"/>
    </row>
    <row r="8" spans="1:13" ht="28.5" customHeight="1">
      <c r="A8" s="61" t="s">
        <v>169</v>
      </c>
      <c r="B8" s="61"/>
      <c r="C8" s="61" t="s">
        <v>100</v>
      </c>
      <c r="D8" s="63"/>
      <c r="E8" s="63"/>
      <c r="F8" s="63"/>
      <c r="G8" s="63"/>
      <c r="H8" s="63"/>
      <c r="I8" s="63"/>
      <c r="J8" s="63"/>
      <c r="K8" s="55"/>
      <c r="L8" s="64"/>
      <c r="M8" s="64"/>
    </row>
    <row r="9" spans="1:13" ht="28.5" customHeight="1">
      <c r="A9" s="61"/>
      <c r="B9" s="61"/>
      <c r="C9" s="61" t="s">
        <v>100</v>
      </c>
      <c r="D9" s="63"/>
      <c r="E9" s="63"/>
      <c r="F9" s="51"/>
      <c r="G9" s="51"/>
      <c r="H9" s="51"/>
      <c r="I9" s="51"/>
      <c r="J9" s="51"/>
      <c r="K9" s="55"/>
      <c r="L9" s="64"/>
      <c r="M9" s="64"/>
    </row>
    <row r="10" spans="1:17" ht="12.75" customHeight="1">
      <c r="A10" s="53" t="s">
        <v>176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39"/>
    </row>
    <row r="11" spans="1:13" ht="12.75" customHeight="1">
      <c r="A11" s="214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</row>
    <row r="12" spans="1:13" ht="12.75" customHeight="1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</row>
  </sheetData>
  <sheetProtection/>
  <mergeCells count="15">
    <mergeCell ref="A12:M12"/>
    <mergeCell ref="A4:A6"/>
    <mergeCell ref="B4:B6"/>
    <mergeCell ref="C4:C6"/>
    <mergeCell ref="M5:M6"/>
    <mergeCell ref="I5:I6"/>
    <mergeCell ref="J5:J6"/>
    <mergeCell ref="K5:L5"/>
    <mergeCell ref="A11:M11"/>
    <mergeCell ref="A1:M1"/>
    <mergeCell ref="D4:M4"/>
    <mergeCell ref="E5:F5"/>
    <mergeCell ref="D5:D6"/>
    <mergeCell ref="G5:G6"/>
    <mergeCell ref="H5:H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0"/>
  <sheetViews>
    <sheetView showGridLines="0" showZeros="0" zoomScalePageLayoutView="0" workbookViewId="0" topLeftCell="A1">
      <selection activeCell="C7" sqref="C4:C7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</cols>
  <sheetData>
    <row r="1" spans="1:15" ht="22.5">
      <c r="A1" s="233" t="s">
        <v>101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5" ht="22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O2" s="65" t="s">
        <v>102</v>
      </c>
    </row>
    <row r="3" spans="1:15" ht="20.25" customHeight="1">
      <c r="A3" s="25" t="s">
        <v>173</v>
      </c>
      <c r="O3" s="66" t="s">
        <v>24</v>
      </c>
    </row>
    <row r="4" spans="1:15" s="18" customFormat="1" ht="30.75" customHeight="1">
      <c r="A4" s="245" t="s">
        <v>37</v>
      </c>
      <c r="B4" s="242" t="s">
        <v>103</v>
      </c>
      <c r="C4" s="242" t="s">
        <v>104</v>
      </c>
      <c r="D4" s="242" t="s">
        <v>105</v>
      </c>
      <c r="E4" s="242" t="s">
        <v>106</v>
      </c>
      <c r="F4" s="247" t="s">
        <v>59</v>
      </c>
      <c r="G4" s="247"/>
      <c r="H4" s="247"/>
      <c r="I4" s="247"/>
      <c r="J4" s="247"/>
      <c r="K4" s="247"/>
      <c r="L4" s="247"/>
      <c r="M4" s="247"/>
      <c r="N4" s="247"/>
      <c r="O4" s="247"/>
    </row>
    <row r="5" spans="1:15" s="18" customFormat="1" ht="46.5" customHeight="1">
      <c r="A5" s="248"/>
      <c r="B5" s="243"/>
      <c r="C5" s="243"/>
      <c r="D5" s="243"/>
      <c r="E5" s="243"/>
      <c r="F5" s="245" t="s">
        <v>40</v>
      </c>
      <c r="G5" s="198" t="s">
        <v>29</v>
      </c>
      <c r="H5" s="198"/>
      <c r="I5" s="198" t="s">
        <v>141</v>
      </c>
      <c r="J5" s="198" t="s">
        <v>143</v>
      </c>
      <c r="K5" s="198" t="s">
        <v>145</v>
      </c>
      <c r="L5" s="198" t="s">
        <v>64</v>
      </c>
      <c r="M5" s="198" t="s">
        <v>148</v>
      </c>
      <c r="N5" s="198"/>
      <c r="O5" s="198" t="s">
        <v>150</v>
      </c>
    </row>
    <row r="6" spans="1:15" s="18" customFormat="1" ht="48" customHeight="1">
      <c r="A6" s="246"/>
      <c r="B6" s="244"/>
      <c r="C6" s="244"/>
      <c r="D6" s="244"/>
      <c r="E6" s="244">
        <f>SUM(E7:E9)</f>
        <v>0</v>
      </c>
      <c r="F6" s="246"/>
      <c r="G6" s="62" t="s">
        <v>43</v>
      </c>
      <c r="H6" s="28" t="s">
        <v>44</v>
      </c>
      <c r="I6" s="198"/>
      <c r="J6" s="198"/>
      <c r="K6" s="198"/>
      <c r="L6" s="198"/>
      <c r="M6" s="62" t="s">
        <v>43</v>
      </c>
      <c r="N6" s="62" t="s">
        <v>152</v>
      </c>
      <c r="O6" s="198"/>
    </row>
    <row r="7" spans="1:15" s="18" customFormat="1" ht="33" customHeight="1">
      <c r="A7" s="58" t="s">
        <v>40</v>
      </c>
      <c r="B7" s="35"/>
      <c r="C7" s="67"/>
      <c r="D7" s="67" t="s">
        <v>100</v>
      </c>
      <c r="E7" s="68">
        <f>SUM(E8:E11)</f>
        <v>0</v>
      </c>
      <c r="F7" s="69"/>
      <c r="G7" s="63"/>
      <c r="H7" s="70"/>
      <c r="I7" s="70"/>
      <c r="J7" s="70"/>
      <c r="K7" s="70"/>
      <c r="L7" s="70"/>
      <c r="M7" s="71"/>
      <c r="N7" s="71"/>
      <c r="O7" s="71"/>
    </row>
    <row r="8" spans="1:15" s="18" customFormat="1" ht="33" customHeight="1">
      <c r="A8" s="67" t="s">
        <v>174</v>
      </c>
      <c r="B8" s="35"/>
      <c r="C8" s="67"/>
      <c r="D8" s="67" t="s">
        <v>100</v>
      </c>
      <c r="E8" s="68">
        <f>SUM(E9:E12)</f>
        <v>0</v>
      </c>
      <c r="F8" s="69"/>
      <c r="G8" s="63"/>
      <c r="H8" s="70"/>
      <c r="I8" s="70"/>
      <c r="J8" s="70"/>
      <c r="K8" s="70"/>
      <c r="L8" s="70"/>
      <c r="M8" s="71"/>
      <c r="N8" s="71"/>
      <c r="O8" s="71"/>
    </row>
    <row r="9" spans="1:15" ht="31.5" customHeight="1">
      <c r="A9" s="61"/>
      <c r="B9" s="60"/>
      <c r="C9" s="61"/>
      <c r="D9" s="61" t="s">
        <v>100</v>
      </c>
      <c r="E9" s="68">
        <f>SUM(E11:E15)</f>
        <v>0</v>
      </c>
      <c r="F9" s="69"/>
      <c r="G9" s="63"/>
      <c r="H9" s="64"/>
      <c r="I9" s="64"/>
      <c r="J9" s="64"/>
      <c r="K9" s="64"/>
      <c r="L9" s="64"/>
      <c r="M9" s="64"/>
      <c r="N9" s="64"/>
      <c r="O9" s="64"/>
    </row>
    <row r="10" spans="1:14" ht="26.25" customHeight="1">
      <c r="A10" s="53" t="s">
        <v>178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39"/>
      <c r="M10" s="39"/>
      <c r="N10" s="39"/>
    </row>
    <row r="11" ht="30.75" customHeight="1"/>
  </sheetData>
  <sheetProtection/>
  <mergeCells count="15">
    <mergeCell ref="A1:O1"/>
    <mergeCell ref="F4:O4"/>
    <mergeCell ref="G5:H5"/>
    <mergeCell ref="A4:A6"/>
    <mergeCell ref="B4:B6"/>
    <mergeCell ref="I5:I6"/>
    <mergeCell ref="J5:J6"/>
    <mergeCell ref="O5:O6"/>
    <mergeCell ref="K5:K6"/>
    <mergeCell ref="L5:L6"/>
    <mergeCell ref="M5:N5"/>
    <mergeCell ref="C4:C6"/>
    <mergeCell ref="D4:D6"/>
    <mergeCell ref="E4:E6"/>
    <mergeCell ref="F5:F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zoomScalePageLayoutView="0" workbookViewId="0" topLeftCell="A1">
      <selection activeCell="I4" sqref="I4:I6"/>
    </sheetView>
  </sheetViews>
  <sheetFormatPr defaultColWidth="9.16015625" defaultRowHeight="12.75" customHeight="1"/>
  <cols>
    <col min="1" max="1" width="17.332031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6.33203125" style="0" bestFit="1" customWidth="1"/>
    <col min="11" max="16" width="11.5" style="0" customWidth="1"/>
  </cols>
  <sheetData>
    <row r="1" spans="1:19" ht="36.75" customHeight="1">
      <c r="A1" s="233" t="s">
        <v>107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ht="18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S2" s="65" t="s">
        <v>108</v>
      </c>
    </row>
    <row r="3" spans="1:19" ht="22.5" customHeight="1">
      <c r="A3" s="25" t="s">
        <v>172</v>
      </c>
      <c r="S3" s="66" t="s">
        <v>24</v>
      </c>
    </row>
    <row r="4" spans="1:19" s="18" customFormat="1" ht="21.75" customHeight="1">
      <c r="A4" s="247" t="s">
        <v>37</v>
      </c>
      <c r="B4" s="250" t="s">
        <v>109</v>
      </c>
      <c r="C4" s="250" t="s">
        <v>110</v>
      </c>
      <c r="D4" s="249" t="s">
        <v>111</v>
      </c>
      <c r="E4" s="249"/>
      <c r="F4" s="249"/>
      <c r="G4" s="255" t="s">
        <v>112</v>
      </c>
      <c r="H4" s="250" t="s">
        <v>113</v>
      </c>
      <c r="I4" s="250" t="s">
        <v>114</v>
      </c>
      <c r="J4" s="247" t="s">
        <v>59</v>
      </c>
      <c r="K4" s="247"/>
      <c r="L4" s="247"/>
      <c r="M4" s="247"/>
      <c r="N4" s="247"/>
      <c r="O4" s="247"/>
      <c r="P4" s="247"/>
      <c r="Q4" s="247"/>
      <c r="R4" s="247"/>
      <c r="S4" s="247"/>
    </row>
    <row r="5" spans="1:19" s="18" customFormat="1" ht="45.75" customHeight="1">
      <c r="A5" s="247"/>
      <c r="B5" s="251"/>
      <c r="C5" s="251"/>
      <c r="D5" s="253" t="s">
        <v>52</v>
      </c>
      <c r="E5" s="253" t="s">
        <v>53</v>
      </c>
      <c r="F5" s="253" t="s">
        <v>54</v>
      </c>
      <c r="G5" s="256"/>
      <c r="H5" s="251"/>
      <c r="I5" s="251" t="s">
        <v>114</v>
      </c>
      <c r="J5" s="247" t="s">
        <v>40</v>
      </c>
      <c r="K5" s="198" t="s">
        <v>29</v>
      </c>
      <c r="L5" s="198"/>
      <c r="M5" s="198" t="s">
        <v>141</v>
      </c>
      <c r="N5" s="198" t="s">
        <v>143</v>
      </c>
      <c r="O5" s="198" t="s">
        <v>145</v>
      </c>
      <c r="P5" s="198" t="s">
        <v>64</v>
      </c>
      <c r="Q5" s="198" t="s">
        <v>148</v>
      </c>
      <c r="R5" s="198"/>
      <c r="S5" s="198" t="s">
        <v>150</v>
      </c>
    </row>
    <row r="6" spans="1:19" ht="49.5" customHeight="1">
      <c r="A6" s="247"/>
      <c r="B6" s="252"/>
      <c r="C6" s="252"/>
      <c r="D6" s="254"/>
      <c r="E6" s="254"/>
      <c r="F6" s="254"/>
      <c r="G6" s="257"/>
      <c r="H6" s="252"/>
      <c r="I6" s="252"/>
      <c r="J6" s="247"/>
      <c r="K6" s="62" t="s">
        <v>43</v>
      </c>
      <c r="L6" s="28" t="s">
        <v>44</v>
      </c>
      <c r="M6" s="198"/>
      <c r="N6" s="198"/>
      <c r="O6" s="198"/>
      <c r="P6" s="198"/>
      <c r="Q6" s="62" t="s">
        <v>43</v>
      </c>
      <c r="R6" s="62" t="s">
        <v>152</v>
      </c>
      <c r="S6" s="198"/>
    </row>
    <row r="7" spans="1:19" ht="51.75" customHeight="1">
      <c r="A7" s="59" t="s">
        <v>40</v>
      </c>
      <c r="B7" s="60"/>
      <c r="C7" s="61"/>
      <c r="D7" s="61"/>
      <c r="E7" s="61"/>
      <c r="F7" s="61"/>
      <c r="G7" s="61" t="s">
        <v>100</v>
      </c>
      <c r="H7" s="61"/>
      <c r="I7" s="61"/>
      <c r="J7" s="63">
        <f>SUM(K7:P7)</f>
        <v>0</v>
      </c>
      <c r="K7" s="63"/>
      <c r="L7" s="64"/>
      <c r="M7" s="64"/>
      <c r="N7" s="64"/>
      <c r="O7" s="64"/>
      <c r="P7" s="64"/>
      <c r="Q7" s="64"/>
      <c r="R7" s="64"/>
      <c r="S7" s="64"/>
    </row>
    <row r="8" spans="1:19" ht="51.75" customHeight="1">
      <c r="A8" s="61" t="s">
        <v>174</v>
      </c>
      <c r="B8" s="60"/>
      <c r="C8" s="61"/>
      <c r="D8" s="61"/>
      <c r="E8" s="61"/>
      <c r="F8" s="61"/>
      <c r="G8" s="61" t="s">
        <v>100</v>
      </c>
      <c r="H8" s="61"/>
      <c r="I8" s="61"/>
      <c r="J8" s="63">
        <f>SUM(K8:P8)</f>
        <v>0</v>
      </c>
      <c r="K8" s="63"/>
      <c r="L8" s="64"/>
      <c r="M8" s="64"/>
      <c r="N8" s="64"/>
      <c r="O8" s="64"/>
      <c r="P8" s="64"/>
      <c r="Q8" s="64"/>
      <c r="R8" s="64"/>
      <c r="S8" s="64"/>
    </row>
    <row r="9" spans="1:19" ht="51.75" customHeight="1">
      <c r="A9" s="61"/>
      <c r="B9" s="60"/>
      <c r="C9" s="61"/>
      <c r="D9" s="61"/>
      <c r="E9" s="61"/>
      <c r="F9" s="61"/>
      <c r="G9" s="61" t="s">
        <v>100</v>
      </c>
      <c r="H9" s="61"/>
      <c r="I9" s="61"/>
      <c r="J9" s="63">
        <f>SUM(K9:P9)</f>
        <v>0</v>
      </c>
      <c r="K9" s="63"/>
      <c r="L9" s="64"/>
      <c r="M9" s="64"/>
      <c r="N9" s="64"/>
      <c r="O9" s="64"/>
      <c r="P9" s="64"/>
      <c r="Q9" s="64"/>
      <c r="R9" s="64"/>
      <c r="S9" s="64"/>
    </row>
    <row r="10" spans="1:17" ht="31.5" customHeight="1">
      <c r="A10" s="53" t="s">
        <v>177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39"/>
      <c r="O10" s="39"/>
      <c r="P10" s="39"/>
      <c r="Q10" s="39"/>
    </row>
  </sheetData>
  <sheetProtection/>
  <mergeCells count="20">
    <mergeCell ref="S5:S6"/>
    <mergeCell ref="O5:O6"/>
    <mergeCell ref="P5:P6"/>
    <mergeCell ref="Q5:R5"/>
    <mergeCell ref="H4:H6"/>
    <mergeCell ref="E5:E6"/>
    <mergeCell ref="I4:I6"/>
    <mergeCell ref="N5:N6"/>
    <mergeCell ref="J5:J6"/>
    <mergeCell ref="M5:M6"/>
    <mergeCell ref="A1:S1"/>
    <mergeCell ref="D4:F4"/>
    <mergeCell ref="J4:S4"/>
    <mergeCell ref="K5:L5"/>
    <mergeCell ref="A4:A6"/>
    <mergeCell ref="B4:B6"/>
    <mergeCell ref="C4:C6"/>
    <mergeCell ref="D5:D6"/>
    <mergeCell ref="F5:F6"/>
    <mergeCell ref="G4:G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V13"/>
  <sheetViews>
    <sheetView showGridLines="0" showZeros="0" zoomScalePageLayoutView="0" workbookViewId="0" topLeftCell="A1">
      <selection activeCell="C17" sqref="C17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40" t="s">
        <v>115</v>
      </c>
      <c r="B1" s="40"/>
      <c r="C1" s="40"/>
    </row>
    <row r="2" spans="1:3" ht="21" customHeight="1">
      <c r="A2" s="40"/>
      <c r="B2" s="40"/>
      <c r="C2" s="41" t="s">
        <v>116</v>
      </c>
    </row>
    <row r="3" spans="1:3" ht="24.75" customHeight="1">
      <c r="A3" s="25" t="s">
        <v>172</v>
      </c>
      <c r="B3" s="25"/>
      <c r="C3" s="42" t="s">
        <v>24</v>
      </c>
    </row>
    <row r="4" spans="1:16" s="38" customFormat="1" ht="21.75" customHeight="1">
      <c r="A4" s="213" t="s">
        <v>117</v>
      </c>
      <c r="B4" s="43" t="s">
        <v>118</v>
      </c>
      <c r="C4" s="44"/>
      <c r="F4" s="45"/>
      <c r="P4" s="45"/>
    </row>
    <row r="5" spans="1:16" s="38" customFormat="1" ht="43.5" customHeight="1">
      <c r="A5" s="213"/>
      <c r="B5" s="46" t="s">
        <v>119</v>
      </c>
      <c r="C5" s="47" t="s">
        <v>120</v>
      </c>
      <c r="E5" s="48">
        <v>3.6</v>
      </c>
      <c r="F5" s="49">
        <v>0</v>
      </c>
      <c r="G5" s="49">
        <v>0.6</v>
      </c>
      <c r="H5" s="48">
        <v>3</v>
      </c>
      <c r="I5" s="49">
        <v>0</v>
      </c>
      <c r="J5" s="48">
        <v>3</v>
      </c>
      <c r="K5" s="48">
        <v>9.4</v>
      </c>
      <c r="L5" s="49">
        <v>0</v>
      </c>
      <c r="M5" s="49">
        <v>0.7</v>
      </c>
      <c r="N5" s="48">
        <v>8.7</v>
      </c>
      <c r="O5" s="49">
        <v>0</v>
      </c>
      <c r="P5" s="48">
        <v>8.7</v>
      </c>
    </row>
    <row r="6" spans="1:16" s="38" customFormat="1" ht="34.5" customHeight="1">
      <c r="A6" s="50" t="s">
        <v>121</v>
      </c>
      <c r="B6" s="51">
        <f>SUM(B7:B9)</f>
        <v>0</v>
      </c>
      <c r="C6" s="51">
        <f>SUM(C7:C9)</f>
        <v>0</v>
      </c>
      <c r="E6" s="45"/>
      <c r="G6" s="45"/>
      <c r="I6" s="45"/>
      <c r="J6" s="45"/>
      <c r="K6" s="45"/>
      <c r="L6" s="45"/>
      <c r="M6" s="45"/>
      <c r="N6" s="45"/>
      <c r="O6" s="45"/>
      <c r="P6" s="45"/>
    </row>
    <row r="7" spans="1:16" s="39" customFormat="1" ht="34.5" customHeight="1">
      <c r="A7" s="52" t="s">
        <v>122</v>
      </c>
      <c r="B7" s="51"/>
      <c r="C7" s="51"/>
      <c r="D7" s="53"/>
      <c r="E7" s="53"/>
      <c r="F7" s="53"/>
      <c r="G7" s="53"/>
      <c r="H7" s="53"/>
      <c r="I7" s="53"/>
      <c r="J7" s="53"/>
      <c r="K7" s="53"/>
      <c r="L7" s="53"/>
      <c r="M7" s="53"/>
      <c r="O7" s="53"/>
      <c r="P7" s="53"/>
    </row>
    <row r="8" spans="1:16" s="39" customFormat="1" ht="34.5" customHeight="1">
      <c r="A8" s="54" t="s">
        <v>123</v>
      </c>
      <c r="B8" s="51"/>
      <c r="C8" s="55"/>
      <c r="D8" s="53"/>
      <c r="E8" s="53"/>
      <c r="G8" s="53"/>
      <c r="H8" s="53"/>
      <c r="I8" s="53"/>
      <c r="J8" s="53"/>
      <c r="K8" s="53"/>
      <c r="L8" s="53"/>
      <c r="M8" s="53"/>
      <c r="O8" s="53"/>
      <c r="P8" s="53"/>
    </row>
    <row r="9" spans="1:16" s="39" customFormat="1" ht="34.5" customHeight="1">
      <c r="A9" s="54" t="s">
        <v>124</v>
      </c>
      <c r="B9" s="51">
        <f>SUM(B10:B11)</f>
        <v>0</v>
      </c>
      <c r="C9" s="51">
        <f>SUM(C10:C11)</f>
        <v>0</v>
      </c>
      <c r="D9" s="53"/>
      <c r="E9" s="53"/>
      <c r="H9" s="53"/>
      <c r="I9" s="53"/>
      <c r="L9" s="53"/>
      <c r="N9" s="53"/>
      <c r="P9" s="53"/>
    </row>
    <row r="10" spans="1:9" s="39" customFormat="1" ht="34.5" customHeight="1">
      <c r="A10" s="54" t="s">
        <v>125</v>
      </c>
      <c r="B10" s="51"/>
      <c r="C10" s="51"/>
      <c r="D10" s="53"/>
      <c r="E10" s="53"/>
      <c r="F10" s="53"/>
      <c r="G10" s="53"/>
      <c r="H10" s="53"/>
      <c r="I10" s="53"/>
    </row>
    <row r="11" spans="1:8" s="39" customFormat="1" ht="34.5" customHeight="1">
      <c r="A11" s="54" t="s">
        <v>126</v>
      </c>
      <c r="B11" s="51"/>
      <c r="C11" s="51"/>
      <c r="D11" s="53"/>
      <c r="E11" s="53"/>
      <c r="F11" s="53"/>
      <c r="G11" s="53"/>
      <c r="H11" s="53"/>
    </row>
    <row r="12" spans="1:22" ht="39" customHeight="1">
      <c r="A12" s="53" t="s">
        <v>176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39"/>
    </row>
    <row r="13" spans="1:3" ht="24" customHeight="1">
      <c r="A13" s="206"/>
      <c r="B13" s="206"/>
      <c r="C13" s="206"/>
    </row>
  </sheetData>
  <sheetProtection/>
  <mergeCells count="2">
    <mergeCell ref="A13:C13"/>
    <mergeCell ref="A4:A5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zoomScalePageLayoutView="0" workbookViewId="0" topLeftCell="A7">
      <selection activeCell="K35" sqref="K35"/>
    </sheetView>
  </sheetViews>
  <sheetFormatPr defaultColWidth="6.83203125" defaultRowHeight="19.5" customHeight="1"/>
  <cols>
    <col min="1" max="1" width="35" style="19" customWidth="1"/>
    <col min="2" max="2" width="9.16015625" style="20" customWidth="1"/>
    <col min="3" max="3" width="9.33203125" style="20" customWidth="1"/>
    <col min="4" max="4" width="9.83203125" style="20" customWidth="1"/>
    <col min="5" max="5" width="47" style="20" customWidth="1"/>
    <col min="6" max="6" width="39.5" style="20" customWidth="1"/>
  </cols>
  <sheetData>
    <row r="1" spans="1:6" s="15" customFormat="1" ht="36.75" customHeight="1">
      <c r="A1" s="21" t="s">
        <v>127</v>
      </c>
      <c r="B1" s="22"/>
      <c r="C1" s="22"/>
      <c r="D1" s="22"/>
      <c r="E1" s="22"/>
      <c r="F1" s="22"/>
    </row>
    <row r="2" spans="1:6" s="15" customFormat="1" ht="24" customHeight="1">
      <c r="A2" s="23"/>
      <c r="B2" s="23"/>
      <c r="C2" s="23"/>
      <c r="D2" s="23"/>
      <c r="E2" s="23"/>
      <c r="F2" s="24" t="s">
        <v>128</v>
      </c>
    </row>
    <row r="3" spans="1:6" s="15" customFormat="1" ht="15" customHeight="1">
      <c r="A3" s="234" t="s">
        <v>172</v>
      </c>
      <c r="B3" s="234"/>
      <c r="C3" s="234"/>
      <c r="D3" s="26"/>
      <c r="E3" s="26"/>
      <c r="F3" s="27" t="s">
        <v>24</v>
      </c>
    </row>
    <row r="4" spans="1:6" s="16" customFormat="1" ht="24" customHeight="1">
      <c r="A4" s="258" t="s">
        <v>37</v>
      </c>
      <c r="B4" s="198" t="s">
        <v>129</v>
      </c>
      <c r="C4" s="198"/>
      <c r="D4" s="198"/>
      <c r="E4" s="198" t="s">
        <v>51</v>
      </c>
      <c r="F4" s="259" t="s">
        <v>119</v>
      </c>
    </row>
    <row r="5" spans="1:6" s="16" customFormat="1" ht="24.75" customHeight="1">
      <c r="A5" s="258"/>
      <c r="B5" s="198"/>
      <c r="C5" s="198"/>
      <c r="D5" s="198"/>
      <c r="E5" s="198"/>
      <c r="F5" s="259"/>
    </row>
    <row r="6" spans="1:6" s="17" customFormat="1" ht="38.25" customHeight="1">
      <c r="A6" s="258"/>
      <c r="B6" s="29" t="s">
        <v>52</v>
      </c>
      <c r="C6" s="29" t="s">
        <v>53</v>
      </c>
      <c r="D6" s="29" t="s">
        <v>54</v>
      </c>
      <c r="E6" s="198"/>
      <c r="F6" s="259"/>
    </row>
    <row r="7" spans="1:6" s="18" customFormat="1" ht="35.25" customHeight="1">
      <c r="A7" s="30" t="s">
        <v>169</v>
      </c>
      <c r="B7" s="31"/>
      <c r="C7" s="31"/>
      <c r="D7" s="31"/>
      <c r="E7" s="32" t="s">
        <v>40</v>
      </c>
      <c r="F7" s="33">
        <f>F8</f>
        <v>6.5</v>
      </c>
    </row>
    <row r="8" spans="1:6" s="18" customFormat="1" ht="17.25" customHeight="1">
      <c r="A8" s="30"/>
      <c r="B8" s="98" t="s">
        <v>85</v>
      </c>
      <c r="C8" s="98"/>
      <c r="D8" s="98"/>
      <c r="E8" s="99" t="s">
        <v>46</v>
      </c>
      <c r="F8" s="93">
        <v>6.5</v>
      </c>
    </row>
    <row r="9" spans="1:6" s="18" customFormat="1" ht="17.25" customHeight="1">
      <c r="A9" s="30"/>
      <c r="B9" s="98"/>
      <c r="C9" s="98" t="s">
        <v>191</v>
      </c>
      <c r="D9" s="98"/>
      <c r="E9" s="99" t="s">
        <v>224</v>
      </c>
      <c r="F9" s="93">
        <v>1.2</v>
      </c>
    </row>
    <row r="10" spans="1:6" s="18" customFormat="1" ht="17.25" customHeight="1">
      <c r="A10" s="30"/>
      <c r="B10" s="98" t="s">
        <v>186</v>
      </c>
      <c r="C10" s="98" t="s">
        <v>186</v>
      </c>
      <c r="D10" s="98" t="s">
        <v>202</v>
      </c>
      <c r="E10" s="99" t="s">
        <v>86</v>
      </c>
      <c r="F10" s="93">
        <v>1.2</v>
      </c>
    </row>
    <row r="11" spans="1:6" s="18" customFormat="1" ht="17.25" customHeight="1">
      <c r="A11" s="30"/>
      <c r="B11" s="98"/>
      <c r="C11" s="98" t="s">
        <v>192</v>
      </c>
      <c r="D11" s="98"/>
      <c r="E11" s="99" t="s">
        <v>225</v>
      </c>
      <c r="F11" s="93">
        <v>0.66</v>
      </c>
    </row>
    <row r="12" spans="1:6" s="18" customFormat="1" ht="17.25" customHeight="1">
      <c r="A12" s="30"/>
      <c r="B12" s="98" t="s">
        <v>186</v>
      </c>
      <c r="C12" s="98" t="s">
        <v>186</v>
      </c>
      <c r="D12" s="98" t="s">
        <v>203</v>
      </c>
      <c r="E12" s="99" t="s">
        <v>87</v>
      </c>
      <c r="F12" s="93">
        <v>0.66</v>
      </c>
    </row>
    <row r="13" spans="1:6" s="18" customFormat="1" ht="17.25" customHeight="1">
      <c r="A13" s="30"/>
      <c r="B13" s="98"/>
      <c r="C13" s="98" t="s">
        <v>193</v>
      </c>
      <c r="D13" s="98"/>
      <c r="E13" s="99" t="s">
        <v>226</v>
      </c>
      <c r="F13" s="93">
        <v>0.54</v>
      </c>
    </row>
    <row r="14" spans="1:6" s="18" customFormat="1" ht="17.25" customHeight="1">
      <c r="A14" s="30"/>
      <c r="B14" s="98" t="s">
        <v>186</v>
      </c>
      <c r="C14" s="98" t="s">
        <v>186</v>
      </c>
      <c r="D14" s="98" t="s">
        <v>204</v>
      </c>
      <c r="E14" s="99" t="s">
        <v>227</v>
      </c>
      <c r="F14" s="93">
        <v>0.22</v>
      </c>
    </row>
    <row r="15" spans="1:6" s="18" customFormat="1" ht="17.25" customHeight="1">
      <c r="A15" s="30"/>
      <c r="B15" s="98" t="s">
        <v>186</v>
      </c>
      <c r="C15" s="98" t="s">
        <v>186</v>
      </c>
      <c r="D15" s="98" t="s">
        <v>205</v>
      </c>
      <c r="E15" s="99" t="s">
        <v>228</v>
      </c>
      <c r="F15" s="93">
        <v>0.32</v>
      </c>
    </row>
    <row r="16" spans="1:6" s="18" customFormat="1" ht="17.25" customHeight="1">
      <c r="A16" s="30"/>
      <c r="B16" s="98"/>
      <c r="C16" s="98" t="s">
        <v>194</v>
      </c>
      <c r="D16" s="98"/>
      <c r="E16" s="99" t="s">
        <v>229</v>
      </c>
      <c r="F16" s="93">
        <v>3.42</v>
      </c>
    </row>
    <row r="17" spans="1:6" s="18" customFormat="1" ht="17.25" customHeight="1">
      <c r="A17" s="30"/>
      <c r="B17" s="98" t="s">
        <v>186</v>
      </c>
      <c r="C17" s="98" t="s">
        <v>186</v>
      </c>
      <c r="D17" s="98" t="s">
        <v>206</v>
      </c>
      <c r="E17" s="99" t="s">
        <v>88</v>
      </c>
      <c r="F17" s="93">
        <v>3.42</v>
      </c>
    </row>
    <row r="18" spans="1:6" s="18" customFormat="1" ht="17.25" customHeight="1">
      <c r="A18" s="30"/>
      <c r="B18" s="98"/>
      <c r="C18" s="98" t="s">
        <v>195</v>
      </c>
      <c r="D18" s="98"/>
      <c r="E18" s="99" t="s">
        <v>230</v>
      </c>
      <c r="F18" s="93">
        <v>0.68</v>
      </c>
    </row>
    <row r="19" spans="1:6" s="18" customFormat="1" ht="21.75" customHeight="1">
      <c r="A19" s="30"/>
      <c r="B19" s="98" t="s">
        <v>186</v>
      </c>
      <c r="C19" s="98" t="s">
        <v>186</v>
      </c>
      <c r="D19" s="98" t="s">
        <v>207</v>
      </c>
      <c r="E19" s="99" t="s">
        <v>231</v>
      </c>
      <c r="F19" s="93">
        <v>0.68</v>
      </c>
    </row>
    <row r="20" spans="1:6" ht="19.5" customHeight="1">
      <c r="A20" s="36" t="s">
        <v>130</v>
      </c>
      <c r="D20" s="37"/>
      <c r="E20" s="37"/>
      <c r="F20" s="37"/>
    </row>
  </sheetData>
  <sheetProtection/>
  <mergeCells count="5"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" bottom="0.984251968503937" header="0" footer="0"/>
  <pageSetup fitToHeight="100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0"/>
  <sheetViews>
    <sheetView showGridLines="0" showZeros="0" tabSelected="1" zoomScalePageLayoutView="0" workbookViewId="0" topLeftCell="A1">
      <selection activeCell="K22" sqref="K20:K22"/>
    </sheetView>
  </sheetViews>
  <sheetFormatPr defaultColWidth="9.33203125" defaultRowHeight="12.75" customHeight="1"/>
  <cols>
    <col min="1" max="1" width="18.83203125" style="1" customWidth="1"/>
    <col min="2" max="2" width="9.33203125" style="1" customWidth="1"/>
    <col min="3" max="3" width="6.33203125" style="1" bestFit="1" customWidth="1"/>
    <col min="4" max="4" width="9" style="1" bestFit="1" customWidth="1"/>
    <col min="5" max="5" width="12" style="1" customWidth="1"/>
    <col min="6" max="6" width="9.83203125" style="1" customWidth="1"/>
    <col min="7" max="7" width="9" style="1" customWidth="1"/>
    <col min="8" max="8" width="10.5" style="1" customWidth="1"/>
    <col min="9" max="9" width="12" style="1" customWidth="1"/>
    <col min="10" max="10" width="8.16015625" style="1" customWidth="1"/>
    <col min="11" max="11" width="9.16015625" style="1" customWidth="1"/>
    <col min="12" max="12" width="12" style="1" customWidth="1"/>
    <col min="13" max="13" width="9.83203125" style="1" customWidth="1"/>
    <col min="14" max="14" width="9.66015625" style="1" customWidth="1"/>
    <col min="15" max="15" width="9" style="1" customWidth="1"/>
    <col min="16" max="22" width="9.16015625" style="1" customWidth="1"/>
    <col min="23" max="16384" width="9.33203125" style="1" customWidth="1"/>
  </cols>
  <sheetData>
    <row r="1" spans="1:22" ht="22.5">
      <c r="A1" s="2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 t="s">
        <v>132</v>
      </c>
      <c r="V2" s="2"/>
    </row>
    <row r="3" spans="1:22" ht="12.75" customHeight="1">
      <c r="A3" s="3" t="s">
        <v>172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4" t="s">
        <v>24</v>
      </c>
      <c r="V3" s="4"/>
    </row>
    <row r="4" spans="1:22" ht="20.25" customHeight="1">
      <c r="A4" s="263" t="s">
        <v>37</v>
      </c>
      <c r="B4" s="263" t="s">
        <v>98</v>
      </c>
      <c r="C4" s="266" t="s">
        <v>59</v>
      </c>
      <c r="D4" s="266"/>
      <c r="E4" s="266"/>
      <c r="F4" s="266"/>
      <c r="G4" s="266"/>
      <c r="H4" s="266"/>
      <c r="I4" s="266"/>
      <c r="J4" s="266"/>
      <c r="K4" s="266"/>
      <c r="L4" s="266"/>
      <c r="M4" s="255" t="s">
        <v>133</v>
      </c>
      <c r="N4" s="255" t="s">
        <v>134</v>
      </c>
      <c r="O4" s="260" t="s">
        <v>135</v>
      </c>
      <c r="P4" s="261"/>
      <c r="Q4" s="261"/>
      <c r="R4" s="262"/>
      <c r="S4" s="260" t="s">
        <v>136</v>
      </c>
      <c r="T4" s="261"/>
      <c r="U4" s="261"/>
      <c r="V4" s="262"/>
    </row>
    <row r="5" spans="1:22" ht="36.75" customHeight="1">
      <c r="A5" s="264"/>
      <c r="B5" s="264"/>
      <c r="C5" s="266" t="s">
        <v>40</v>
      </c>
      <c r="D5" s="198" t="s">
        <v>29</v>
      </c>
      <c r="E5" s="198"/>
      <c r="F5" s="198" t="s">
        <v>141</v>
      </c>
      <c r="G5" s="198" t="s">
        <v>143</v>
      </c>
      <c r="H5" s="198" t="s">
        <v>145</v>
      </c>
      <c r="I5" s="198" t="s">
        <v>64</v>
      </c>
      <c r="J5" s="198" t="s">
        <v>148</v>
      </c>
      <c r="K5" s="198"/>
      <c r="L5" s="198" t="s">
        <v>150</v>
      </c>
      <c r="M5" s="256"/>
      <c r="N5" s="256"/>
      <c r="O5" s="255" t="s">
        <v>137</v>
      </c>
      <c r="P5" s="255" t="s">
        <v>138</v>
      </c>
      <c r="Q5" s="255" t="s">
        <v>139</v>
      </c>
      <c r="R5" s="255" t="s">
        <v>140</v>
      </c>
      <c r="S5" s="255" t="s">
        <v>137</v>
      </c>
      <c r="T5" s="255" t="s">
        <v>138</v>
      </c>
      <c r="U5" s="255" t="s">
        <v>139</v>
      </c>
      <c r="V5" s="255" t="s">
        <v>140</v>
      </c>
    </row>
    <row r="6" spans="1:22" ht="63.75" customHeight="1">
      <c r="A6" s="265"/>
      <c r="B6" s="265"/>
      <c r="C6" s="266"/>
      <c r="D6" s="62" t="s">
        <v>43</v>
      </c>
      <c r="E6" s="28" t="s">
        <v>44</v>
      </c>
      <c r="F6" s="198"/>
      <c r="G6" s="198"/>
      <c r="H6" s="198"/>
      <c r="I6" s="198"/>
      <c r="J6" s="62" t="s">
        <v>43</v>
      </c>
      <c r="K6" s="62" t="s">
        <v>152</v>
      </c>
      <c r="L6" s="198"/>
      <c r="M6" s="257"/>
      <c r="N6" s="257"/>
      <c r="O6" s="257"/>
      <c r="P6" s="257"/>
      <c r="Q6" s="257"/>
      <c r="R6" s="257"/>
      <c r="S6" s="257"/>
      <c r="T6" s="257"/>
      <c r="U6" s="257"/>
      <c r="V6" s="257"/>
    </row>
    <row r="7" spans="1:22" ht="41.25" customHeight="1">
      <c r="A7" s="165" t="s">
        <v>174</v>
      </c>
      <c r="B7" s="6"/>
      <c r="C7" s="7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12"/>
      <c r="P7" s="12"/>
      <c r="Q7" s="12"/>
      <c r="R7" s="12"/>
      <c r="S7" s="12"/>
      <c r="T7" s="12"/>
      <c r="U7" s="12"/>
      <c r="V7" s="12"/>
    </row>
    <row r="8" spans="1:22" ht="24.75" customHeight="1">
      <c r="A8" s="5"/>
      <c r="B8" s="5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2"/>
      <c r="P8" s="12"/>
      <c r="Q8" s="12"/>
      <c r="R8" s="12"/>
      <c r="S8" s="12"/>
      <c r="T8" s="12"/>
      <c r="U8" s="12"/>
      <c r="V8" s="12"/>
    </row>
    <row r="9" spans="1:22" ht="12.75" customHeight="1">
      <c r="A9" s="11" t="s">
        <v>176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ht="12.75" customHeight="1">
      <c r="A10" s="11"/>
    </row>
  </sheetData>
  <sheetProtection/>
  <mergeCells count="23">
    <mergeCell ref="V5:V6"/>
    <mergeCell ref="T5:T6"/>
    <mergeCell ref="A4:A6"/>
    <mergeCell ref="B4:B6"/>
    <mergeCell ref="C5:C6"/>
    <mergeCell ref="F5:F6"/>
    <mergeCell ref="C4:L4"/>
    <mergeCell ref="J5:K5"/>
    <mergeCell ref="D5:E5"/>
    <mergeCell ref="L5:L6"/>
    <mergeCell ref="G5:G6"/>
    <mergeCell ref="H5:H6"/>
    <mergeCell ref="I5:I6"/>
    <mergeCell ref="P5:P6"/>
    <mergeCell ref="R5:R6"/>
    <mergeCell ref="S5:S6"/>
    <mergeCell ref="M4:M6"/>
    <mergeCell ref="N4:N6"/>
    <mergeCell ref="S4:V4"/>
    <mergeCell ref="Q5:Q6"/>
    <mergeCell ref="O4:R4"/>
    <mergeCell ref="O5:O6"/>
    <mergeCell ref="U5:U6"/>
  </mergeCells>
  <printOptions horizontalCentered="1" verticalCentered="1"/>
  <pageMargins left="0" right="0" top="0" bottom="0" header="0.51" footer="0.51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freeuser</cp:lastModifiedBy>
  <cp:lastPrinted>2018-02-05T08:43:06Z</cp:lastPrinted>
  <dcterms:created xsi:type="dcterms:W3CDTF">2017-01-26T02:06:17Z</dcterms:created>
  <dcterms:modified xsi:type="dcterms:W3CDTF">2018-03-20T07:23:02Z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