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Default Extension="vml" ContentType="application/vnd.openxmlformats-officedocument.vmlDrawing"/>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44" firstSheet="33" activeTab="36"/>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comments40.xml><?xml version="1.0" encoding="utf-8"?>
<comments xmlns="http://schemas.openxmlformats.org/spreadsheetml/2006/main">
  <authors>
    <author>微软用户</author>
  </authors>
  <commentList>
    <comment ref="B8" authorId="0">
      <text>
        <r>
          <rPr>
            <b/>
            <sz val="9"/>
            <rFont val="宋体"/>
            <family val="0"/>
          </rPr>
          <t>微软用户:</t>
        </r>
        <r>
          <rPr>
            <sz val="9"/>
            <rFont val="宋体"/>
            <family val="0"/>
          </rPr>
          <t xml:space="preserve">
厂办大集体公务接待费5万元</t>
        </r>
      </text>
    </comment>
  </commentList>
</comments>
</file>

<file path=xl/sharedStrings.xml><?xml version="1.0" encoding="utf-8"?>
<sst xmlns="http://schemas.openxmlformats.org/spreadsheetml/2006/main" count="1067" uniqueCount="464">
  <si>
    <t>附件2</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</si>
  <si>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</si>
  <si>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</si>
  <si>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</si>
  <si>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</si>
  <si>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</si>
  <si>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</si>
  <si>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</si>
  <si>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</si>
  <si>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</si>
  <si>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</si>
  <si>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</si>
  <si>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</si>
  <si>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</si>
  <si>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</si>
  <si>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</si>
  <si>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</si>
  <si>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</si>
  <si>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</si>
  <si>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</si>
  <si>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</si>
  <si>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</si>
  <si>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</si>
  <si>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</si>
  <si>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</si>
  <si>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</si>
  <si>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</si>
  <si>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</si>
  <si>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</si>
  <si>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</si>
  <si>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</si>
  <si>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</si>
  <si>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</si>
  <si>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</si>
  <si>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</si>
  <si>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</si>
  <si>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</si>
  <si>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</si>
  <si>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</si>
  <si>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</si>
  <si>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</si>
  <si>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</si>
  <si>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</si>
  <si>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</si>
  <si>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</si>
  <si>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</si>
  <si>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</si>
  <si>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</si>
  <si>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</si>
  <si>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</si>
  <si>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</si>
  <si>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</si>
  <si>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</si>
  <si>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</si>
  <si>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</si>
  <si>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</si>
  <si>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</si>
  <si>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</si>
  <si>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</si>
  <si>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</si>
  <si>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</si>
  <si>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</si>
  <si>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</si>
  <si>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208</t>
  </si>
  <si>
    <t>社会保障和就业支出</t>
  </si>
  <si>
    <t>05</t>
  </si>
  <si>
    <t xml:space="preserve">  </t>
  </si>
  <si>
    <t>02</t>
  </si>
  <si>
    <t>210</t>
  </si>
  <si>
    <t>医疗卫生与计划生育支出</t>
  </si>
  <si>
    <t>11</t>
  </si>
  <si>
    <t>04</t>
  </si>
  <si>
    <t>221</t>
  </si>
  <si>
    <t>住房保障支出</t>
  </si>
  <si>
    <t>01</t>
  </si>
  <si>
    <t>……</t>
  </si>
  <si>
    <t>2018年部门支出总体情况表（按功能科目）</t>
  </si>
  <si>
    <t>公开表5</t>
  </si>
  <si>
    <t>资金来源</t>
  </si>
  <si>
    <t>07</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</si>
  <si>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</si>
  <si>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</si>
  <si>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</si>
  <si>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</si>
  <si>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</si>
  <si>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</si>
  <si>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</si>
  <si>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</si>
  <si>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</si>
  <si>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</si>
  <si>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</si>
  <si>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</si>
  <si>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</si>
  <si>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</si>
  <si>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</si>
  <si>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</si>
  <si>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</si>
  <si>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</si>
  <si>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</si>
  <si>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</si>
  <si>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</si>
  <si>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</si>
  <si>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</si>
  <si>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</si>
  <si>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</si>
  <si>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</si>
  <si>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</si>
  <si>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</si>
  <si>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</si>
  <si>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06</t>
  </si>
  <si>
    <t xml:space="preserve">    伙食补助费</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</si>
  <si>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</si>
  <si>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</si>
  <si>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</si>
  <si>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</si>
  <si>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</si>
  <si>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</si>
  <si>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</si>
  <si>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</si>
  <si>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</si>
  <si>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</si>
  <si>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</si>
  <si>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</si>
  <si>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</si>
  <si>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</si>
  <si>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</si>
  <si>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</si>
  <si>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</si>
  <si>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</si>
  <si>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</si>
  <si>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</si>
  <si>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</si>
  <si>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</si>
  <si>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</si>
  <si>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</si>
  <si>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</si>
  <si>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</si>
  <si>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</si>
  <si>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</si>
  <si>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</si>
  <si>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</si>
  <si>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</si>
  <si>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</si>
  <si>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</si>
  <si>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</si>
  <si>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</si>
  <si>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</si>
  <si>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</si>
  <si>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</si>
  <si>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</si>
  <si>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</si>
  <si>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</si>
  <si>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</si>
  <si>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</si>
  <si>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</si>
  <si>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</si>
  <si>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</si>
  <si>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</si>
  <si>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</si>
  <si>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</si>
  <si>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</si>
  <si>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</si>
  <si>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</si>
  <si>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</si>
  <si>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</si>
  <si>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</si>
  <si>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</si>
  <si>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</si>
  <si>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</si>
  <si>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</si>
  <si>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</si>
  <si>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</si>
  <si>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</si>
  <si>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</si>
  <si>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</si>
  <si>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</si>
  <si>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</si>
  <si>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</si>
  <si>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</si>
  <si>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</si>
  <si>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</si>
  <si>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</si>
  <si>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</si>
  <si>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</si>
  <si>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</si>
  <si>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</si>
  <si>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</si>
  <si>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</si>
  <si>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</si>
  <si>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</si>
  <si>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</si>
  <si>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</si>
  <si>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</si>
  <si>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</si>
  <si>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</si>
  <si>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</si>
  <si>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</si>
  <si>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</si>
  <si>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</si>
  <si>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</si>
  <si>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</si>
  <si>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</si>
  <si>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</si>
  <si>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</si>
  <si>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</si>
  <si>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</si>
  <si>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</si>
  <si>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</si>
  <si>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</si>
  <si>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</si>
  <si>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</si>
  <si>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</si>
  <si>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</si>
  <si>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</si>
  <si>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</si>
  <si>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</si>
  <si>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</si>
  <si>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</si>
  <si>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</si>
  <si>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</si>
  <si>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</si>
  <si>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</si>
  <si>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</si>
  <si>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</si>
  <si>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</si>
  <si>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</si>
  <si>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</si>
  <si>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</si>
  <si>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</si>
  <si>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</si>
  <si>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</si>
  <si>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</si>
  <si>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</si>
  <si>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</si>
  <si>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</si>
  <si>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</si>
  <si>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</si>
  <si>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</si>
  <si>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</si>
  <si>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</si>
  <si>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</si>
  <si>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</si>
  <si>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</si>
  <si>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</si>
  <si>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</si>
  <si>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</si>
  <si>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</si>
  <si>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</si>
  <si>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</si>
  <si>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</si>
  <si>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</si>
  <si>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</si>
  <si>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</si>
  <si>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</si>
  <si>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</si>
  <si>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</si>
  <si>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</si>
  <si>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</si>
  <si>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</si>
  <si>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</si>
  <si>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</si>
  <si>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</si>
  <si>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科目编码</t>
  </si>
  <si>
    <t>2018年部门（国有资本经营收入）国有资本经营预算支出表</t>
  </si>
  <si>
    <t>抚顺市人民政府国有资产监督管理委员会2018年部门预算和“三公”经费预算公开表</t>
  </si>
  <si>
    <t xml:space="preserve">    其他国有资产监管支出</t>
  </si>
  <si>
    <t xml:space="preserve">    其他国有资产监管支出</t>
  </si>
  <si>
    <t>一、一般公共服务支出</t>
  </si>
  <si>
    <t xml:space="preserve">  人大事务</t>
  </si>
  <si>
    <t xml:space="preserve">  人大事务</t>
  </si>
  <si>
    <t xml:space="preserve">    行政运行</t>
  </si>
  <si>
    <t>二、社会保障和就业支出</t>
  </si>
  <si>
    <t>三、医疗卫生与计划生育支出</t>
  </si>
  <si>
    <t>四、资源勘探信息等支出</t>
  </si>
  <si>
    <t>五、住房保障支出</t>
  </si>
  <si>
    <t xml:space="preserve">  国有资产监管</t>
  </si>
  <si>
    <t xml:space="preserve">  国有资产监管</t>
  </si>
  <si>
    <t>部门名称：抚顺市人民政府国有资产监督管理委员会</t>
  </si>
  <si>
    <t>部门名称：抚顺市人民政府国有资产监督管理委员会</t>
  </si>
  <si>
    <t>抚顺市人民政府国有资产监督管理委员会本级</t>
  </si>
  <si>
    <t>201</t>
  </si>
  <si>
    <t>一般公共服务支出</t>
  </si>
  <si>
    <t>215</t>
  </si>
  <si>
    <t>资源勘探信息等支出</t>
  </si>
  <si>
    <t>301</t>
  </si>
  <si>
    <t>30101</t>
  </si>
  <si>
    <t xml:space="preserve">  基本工资</t>
  </si>
  <si>
    <t>3010101</t>
  </si>
  <si>
    <t xml:space="preserve">    基本工资（统发）</t>
  </si>
  <si>
    <t>30102</t>
  </si>
  <si>
    <t xml:space="preserve">  津贴补贴</t>
  </si>
  <si>
    <t>3010201</t>
  </si>
  <si>
    <t xml:space="preserve">    津贴补贴（统发）</t>
  </si>
  <si>
    <t>3010202</t>
  </si>
  <si>
    <t xml:space="preserve">    津贴补贴（非统发）</t>
  </si>
  <si>
    <t>30103</t>
  </si>
  <si>
    <t xml:space="preserve">  奖金</t>
  </si>
  <si>
    <t>3010301</t>
  </si>
  <si>
    <t xml:space="preserve">    奖金（统发）</t>
  </si>
  <si>
    <t>30108</t>
  </si>
  <si>
    <t xml:space="preserve">  机关事业单位基本养老保险缴费</t>
  </si>
  <si>
    <t>3010801</t>
  </si>
  <si>
    <t xml:space="preserve">    机关事业单位基本养老保险缴费（统发）</t>
  </si>
  <si>
    <t>30110</t>
  </si>
  <si>
    <t xml:space="preserve">  职工基本医疗保险缴费</t>
  </si>
  <si>
    <t>3011001</t>
  </si>
  <si>
    <t xml:space="preserve">    职工基本医疗保险缴费（统发）</t>
  </si>
  <si>
    <t>30112</t>
  </si>
  <si>
    <t xml:space="preserve">  其他社会保障缴费</t>
  </si>
  <si>
    <t>3011205</t>
  </si>
  <si>
    <t xml:space="preserve">    医保大病统筹（含风险调剂金）（统发）</t>
  </si>
  <si>
    <t>30113</t>
  </si>
  <si>
    <t xml:space="preserve">  住房公积金</t>
  </si>
  <si>
    <t>3011301</t>
  </si>
  <si>
    <t xml:space="preserve">    住房公积金（统发）</t>
  </si>
  <si>
    <t>30201</t>
  </si>
  <si>
    <t xml:space="preserve">  办公费</t>
  </si>
  <si>
    <t>3020101</t>
  </si>
  <si>
    <t>3020150</t>
  </si>
  <si>
    <t xml:space="preserve">    办公费（项目）</t>
  </si>
  <si>
    <t>30202</t>
  </si>
  <si>
    <t xml:space="preserve">  印刷费</t>
  </si>
  <si>
    <t>3020201</t>
  </si>
  <si>
    <t>30205</t>
  </si>
  <si>
    <t xml:space="preserve">  水费</t>
  </si>
  <si>
    <t>3020501</t>
  </si>
  <si>
    <t>30206</t>
  </si>
  <si>
    <t xml:space="preserve">  电费</t>
  </si>
  <si>
    <t>3020601</t>
  </si>
  <si>
    <t>30207</t>
  </si>
  <si>
    <t xml:space="preserve">  邮电费</t>
  </si>
  <si>
    <t>3020701</t>
  </si>
  <si>
    <t>30208</t>
  </si>
  <si>
    <t xml:space="preserve">  取暖费</t>
  </si>
  <si>
    <t>3020804</t>
  </si>
  <si>
    <t xml:space="preserve">    公用取暖费</t>
  </si>
  <si>
    <t>30211</t>
  </si>
  <si>
    <t xml:space="preserve">  差旅费</t>
  </si>
  <si>
    <t>3021150</t>
  </si>
  <si>
    <t xml:space="preserve">    差旅费（项目）</t>
  </si>
  <si>
    <t>30215</t>
  </si>
  <si>
    <t xml:space="preserve">  会议费</t>
  </si>
  <si>
    <t>3021501</t>
  </si>
  <si>
    <t>3021550</t>
  </si>
  <si>
    <t xml:space="preserve">    会议费（项目）</t>
  </si>
  <si>
    <t>30216</t>
  </si>
  <si>
    <t xml:space="preserve">  培训费</t>
  </si>
  <si>
    <t>3021601</t>
  </si>
  <si>
    <t>3021650</t>
  </si>
  <si>
    <t xml:space="preserve">    培训费（项目）</t>
  </si>
  <si>
    <t>30217</t>
  </si>
  <si>
    <t xml:space="preserve">  公务接待费</t>
  </si>
  <si>
    <t>3021701</t>
  </si>
  <si>
    <t>3021750</t>
  </si>
  <si>
    <t xml:space="preserve">    公务接待费（项目）</t>
  </si>
  <si>
    <t>30226</t>
  </si>
  <si>
    <t xml:space="preserve">  劳务费</t>
  </si>
  <si>
    <t>3022601</t>
  </si>
  <si>
    <t xml:space="preserve">    劳务费（临时用工、劳务派遣）</t>
  </si>
  <si>
    <t>3022602</t>
  </si>
  <si>
    <t xml:space="preserve">    其他劳务费</t>
  </si>
  <si>
    <t>3022650</t>
  </si>
  <si>
    <t xml:space="preserve">    劳务费（项目）</t>
  </si>
  <si>
    <t>30227</t>
  </si>
  <si>
    <t xml:space="preserve">  委托业务费</t>
  </si>
  <si>
    <t>3022750</t>
  </si>
  <si>
    <t xml:space="preserve">    委托业务费（项目）</t>
  </si>
  <si>
    <t>30229</t>
  </si>
  <si>
    <t xml:space="preserve">  福利费</t>
  </si>
  <si>
    <t>3022901</t>
  </si>
  <si>
    <t>30231</t>
  </si>
  <si>
    <t xml:space="preserve">  公务用车运行维护费</t>
  </si>
  <si>
    <t>3023101</t>
  </si>
  <si>
    <t xml:space="preserve">    公务用车运行维护费（已车改）</t>
  </si>
  <si>
    <t>30239</t>
  </si>
  <si>
    <t xml:space="preserve">  其他交通费用</t>
  </si>
  <si>
    <t>3023901</t>
  </si>
  <si>
    <t>30299</t>
  </si>
  <si>
    <t xml:space="preserve">  其他商品和服务支出</t>
  </si>
  <si>
    <t>3029902</t>
  </si>
  <si>
    <t xml:space="preserve">    离退休人员公用经费</t>
  </si>
  <si>
    <t>30302</t>
  </si>
  <si>
    <t xml:space="preserve">  退休费</t>
  </si>
  <si>
    <t>3030201</t>
  </si>
  <si>
    <t xml:space="preserve">    退休费（统发）</t>
  </si>
  <si>
    <t>3030202</t>
  </si>
  <si>
    <t xml:space="preserve">    退休费（非统发）</t>
  </si>
  <si>
    <t>30399</t>
  </si>
  <si>
    <t xml:space="preserve">  其他对个人和家庭的补助支出</t>
  </si>
  <si>
    <t>3039940</t>
  </si>
  <si>
    <t xml:space="preserve">    其他对个人和家庭的补助（统发）</t>
  </si>
  <si>
    <t>注：本部门没有纳入预算管理的行政事业性收费预算拨款收入，也没有使用纳入预算管理的行政事业性收费安排的支出，故本表无数据。</t>
  </si>
  <si>
    <t>注：本部门没有纳入预算管理的政府性基金收入，也没有使用纳入预算管理的政府性基金收入安排的支出，故本表无数据。</t>
  </si>
  <si>
    <t>注：本部门没有国有资本经营预算安排的支出，故本表无数据。</t>
  </si>
  <si>
    <t xml:space="preserve">    厂办大集体</t>
  </si>
  <si>
    <t xml:space="preserve">    设备购置</t>
  </si>
  <si>
    <t xml:space="preserve">    信访专项</t>
  </si>
  <si>
    <t xml:space="preserve">    国企改革</t>
  </si>
  <si>
    <t xml:space="preserve">    法律顾问及诉讼费</t>
  </si>
  <si>
    <t xml:space="preserve">    监督稽查</t>
  </si>
  <si>
    <t xml:space="preserve">一、机关商品和服务支出68.26万元。1、差旅费1.8万元。（1）进京协调厂办大集体经济补偿金政策资金支持，每人次火车票0.08万元、住宿2天0.1万元，全年预计10人次 10×0.18元=1.8万元； 2、会议费1.46万元。 （1）、全市集体企业改革工作会议资料印刷费1万元，租用会场0.08万元，条幅等0.02万元；参加会议人员（市直各部门、县区主管领导,市、县改革办及企业有关人员）160人。小计：1.1万元。（2）、政策培训会议2次。租场费每次0.08万元，2次0.16万元，讲课费2次×0.1万元=0.2万元。小计0.36万元。 3、审计费60万元。委托中介机构对135户企业进行审核，审核的内容包括是否为空壳企业、企业拖欠及个人垫付的养老保险、医疗保险等，预计60万元。4、公务接待费5万元。迎接中央财专办对厂办大集体企业进行认定，争取补偿金补助接待费用5万元.
</t>
  </si>
  <si>
    <t xml:space="preserve">办公费18.3万元。1、办公桌椅20套×2500元=50,000元；2、书柜20个×1300元=26,000元；3、文件柜20个×900元=18,000元；4、A4激光打印机10台,10台×1,200元=12000元；5、一体机（A4打印传真）2台×2,500元=5000元；6、台式电脑10台，10×3700元=37000元；7、碎纸机2个，2台×1,000元=2,000元；8、笔记本电脑6个，6人×5,000元=30,000元；9、移动硬盘5个，5×600=3,000元； </t>
  </si>
  <si>
    <t xml:space="preserve">一、机关商品和服务支出24.91万元。（一）办公经费24.91万元。1、差旅费11万元。（1）召开国家、省“两会”期间2人驻京、驻省需费用3.85万元。其中：驻京20天，2人×680元×20天﹦2.72万元；驻省10天，2人×490元×10天﹦0.98万元， 2人往返车票0.15万元。在召开中央委员会议、经济工作会议及省委全委会议期间2人驻京、驻省需费用3.85万元，其中：驻京20天，2人×680元×20天﹦2.72万元；驻省10天，2人×490元×10天﹦0.98万元， 2人往返车票0.15万元。（2）进京访人员，约80余人左右，对上访人员按国家、省市有关部门要求，随到随劝，不分昼夜遣返回抚，在遣返中需要在京租用车辆或购置火车票进行遣返，有时还有食宿费用的发生，按每人700元的遣返车辆费用计算，需要费用在3.3万元左右。2、培训费0.95万元。根据国家、省、市国资委及市委、市政府有关部门的要求，每年需要组织信访干部出市参加信访、维稳工作业务培训学习，2人×7天×680元﹦0.95万元。3、保安劳务费12.96万元。费用1800元×6人×12个月=12.96万元。
</t>
  </si>
  <si>
    <t xml:space="preserve">一、机关商品和服务支出10.57万元。1、差旅费10.57万元。（1）考察国有企业改制3人往返飞机、车船票3人×5000元＝1.5万元，住宿费3人×510元×7天=1.07万元，合计2.57万元；（2）考察国有企业改革社会化管理，每次每人费用0.5万元，3人×5000元×2次=3万元；（3）参加重点企业招商引资2人×5000元＝1万元；（4）深化国资国企改革、解决国企改革遗留问题向上争取政策差旅费，每次2人0.5万元，年4次2万元；（5）政策性破产企业“三供一业”改造移交费用。差旅费，每次2人0.5万元，年4次2万元。
</t>
  </si>
  <si>
    <t xml:space="preserve">一、机关商品和服务支出8万元：（一）、委托业务费5万元。1、聘请法律顾问费用5万元。（二）、差旅费2万元。其中赴省外：3人×680元×5天=1.02万元；省内:3人×490元×6天=0.88万元；抚顺三县：3人×80元×4天=0.096万元。（三）、培训费1万元。租用场地费0.2万元；聘请讲师费0.3万元；每年培训两次至三次。
</t>
  </si>
  <si>
    <t>一、机关商品和服务支出21.36万元。（一）、培训费6万元。分22户企业人员和招聘的20多名董事、监事，总数50多人，按总数平均3天计算，每人每天平均费用500元（含资料费、教师费、差旅费、食宿费），共计60,000元（60人×2天×500元=60,000元）。（二）差旅费15.36万元。1、国内考察学习费33,200元。10人往返飞机、车船费10×2,000元=20,000元，住宿费10人×330元×4天=13,200元。2年度股东、董事、监事会42,400元。4人往返车船费，4×200元×20个企业=16,000元，住宿费4人×330元×20个企业=26,400元（开会一般在省内）。3、国有资产监督调查费用78,000元。10人×130元补助×60天=78,000元。</t>
  </si>
  <si>
    <t>审计服务</t>
  </si>
  <si>
    <t>对135户企业进行审计服务，审核的内容包括是否为空壳企业、企业拖欠及个人垫付的养老保险、医疗保险等。</t>
  </si>
  <si>
    <t>215</t>
  </si>
  <si>
    <t>07</t>
  </si>
  <si>
    <t>02</t>
  </si>
  <si>
    <t>政府履职所需辅助性服务</t>
  </si>
  <si>
    <t>社会组织</t>
  </si>
  <si>
    <t>完成国家、省市“三级两会”期间职工队伍稳定工作</t>
  </si>
  <si>
    <t>完成国家、省市经济工作会议期间和重要活动的社会稳定</t>
  </si>
  <si>
    <t>完成党的十九大和国庆期间和年终国家、省市各种会议期间的稳定。</t>
  </si>
  <si>
    <t>不定期组织信访干部参加新时期信访稳定工作有关政策和业务培训</t>
  </si>
  <si>
    <t>确保各项政治任务的完成</t>
  </si>
  <si>
    <t>确保 本系统的稳定形势下不脱全是任务后退</t>
  </si>
  <si>
    <t>确保国资委系统2018年完成市联席会议提出的 信访稳定“四个”不发生工作目标。</t>
  </si>
  <si>
    <t>推进厂办大集体改革</t>
  </si>
  <si>
    <t>重点解决厂办大集体职工社会保障等遗留问题。</t>
  </si>
  <si>
    <t>实现老有所养，维护社会稳定。</t>
  </si>
  <si>
    <t>保证年内诉讼件顺利进行</t>
  </si>
  <si>
    <t>确保诉讼任务的平稳顺利完成</t>
  </si>
  <si>
    <t>确保改革任务程序合法、操作规范、风险可控、科学有效。</t>
  </si>
  <si>
    <t>保证全年各项国资国企改革措施的顺利实施。</t>
  </si>
  <si>
    <t>全面完成国有企业公司制改革</t>
  </si>
  <si>
    <t>投资发展“一极五业”和战略性新兴产业。</t>
  </si>
  <si>
    <t>完成省属和地方国企“三供一业”分离移交。</t>
  </si>
  <si>
    <t>对行业相近、业务相关的却进行重组，组建5-7个产业集团。</t>
  </si>
  <si>
    <t>分类实施国有企业公司制、股份制改革，建立现代企业制度。</t>
  </si>
  <si>
    <t>优化国有资本运营，做强做优做大国有企业。</t>
  </si>
  <si>
    <t>减轻国企经济负担，将相关资产及业务交由专业化企业实行社会化管理。</t>
  </si>
  <si>
    <t>争取国家补贴，先移交后改造，实现多赢。</t>
  </si>
  <si>
    <t>提高日常工作效率，保证正常工作运转。</t>
  </si>
  <si>
    <t>高效完成日常工作。</t>
  </si>
  <si>
    <t>培训22户企业人员和招聘的20多名董事、监事，共50多人。</t>
  </si>
  <si>
    <t>完成各股东、董事、监事的考察，学习。逐步建立监管公司董事会。、、监事会制度。</t>
  </si>
  <si>
    <t>对企业负责人的任期、离任经济责任制审计做出计划，定期审计。</t>
  </si>
  <si>
    <t>对国有资产流失情况，随时发现随时调查、跟踪、提出处理意见。不定期进行国有资产监管抽查。</t>
  </si>
  <si>
    <t>完成监管企业的各项股东、董事监事职责。保证国有资产收益。</t>
  </si>
  <si>
    <t>通过学习、培训达到个监管企业、依法建立董事、监事会制度。依法治理企业。</t>
  </si>
  <si>
    <t>尽量减少国有资产流失。</t>
  </si>
  <si>
    <t>做好判断、预估，保证国有资产收益指标的完成。</t>
  </si>
  <si>
    <t xml:space="preserve">做好国资委企业职工队伍稳定,化解或终结信访积案,做好进京劝返上访人员工作和日常的职工群众来访接待工作,按照省市委信访联席会议的要求和部署,在国家和省市“三级两会“期间及重点时期、重大活动中，减少非访、正常越级访，不发生集体大规模进京上访和信访倒流现象。确保实现“四个不发生”工作目标。
</t>
  </si>
  <si>
    <t xml:space="preserve">根据市信访联席会议和市维稳办的工作要求,一季度做好全委信访维稳工作安排和做好国家、省市三级两会期间的稳定工作,做好不稳定因素的排查,落实领导包保责任;二季度重点落实省市联系会议交办的积案化解或终结情况进行跟踪落实和督办,四季度对全委信访维稳工作进行检查,总结全年工作。
</t>
  </si>
  <si>
    <t xml:space="preserve">组织开展监管企业负责人离任和任期经济责任审计工作,审核所监管企业财务预算草案,指导企业对外捐赠,拟定监督稽查、董事、监事会工作的规章制度并组织实施,督促所监管企业对出现的问题落实整改,对国有资产流失的问题进行监督检查,组织开展所监管企业国有资产重大损失调查并提出责任追究意见,负责董事、监事会日常工作。
</t>
  </si>
  <si>
    <t xml:space="preserve">1-6月份完成监管公司上年度财务报表、财务审计报告的收集,存档。6-9月份重点进行监管企业人员业务培训。
9-12月份,对监管企业的年度指标完成情况进行了解和评估,对国有资产收益情况进行判断、跟踪。
</t>
  </si>
  <si>
    <t>借鉴试点城市经验教训，科学制定厂办大集体改革方案；用足用好国家政策，启动厂办大集体改革工作</t>
  </si>
  <si>
    <t>2018年底完成</t>
  </si>
  <si>
    <t>健全法人治理结构工作；完成“三供一业”移交阶段性工作；推进国有资本运作工作；解决历史遗留问题。</t>
  </si>
  <si>
    <t>力争2018年底完成。</t>
  </si>
  <si>
    <t>更高效率完成工作</t>
  </si>
  <si>
    <t>2018年底完成采购。</t>
  </si>
  <si>
    <t>6户以上国有企业实施公司制改造；签订“三供一业”移交协议并向国家申请补助资金；2户企业组建集团公司；经论证后启动抚顺电瓷厂破产工作。</t>
  </si>
  <si>
    <t>厂办大集体</t>
  </si>
  <si>
    <t>抚顺市人民政府国有资产监督管理委员会</t>
  </si>
  <si>
    <t>委托中介机构对135户企业进行审核，审核内容包括是否为空客企业、企业拖欠及个人垫付的养老保险、医疗保险等。</t>
  </si>
  <si>
    <t>采购服务（审计费）</t>
  </si>
  <si>
    <t>备注：今年新增加厂办大集体项目，其中增加公务接待费5万元。</t>
  </si>
  <si>
    <t>一般公共服务支出</t>
  </si>
  <si>
    <t>医疗卫生与计划生育支出</t>
  </si>
  <si>
    <t>资源勘探信息等支出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</si>
</sst>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_ "/>
    <numFmt numFmtId="194" formatCode="&quot;Yes&quot;;&quot;Yes&quot;;&quot;No&quot;"/>
    <numFmt numFmtId="195" formatCode="&quot;True&quot;;&quot;True&quot;;&quot;False&quot;"/>
    <numFmt numFmtId="196" formatCode="&quot;On&quot;;&quot;On&quot;;&quot;Off&quot;"/>
    <numFmt numFmtId="197" formatCode="[$€-2]\ #,##0.00_);[Red]\([$€-2]\ #,##0.00\)"/>
  </numFmts>
  <fonts count="44">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2"/>
      <name val="仿宋_GB2312"/>
      <family val="3"/>
    </font>
    <font>
      <sz val="11"/>
      <color rgb="FF9C0006"/>
      <name val="Calibri"/>
      <family val="0"/>
    </font>
    <font>
      <sz val="11"/>
      <color rgb="FF006100"/>
      <name val="Calibri"/>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1" fillId="16" borderId="0" applyNumberFormat="0" applyBorder="0" applyAlignment="0" applyProtection="0"/>
    <xf numFmtId="0" fontId="28" fillId="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2"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0" fillId="25" borderId="9" applyNumberFormat="0" applyFont="0" applyAlignment="0" applyProtection="0"/>
    <xf numFmtId="0" fontId="0" fillId="25" borderId="9" applyNumberFormat="0" applyFont="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cellStyleXfs>
  <cellXfs count="268">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7" fillId="26" borderId="0" xfId="0" applyFont="1" applyFill="1" applyAlignment="1">
      <alignment vertical="center"/>
    </xf>
    <xf numFmtId="0" fontId="7" fillId="26" borderId="10" xfId="0" applyNumberFormat="1" applyFont="1" applyFill="1" applyBorder="1" applyAlignment="1" applyProtection="1">
      <alignment horizontal="center" vertical="center"/>
      <protection/>
    </xf>
    <xf numFmtId="0" fontId="7" fillId="26" borderId="10" xfId="0" applyNumberFormat="1" applyFont="1" applyFill="1" applyBorder="1" applyAlignment="1" applyProtection="1">
      <alignment vertical="center" wrapText="1"/>
      <protection/>
    </xf>
    <xf numFmtId="0" fontId="7" fillId="26" borderId="10" xfId="0" applyNumberFormat="1" applyFont="1" applyFill="1" applyBorder="1" applyAlignment="1" applyProtection="1">
      <alignment vertical="center"/>
      <protection/>
    </xf>
    <xf numFmtId="0" fontId="8" fillId="26" borderId="0" xfId="0" applyFont="1" applyFill="1" applyAlignment="1">
      <alignment vertical="center"/>
    </xf>
    <xf numFmtId="0" fontId="7" fillId="26" borderId="10" xfId="0" applyNumberFormat="1" applyFont="1" applyFill="1" applyBorder="1" applyAlignment="1" applyProtection="1">
      <alignment horizontal="center" vertical="center" wrapText="1"/>
      <protection/>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102" applyFont="1" applyAlignment="1">
      <alignment vertical="center"/>
      <protection/>
    </xf>
    <xf numFmtId="0" fontId="6" fillId="26" borderId="0" xfId="102" applyFont="1" applyFill="1" applyAlignment="1">
      <alignment vertical="center" wrapText="1"/>
      <protection/>
    </xf>
    <xf numFmtId="0" fontId="6" fillId="0" borderId="0" xfId="102" applyFont="1" applyAlignment="1">
      <alignment vertical="center"/>
      <protection/>
    </xf>
    <xf numFmtId="0" fontId="7" fillId="0" borderId="0" xfId="0" applyFont="1" applyAlignment="1">
      <alignment vertical="center"/>
    </xf>
    <xf numFmtId="49" fontId="8" fillId="0" borderId="0" xfId="102" applyNumberFormat="1" applyFont="1" applyFill="1" applyAlignment="1" applyProtection="1">
      <alignment vertical="center"/>
      <protection/>
    </xf>
    <xf numFmtId="184" fontId="8" fillId="0" borderId="0" xfId="102" applyNumberFormat="1" applyFont="1" applyAlignment="1">
      <alignment vertical="center"/>
      <protection/>
    </xf>
    <xf numFmtId="0" fontId="8" fillId="0" borderId="0" xfId="102" applyFont="1">
      <alignment/>
      <protection/>
    </xf>
    <xf numFmtId="2" fontId="5" fillId="0" borderId="0" xfId="102" applyNumberFormat="1" applyFont="1" applyFill="1" applyAlignment="1" applyProtection="1">
      <alignment horizontal="centerContinuous" vertical="center"/>
      <protection/>
    </xf>
    <xf numFmtId="2" fontId="9" fillId="0" borderId="0" xfId="102" applyNumberFormat="1" applyFont="1" applyFill="1" applyAlignment="1" applyProtection="1">
      <alignment horizontal="centerContinuous" vertical="center"/>
      <protection/>
    </xf>
    <xf numFmtId="2" fontId="8" fillId="0" borderId="0" xfId="102" applyNumberFormat="1" applyFont="1" applyFill="1" applyAlignment="1" applyProtection="1">
      <alignment horizontal="center" vertical="center"/>
      <protection/>
    </xf>
    <xf numFmtId="2" fontId="6" fillId="0" borderId="0" xfId="102" applyNumberFormat="1" applyFont="1" applyFill="1" applyAlignment="1" applyProtection="1">
      <alignment horizontal="right" vertical="center"/>
      <protection/>
    </xf>
    <xf numFmtId="0" fontId="6" fillId="0" borderId="11" xfId="83" applyFont="1" applyFill="1" applyBorder="1" applyAlignment="1">
      <alignment horizontal="left" vertical="center"/>
      <protection/>
    </xf>
    <xf numFmtId="184" fontId="8" fillId="0" borderId="0" xfId="102" applyNumberFormat="1" applyFont="1" applyFill="1" applyAlignment="1">
      <alignment horizontal="center" vertical="center"/>
      <protection/>
    </xf>
    <xf numFmtId="184" fontId="6" fillId="0" borderId="11" xfId="102" applyNumberFormat="1" applyFont="1" applyFill="1" applyBorder="1" applyAlignment="1" applyProtection="1">
      <alignment horizontal="right" vertical="center"/>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2"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center" vertical="center"/>
      <protection/>
    </xf>
    <xf numFmtId="185" fontId="6" fillId="0" borderId="12" xfId="0" applyNumberFormat="1" applyFont="1" applyFill="1" applyBorder="1" applyAlignment="1" applyProtection="1">
      <alignment horizontal="center" vertical="center" wrapText="1"/>
      <protection/>
    </xf>
    <xf numFmtId="186" fontId="6" fillId="0" borderId="10" xfId="102" applyNumberFormat="1" applyFont="1" applyFill="1" applyBorder="1" applyAlignment="1" applyProtection="1">
      <alignment horizontal="right" vertical="center" wrapText="1"/>
      <protection/>
    </xf>
    <xf numFmtId="0" fontId="6" fillId="0" borderId="0" xfId="102" applyFont="1">
      <alignment/>
      <protection/>
    </xf>
    <xf numFmtId="49" fontId="0" fillId="0" borderId="10" xfId="0" applyNumberFormat="1" applyFill="1" applyBorder="1" applyAlignment="1" applyProtection="1">
      <alignment horizontal="left" vertical="center" wrapText="1"/>
      <protection/>
    </xf>
    <xf numFmtId="49" fontId="8" fillId="0" borderId="10" xfId="0" applyNumberFormat="1" applyFont="1" applyFill="1" applyBorder="1" applyAlignment="1" applyProtection="1">
      <alignment horizontal="center" vertical="center"/>
      <protection/>
    </xf>
    <xf numFmtId="185" fontId="8" fillId="0" borderId="12" xfId="0" applyNumberFormat="1" applyFont="1" applyFill="1" applyBorder="1" applyAlignment="1" applyProtection="1">
      <alignment vertical="center" wrapText="1"/>
      <protection/>
    </xf>
    <xf numFmtId="49" fontId="3" fillId="0" borderId="0" xfId="102" applyNumberFormat="1" applyFont="1" applyFill="1" applyAlignment="1" applyProtection="1">
      <alignment vertical="center"/>
      <protection/>
    </xf>
    <xf numFmtId="184" fontId="8" fillId="0" borderId="0" xfId="102" applyNumberFormat="1" applyFont="1" applyFill="1" applyAlignment="1">
      <alignment vertical="center"/>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1" xfId="83"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Fill="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8" fontId="10" fillId="0" borderId="0" xfId="0" applyNumberFormat="1" applyFont="1" applyFill="1" applyAlignment="1" applyProtection="1">
      <alignment vertical="center" wrapText="1"/>
      <protection/>
    </xf>
    <xf numFmtId="187"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0" xfId="0" applyNumberFormat="1" applyFont="1" applyFill="1" applyBorder="1" applyAlignment="1" applyProtection="1">
      <alignment horizontal="center" vertical="center"/>
      <protection/>
    </xf>
    <xf numFmtId="0" fontId="7" fillId="0" borderId="10" xfId="0" applyFont="1" applyBorder="1" applyAlignment="1">
      <alignment horizontal="center" vertical="center"/>
    </xf>
    <xf numFmtId="185" fontId="8"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vertical="center" wrapText="1"/>
      <protection/>
    </xf>
    <xf numFmtId="0" fontId="6" fillId="0" borderId="10" xfId="0" applyFont="1" applyBorder="1" applyAlignment="1">
      <alignment vertical="center" wrapText="1"/>
    </xf>
    <xf numFmtId="187" fontId="8" fillId="0" borderId="10" xfId="102" applyNumberFormat="1" applyFont="1" applyFill="1" applyBorder="1" applyAlignment="1" applyProtection="1">
      <alignment horizontal="right" vertical="center" wrapText="1"/>
      <protection/>
    </xf>
    <xf numFmtId="0" fontId="0" fillId="0" borderId="10"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9" fontId="8" fillId="0" borderId="10" xfId="0" applyNumberFormat="1" applyFont="1" applyFill="1" applyBorder="1" applyAlignment="1" applyProtection="1">
      <alignment horizontal="right" vertical="center"/>
      <protection/>
    </xf>
    <xf numFmtId="187" fontId="8"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Border="1" applyAlignment="1">
      <alignment vertical="center"/>
    </xf>
    <xf numFmtId="0" fontId="6" fillId="0" borderId="15" xfId="0" applyFont="1" applyFill="1" applyBorder="1" applyAlignment="1">
      <alignment horizontal="center" vertical="center"/>
    </xf>
    <xf numFmtId="0" fontId="6" fillId="0" borderId="15" xfId="0" applyFont="1" applyBorder="1" applyAlignment="1">
      <alignment horizontal="center" vertical="center" wrapText="1"/>
    </xf>
    <xf numFmtId="49" fontId="8" fillId="0" borderId="10" xfId="83" applyNumberFormat="1" applyFont="1" applyFill="1" applyBorder="1" applyAlignment="1" applyProtection="1">
      <alignment vertical="center"/>
      <protection/>
    </xf>
    <xf numFmtId="0" fontId="0" fillId="0" borderId="10" xfId="0" applyFill="1" applyBorder="1" applyAlignment="1">
      <alignment vertical="center"/>
    </xf>
    <xf numFmtId="0" fontId="6"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8" fillId="0" borderId="11" xfId="0" applyFont="1" applyBorder="1" applyAlignment="1">
      <alignment vertical="center"/>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85" fontId="6" fillId="0" borderId="10" xfId="0" applyNumberFormat="1" applyFont="1" applyFill="1" applyBorder="1" applyAlignment="1" applyProtection="1">
      <alignment horizontal="center" vertical="center" wrapText="1"/>
      <protection/>
    </xf>
    <xf numFmtId="187" fontId="6" fillId="0" borderId="10"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0" xfId="0" applyFont="1" applyFill="1" applyBorder="1" applyAlignment="1">
      <alignment vertical="center"/>
    </xf>
    <xf numFmtId="0" fontId="6" fillId="0" borderId="10" xfId="0" applyFont="1" applyBorder="1" applyAlignment="1">
      <alignment vertical="center"/>
    </xf>
    <xf numFmtId="0" fontId="4" fillId="0" borderId="0" xfId="0" applyFont="1" applyAlignment="1">
      <alignment vertical="center"/>
    </xf>
    <xf numFmtId="0" fontId="6" fillId="0" borderId="0" xfId="102" applyNumberFormat="1" applyFont="1" applyFill="1" applyAlignment="1" applyProtection="1">
      <alignment horizontal="centerContinuous" vertical="center"/>
      <protection/>
    </xf>
    <xf numFmtId="0" fontId="8" fillId="0" borderId="0" xfId="102" applyNumberFormat="1" applyFont="1" applyFill="1" applyAlignment="1" applyProtection="1">
      <alignment horizontal="centerContinuous" vertical="center"/>
      <protection/>
    </xf>
    <xf numFmtId="0" fontId="6" fillId="0" borderId="0" xfId="102"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83" applyFont="1" applyFill="1" applyBorder="1" applyAlignment="1">
      <alignment horizontal="left" vertical="center"/>
      <protection/>
    </xf>
    <xf numFmtId="49" fontId="6" fillId="0" borderId="10" xfId="0" applyNumberFormat="1" applyFont="1" applyBorder="1" applyAlignment="1">
      <alignment horizontal="center" vertical="center"/>
    </xf>
    <xf numFmtId="186" fontId="8" fillId="0" borderId="10" xfId="0" applyNumberFormat="1" applyFont="1" applyFill="1" applyBorder="1" applyAlignment="1" applyProtection="1">
      <alignment horizontal="right" vertical="center"/>
      <protection/>
    </xf>
    <xf numFmtId="49" fontId="8" fillId="0" borderId="10" xfId="0" applyNumberFormat="1" applyFont="1" applyBorder="1" applyAlignment="1">
      <alignment horizontal="center" vertical="center"/>
    </xf>
    <xf numFmtId="0" fontId="8" fillId="0" borderId="10" xfId="0" applyFont="1" applyBorder="1" applyAlignment="1">
      <alignment horizontal="left" vertical="center"/>
    </xf>
    <xf numFmtId="190" fontId="0" fillId="0" borderId="10" xfId="0" applyNumberFormat="1" applyFill="1" applyBorder="1" applyAlignment="1">
      <alignment horizontal="right" vertical="center"/>
    </xf>
    <xf numFmtId="0" fontId="8" fillId="0" borderId="10" xfId="0" applyFont="1" applyFill="1" applyBorder="1" applyAlignment="1">
      <alignment horizontal="left" vertical="center"/>
    </xf>
    <xf numFmtId="0" fontId="8" fillId="0" borderId="10" xfId="0" applyFont="1" applyBorder="1" applyAlignment="1">
      <alignment horizontal="left" vertical="center" indent="1"/>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6" fillId="0" borderId="15" xfId="0" applyFont="1" applyBorder="1" applyAlignment="1">
      <alignment horizontal="center" vertical="center"/>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6" fillId="0" borderId="10" xfId="0" applyNumberFormat="1" applyFont="1" applyFill="1" applyBorder="1" applyAlignment="1" applyProtection="1">
      <alignment horizontal="center" vertical="center" wrapText="1"/>
      <protection/>
    </xf>
    <xf numFmtId="49" fontId="8" fillId="0" borderId="12" xfId="83"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87" fontId="6" fillId="0" borderId="10" xfId="0" applyNumberFormat="1" applyFont="1" applyFill="1" applyBorder="1" applyAlignment="1" applyProtection="1">
      <alignment vertical="center"/>
      <protection/>
    </xf>
    <xf numFmtId="187" fontId="6" fillId="0" borderId="15" xfId="0" applyNumberFormat="1" applyFont="1" applyFill="1" applyBorder="1" applyAlignment="1">
      <alignment vertical="center" wrapText="1"/>
    </xf>
    <xf numFmtId="186" fontId="8" fillId="0" borderId="10" xfId="0" applyNumberFormat="1" applyFont="1" applyFill="1" applyBorder="1" applyAlignment="1">
      <alignment vertical="center"/>
    </xf>
    <xf numFmtId="0" fontId="3" fillId="0" borderId="0" xfId="84"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187" fontId="0" fillId="0" borderId="10" xfId="0" applyNumberFormat="1" applyFont="1" applyFill="1" applyBorder="1" applyAlignment="1" applyProtection="1">
      <alignment vertical="center"/>
      <protection/>
    </xf>
    <xf numFmtId="191" fontId="8" fillId="0" borderId="10" xfId="0" applyNumberFormat="1" applyFont="1" applyBorder="1" applyAlignment="1">
      <alignment vertical="center"/>
    </xf>
    <xf numFmtId="0" fontId="8" fillId="0" borderId="0" xfId="0" applyFont="1" applyAlignment="1">
      <alignment vertical="center"/>
    </xf>
    <xf numFmtId="0" fontId="9" fillId="0" borderId="0" xfId="102" applyNumberFormat="1" applyFont="1" applyFill="1" applyAlignment="1" applyProtection="1">
      <alignment vertical="center"/>
      <protection/>
    </xf>
    <xf numFmtId="0" fontId="6" fillId="0" borderId="0" xfId="0" applyFont="1" applyBorder="1" applyAlignment="1">
      <alignment vertical="center"/>
    </xf>
    <xf numFmtId="0" fontId="9" fillId="0" borderId="0" xfId="102"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87" fontId="8" fillId="0" borderId="0" xfId="0" applyNumberFormat="1" applyFont="1" applyFill="1" applyBorder="1" applyAlignment="1" applyProtection="1">
      <alignment horizontal="right" vertical="center"/>
      <protection/>
    </xf>
    <xf numFmtId="186" fontId="6" fillId="0" borderId="10" xfId="0" applyNumberFormat="1" applyFont="1" applyFill="1" applyBorder="1" applyAlignment="1" applyProtection="1">
      <alignment horizontal="right" vertical="center"/>
      <protection/>
    </xf>
    <xf numFmtId="190" fontId="0" fillId="0" borderId="10" xfId="0" applyNumberFormat="1" applyFont="1" applyFill="1" applyBorder="1" applyAlignment="1">
      <alignment horizontal="right" vertical="center"/>
    </xf>
    <xf numFmtId="186" fontId="8" fillId="0" borderId="10" xfId="0" applyNumberFormat="1" applyFont="1" applyBorder="1" applyAlignment="1">
      <alignment vertical="center"/>
    </xf>
    <xf numFmtId="186" fontId="7" fillId="0" borderId="10" xfId="0" applyNumberFormat="1" applyFont="1" applyFill="1" applyBorder="1" applyAlignment="1" applyProtection="1">
      <alignment vertical="center"/>
      <protection/>
    </xf>
    <xf numFmtId="186" fontId="0" fillId="0" borderId="10" xfId="0" applyNumberFormat="1" applyFill="1" applyBorder="1" applyAlignment="1">
      <alignment vertical="center"/>
    </xf>
    <xf numFmtId="186" fontId="0" fillId="0" borderId="10" xfId="0" applyNumberFormat="1" applyBorder="1" applyAlignment="1">
      <alignment vertical="center"/>
    </xf>
    <xf numFmtId="186" fontId="6" fillId="0" borderId="15" xfId="0" applyNumberFormat="1" applyFont="1" applyFill="1" applyBorder="1" applyAlignment="1">
      <alignment horizontal="right" vertical="center" wrapText="1"/>
    </xf>
    <xf numFmtId="186" fontId="8" fillId="0" borderId="10" xfId="0" applyNumberFormat="1" applyFont="1" applyFill="1" applyBorder="1" applyAlignment="1">
      <alignment horizontal="right" vertical="center"/>
    </xf>
    <xf numFmtId="0" fontId="0" fillId="0" borderId="0" xfId="0" applyAlignment="1">
      <alignment horizontal="centerContinuous" vertical="center"/>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lignment horizontal="right" vertical="center"/>
    </xf>
    <xf numFmtId="0" fontId="3" fillId="0" borderId="0" xfId="84" applyFont="1">
      <alignment/>
      <protection/>
    </xf>
    <xf numFmtId="0" fontId="2" fillId="0" borderId="0" xfId="84">
      <alignment/>
      <protection/>
    </xf>
    <xf numFmtId="0" fontId="8" fillId="0" borderId="0" xfId="83" applyFont="1" applyFill="1" applyAlignment="1">
      <alignment vertical="center"/>
      <protection/>
    </xf>
    <xf numFmtId="0" fontId="8" fillId="0" borderId="0" xfId="83" applyFont="1" applyFill="1" applyAlignment="1">
      <alignment horizontal="center" vertical="center"/>
      <protection/>
    </xf>
    <xf numFmtId="184" fontId="6" fillId="0" borderId="0" xfId="83" applyNumberFormat="1" applyFont="1" applyFill="1" applyAlignment="1" applyProtection="1">
      <alignment horizontal="right" vertical="center"/>
      <protection/>
    </xf>
    <xf numFmtId="0" fontId="12" fillId="0" borderId="0" xfId="83" applyFont="1" applyFill="1" applyAlignment="1">
      <alignment vertical="center"/>
      <protection/>
    </xf>
    <xf numFmtId="184" fontId="8" fillId="0" borderId="11" xfId="83" applyNumberFormat="1" applyFont="1" applyFill="1" applyBorder="1" applyAlignment="1">
      <alignment horizontal="center" vertical="center"/>
      <protection/>
    </xf>
    <xf numFmtId="0" fontId="8" fillId="0" borderId="11" xfId="83" applyFont="1" applyFill="1" applyBorder="1" applyAlignment="1">
      <alignment horizontal="center" vertical="center"/>
      <protection/>
    </xf>
    <xf numFmtId="0" fontId="12" fillId="0" borderId="0" xfId="83" applyFont="1" applyFill="1" applyBorder="1" applyAlignment="1">
      <alignment vertical="center"/>
      <protection/>
    </xf>
    <xf numFmtId="0" fontId="6" fillId="0" borderId="10" xfId="83" applyNumberFormat="1" applyFont="1" applyFill="1" applyBorder="1" applyAlignment="1" applyProtection="1">
      <alignment horizontal="centerContinuous" vertical="center"/>
      <protection/>
    </xf>
    <xf numFmtId="0" fontId="6" fillId="0" borderId="10" xfId="83" applyNumberFormat="1" applyFont="1" applyFill="1" applyBorder="1" applyAlignment="1" applyProtection="1">
      <alignment horizontal="center" vertical="center"/>
      <protection/>
    </xf>
    <xf numFmtId="184" fontId="6" fillId="0" borderId="17" xfId="83" applyNumberFormat="1" applyFont="1" applyFill="1" applyBorder="1" applyAlignment="1" applyProtection="1">
      <alignment horizontal="center" vertical="center"/>
      <protection/>
    </xf>
    <xf numFmtId="184" fontId="6" fillId="0" borderId="10" xfId="83" applyNumberFormat="1" applyFont="1" applyFill="1" applyBorder="1" applyAlignment="1" applyProtection="1">
      <alignment horizontal="center" vertical="center"/>
      <protection/>
    </xf>
    <xf numFmtId="3" fontId="0" fillId="0" borderId="10" xfId="0" applyNumberFormat="1" applyFill="1" applyBorder="1" applyAlignment="1">
      <alignment vertical="center"/>
    </xf>
    <xf numFmtId="49" fontId="8" fillId="0" borderId="12" xfId="83" applyNumberFormat="1" applyFont="1" applyFill="1" applyBorder="1" applyAlignment="1" applyProtection="1">
      <alignment horizontal="left" vertical="center" indent="1"/>
      <protection/>
    </xf>
    <xf numFmtId="186" fontId="8" fillId="0" borderId="15" xfId="83" applyNumberFormat="1" applyFont="1" applyFill="1" applyBorder="1" applyAlignment="1" applyProtection="1">
      <alignment horizontal="right" vertical="center" wrapText="1"/>
      <protection/>
    </xf>
    <xf numFmtId="186" fontId="8" fillId="0" borderId="10" xfId="83" applyNumberFormat="1" applyFont="1" applyFill="1" applyBorder="1" applyAlignment="1" applyProtection="1">
      <alignment horizontal="right" vertical="center" wrapText="1"/>
      <protection/>
    </xf>
    <xf numFmtId="49" fontId="6" fillId="0" borderId="12" xfId="83" applyNumberFormat="1" applyFont="1" applyFill="1" applyBorder="1" applyAlignment="1" applyProtection="1">
      <alignment horizontal="center" vertical="center"/>
      <protection/>
    </xf>
    <xf numFmtId="186" fontId="6" fillId="0" borderId="10" xfId="83" applyNumberFormat="1" applyFont="1" applyFill="1" applyBorder="1" applyAlignment="1" applyProtection="1">
      <alignment horizontal="right" vertical="center" wrapText="1"/>
      <protection/>
    </xf>
    <xf numFmtId="0" fontId="11" fillId="0" borderId="0" xfId="83" applyFont="1" applyFill="1" applyAlignment="1">
      <alignment vertical="center"/>
      <protection/>
    </xf>
    <xf numFmtId="0" fontId="3" fillId="0" borderId="0" xfId="84" applyFont="1" applyAlignment="1">
      <alignment horizontal="left"/>
      <protection/>
    </xf>
    <xf numFmtId="0" fontId="12" fillId="0" borderId="0" xfId="83"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8"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Fill="1" applyAlignment="1">
      <alignment vertical="center"/>
    </xf>
    <xf numFmtId="0" fontId="2" fillId="0" borderId="10" xfId="84" applyBorder="1">
      <alignment/>
      <protection/>
    </xf>
    <xf numFmtId="0" fontId="0" fillId="0" borderId="10" xfId="0" applyNumberFormat="1" applyFill="1" applyBorder="1" applyAlignment="1">
      <alignment horizontal="center" vertical="center"/>
    </xf>
    <xf numFmtId="190" fontId="0" fillId="0" borderId="10" xfId="0" applyNumberFormat="1" applyFont="1" applyFill="1" applyBorder="1" applyAlignment="1">
      <alignment vertical="center"/>
    </xf>
    <xf numFmtId="186" fontId="6" fillId="0" borderId="15" xfId="0" applyNumberFormat="1" applyFont="1" applyBorder="1" applyAlignment="1">
      <alignment horizontal="center" vertical="center" wrapText="1"/>
    </xf>
    <xf numFmtId="0" fontId="8" fillId="0" borderId="10" xfId="0" applyFont="1" applyBorder="1" applyAlignment="1">
      <alignment vertical="center" wrapText="1"/>
    </xf>
    <xf numFmtId="186" fontId="6" fillId="0" borderId="10" xfId="0" applyNumberFormat="1" applyFont="1" applyBorder="1" applyAlignment="1">
      <alignment vertical="center"/>
    </xf>
    <xf numFmtId="49" fontId="0" fillId="0" borderId="10" xfId="0" applyNumberFormat="1" applyFont="1" applyFill="1" applyBorder="1" applyAlignment="1">
      <alignment vertical="center" wrapText="1"/>
    </xf>
    <xf numFmtId="4" fontId="0" fillId="0" borderId="10" xfId="0" applyNumberFormat="1" applyFont="1" applyFill="1" applyBorder="1" applyAlignment="1">
      <alignment vertical="center"/>
    </xf>
    <xf numFmtId="49" fontId="40" fillId="0" borderId="10" xfId="0" applyNumberFormat="1" applyFont="1" applyFill="1" applyBorder="1" applyAlignment="1">
      <alignment horizontal="left" vertical="center"/>
    </xf>
    <xf numFmtId="192" fontId="40" fillId="0" borderId="10" xfId="0" applyNumberFormat="1" applyFont="1" applyFill="1" applyBorder="1" applyAlignment="1">
      <alignment horizontal="left" vertical="center" wrapText="1"/>
    </xf>
    <xf numFmtId="186" fontId="12" fillId="0" borderId="10" xfId="0" applyNumberFormat="1" applyFont="1" applyFill="1" applyBorder="1" applyAlignment="1">
      <alignment horizontal="right" vertical="center"/>
    </xf>
    <xf numFmtId="49" fontId="8" fillId="0" borderId="10" xfId="102" applyNumberFormat="1" applyFont="1" applyFill="1" applyBorder="1" applyAlignment="1" applyProtection="1">
      <alignment vertical="center"/>
      <protection/>
    </xf>
    <xf numFmtId="0" fontId="7"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center" wrapText="1"/>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wrapText="1"/>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center"/>
      <protection/>
    </xf>
    <xf numFmtId="0" fontId="9" fillId="0" borderId="0" xfId="83" applyNumberFormat="1" applyFont="1" applyFill="1" applyAlignment="1" applyProtection="1">
      <alignment horizontal="center" vertical="center"/>
      <protection/>
    </xf>
    <xf numFmtId="0" fontId="3" fillId="0" borderId="0" xfId="84" applyFont="1" applyAlignment="1">
      <alignment horizontal="left" vertical="center" wrapText="1"/>
      <protection/>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right" vertical="center"/>
    </xf>
    <xf numFmtId="0" fontId="6" fillId="0" borderId="11" xfId="0" applyFont="1" applyBorder="1" applyAlignment="1">
      <alignment horizontal="right" vertical="center"/>
    </xf>
    <xf numFmtId="0" fontId="6"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8" xfId="0" applyFont="1" applyBorder="1" applyAlignment="1">
      <alignment horizontal="left" vertical="center"/>
    </xf>
    <xf numFmtId="0" fontId="6" fillId="0" borderId="19" xfId="0" applyFont="1" applyFill="1" applyBorder="1" applyAlignment="1">
      <alignment horizontal="center" vertical="center" wrapText="1"/>
    </xf>
    <xf numFmtId="0" fontId="6" fillId="26" borderId="17" xfId="0" applyFont="1" applyFill="1" applyBorder="1" applyAlignment="1">
      <alignment horizontal="center" vertical="center"/>
    </xf>
    <xf numFmtId="0" fontId="6" fillId="26"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9" fillId="0" borderId="0" xfId="102"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49" fontId="3" fillId="0" borderId="0" xfId="83" applyNumberFormat="1" applyFont="1" applyFill="1" applyAlignment="1" applyProtection="1">
      <alignment horizontal="left" vertic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Fill="1" applyBorder="1" applyAlignment="1">
      <alignment horizontal="center" vertical="center"/>
    </xf>
    <xf numFmtId="0" fontId="3" fillId="0" borderId="0" xfId="0" applyFont="1" applyAlignment="1">
      <alignment horizontal="left" vertical="center" wrapText="1"/>
    </xf>
    <xf numFmtId="0" fontId="6" fillId="0" borderId="0" xfId="0" applyFont="1" applyBorder="1" applyAlignment="1">
      <alignment horizontal="right" vertical="center"/>
    </xf>
    <xf numFmtId="0" fontId="11" fillId="0" borderId="0" xfId="0" applyFont="1" applyAlignment="1">
      <alignment horizontal="left" vertical="center" wrapText="1"/>
    </xf>
    <xf numFmtId="49" fontId="3" fillId="0" borderId="0" xfId="0" applyNumberFormat="1" applyFont="1" applyAlignment="1">
      <alignment horizontal="left" vertical="center" wrapText="1"/>
    </xf>
    <xf numFmtId="0" fontId="5" fillId="0" borderId="0" xfId="0" applyFont="1" applyAlignment="1">
      <alignment horizontal="center" vertical="center"/>
    </xf>
    <xf numFmtId="0" fontId="6" fillId="0" borderId="11" xfId="83" applyFont="1" applyFill="1" applyBorder="1" applyAlignment="1">
      <alignment horizontal="left" vertical="center"/>
      <protection/>
    </xf>
    <xf numFmtId="0" fontId="6" fillId="0" borderId="0" xfId="83" applyFont="1" applyFill="1" applyBorder="1" applyAlignment="1">
      <alignment horizontal="left" vertical="center"/>
      <protection/>
    </xf>
    <xf numFmtId="49" fontId="6" fillId="0" borderId="10" xfId="0" applyNumberFormat="1" applyFont="1" applyBorder="1" applyAlignment="1">
      <alignment horizontal="center" vertical="center"/>
    </xf>
    <xf numFmtId="0" fontId="3" fillId="0" borderId="0" xfId="0" applyFont="1" applyAlignment="1">
      <alignment horizontal="left" vertical="center" wrapText="1"/>
    </xf>
    <xf numFmtId="0" fontId="9" fillId="0" borderId="0" xfId="0" applyFont="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6" fillId="0" borderId="19" xfId="0" applyFont="1" applyBorder="1" applyAlignment="1">
      <alignment horizontal="center" vertical="center" wrapText="1"/>
    </xf>
    <xf numFmtId="0" fontId="3" fillId="0" borderId="0" xfId="0" applyFont="1" applyAlignment="1">
      <alignment horizontal="left" vertical="center"/>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6" borderId="19"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0"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wrapText="1"/>
      <protection/>
    </xf>
    <xf numFmtId="0" fontId="7" fillId="26" borderId="19"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192" fontId="3" fillId="0" borderId="0" xfId="0" applyNumberFormat="1" applyFont="1" applyAlignment="1">
      <alignment horizontal="left" vertical="center" wrapText="1"/>
    </xf>
    <xf numFmtId="49" fontId="6" fillId="0" borderId="10" xfId="102" applyNumberFormat="1" applyFont="1" applyFill="1" applyBorder="1" applyAlignment="1" applyProtection="1">
      <alignment horizontal="center" vertical="center" wrapText="1"/>
      <protection/>
    </xf>
    <xf numFmtId="184" fontId="6" fillId="0" borderId="10" xfId="102" applyNumberFormat="1" applyFont="1" applyFill="1" applyBorder="1" applyAlignment="1" applyProtection="1">
      <alignment horizontal="center" vertical="center" wrapText="1"/>
      <protection/>
    </xf>
    <xf numFmtId="0" fontId="7" fillId="26" borderId="12"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protection/>
    </xf>
    <xf numFmtId="0" fontId="7" fillId="26" borderId="19"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xf numFmtId="0" fontId="7" fillId="26" borderId="10" xfId="0" applyNumberFormat="1" applyFont="1" applyFill="1" applyBorder="1" applyAlignment="1" applyProtection="1">
      <alignment horizontal="center" vertical="center"/>
      <protection/>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Sheet1" xfId="83"/>
    <cellStyle name="常规_附件1：2016年部门预算和“三公”经费预算公开表样" xfId="84"/>
    <cellStyle name="Hyperlink" xfId="85"/>
    <cellStyle name="好" xfId="86"/>
    <cellStyle name="好 2" xfId="87"/>
    <cellStyle name="好_（新增预算公开表20160201）2016年鞍山市市本级一般公共预算经济分类预算表" xfId="88"/>
    <cellStyle name="好_StartUp" xfId="89"/>
    <cellStyle name="好_填报模板 " xfId="90"/>
    <cellStyle name="汇总" xfId="91"/>
    <cellStyle name="Currency" xfId="92"/>
    <cellStyle name="Currency [0]" xfId="93"/>
    <cellStyle name="计算" xfId="94"/>
    <cellStyle name="计算 2" xfId="95"/>
    <cellStyle name="检查单元格" xfId="96"/>
    <cellStyle name="检查单元格 2" xfId="97"/>
    <cellStyle name="解释性文本" xfId="98"/>
    <cellStyle name="警告文本" xfId="99"/>
    <cellStyle name="链接单元格" xfId="100"/>
    <cellStyle name="Comma" xfId="101"/>
    <cellStyle name="Comma [0]" xfId="102"/>
    <cellStyle name="强调文字颜色 1" xfId="103"/>
    <cellStyle name="强调文字颜色 1 2" xfId="104"/>
    <cellStyle name="强调文字颜色 2" xfId="105"/>
    <cellStyle name="强调文字颜色 2 2" xfId="106"/>
    <cellStyle name="强调文字颜色 3" xfId="107"/>
    <cellStyle name="强调文字颜色 3 2" xfId="108"/>
    <cellStyle name="强调文字颜色 4" xfId="109"/>
    <cellStyle name="强调文字颜色 4 2" xfId="110"/>
    <cellStyle name="强调文字颜色 5" xfId="111"/>
    <cellStyle name="强调文字颜色 5 2" xfId="112"/>
    <cellStyle name="强调文字颜色 6"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注释" xfId="122"/>
    <cellStyle name="注释 2" xfId="123"/>
    <cellStyle name="着色 1" xfId="124"/>
    <cellStyle name="着色 2" xfId="125"/>
    <cellStyle name="着色 3" xfId="126"/>
    <cellStyle name="着色 4" xfId="127"/>
    <cellStyle name="着色 5" xfId="128"/>
    <cellStyle name="着色 6"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vml" /><Relationship Id="rId3"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5" sqref="A15:P15"/>
    </sheetView>
  </sheetViews>
  <sheetFormatPr defaultColWidth="7" defaultRowHeight="11.25"/>
  <cols>
    <col min="1" max="5" width="8.83203125" style="163" customWidth="1"/>
    <col min="6" max="6" width="8.83203125" style="160" customWidth="1"/>
    <col min="7" max="16" width="8.83203125" style="163" customWidth="1"/>
    <col min="17" max="19" width="7" style="163" customWidth="1"/>
    <col min="20" max="20" width="50.83203125" style="163" customWidth="1"/>
    <col min="21" max="16384" width="7" style="163" customWidth="1"/>
  </cols>
  <sheetData>
    <row r="1" spans="1:26" ht="15" customHeight="1">
      <c r="A1" s="16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60"/>
      <c r="Y4"/>
      <c r="Z4"/>
    </row>
    <row r="5" spans="1:26" s="160" customFormat="1" ht="36" customHeight="1">
      <c r="A5" s="165" t="s">
        <v>0</v>
      </c>
      <c r="W5" s="166"/>
      <c r="X5" s="98"/>
      <c r="Y5" s="98"/>
      <c r="Z5" s="98"/>
    </row>
    <row r="6" spans="4:26" ht="10.5" customHeight="1">
      <c r="D6" s="160"/>
      <c r="U6" s="160"/>
      <c r="V6" s="160"/>
      <c r="W6" s="160"/>
      <c r="X6" s="160"/>
      <c r="Y6"/>
      <c r="Z6"/>
    </row>
    <row r="7" spans="4:26" ht="10.5" customHeight="1">
      <c r="D7" s="160"/>
      <c r="N7" s="160"/>
      <c r="O7" s="160"/>
      <c r="U7" s="160"/>
      <c r="V7" s="160"/>
      <c r="W7" s="160"/>
      <c r="X7" s="160"/>
      <c r="Y7"/>
      <c r="Z7"/>
    </row>
    <row r="8" spans="1:26" s="161" customFormat="1" ht="66.75" customHeight="1">
      <c r="A8" s="190" t="s">
        <v>264</v>
      </c>
      <c r="B8" s="190"/>
      <c r="C8" s="190"/>
      <c r="D8" s="190"/>
      <c r="E8" s="190"/>
      <c r="F8" s="190"/>
      <c r="G8" s="190"/>
      <c r="H8" s="190"/>
      <c r="I8" s="190"/>
      <c r="J8" s="190"/>
      <c r="K8" s="190"/>
      <c r="L8" s="190"/>
      <c r="M8" s="190"/>
      <c r="N8" s="190"/>
      <c r="O8" s="190"/>
      <c r="P8" s="190"/>
      <c r="Q8" s="167"/>
      <c r="R8" s="167"/>
      <c r="S8" s="167"/>
      <c r="T8" s="168"/>
      <c r="U8" s="167"/>
      <c r="V8" s="167"/>
      <c r="W8" s="167"/>
      <c r="X8" s="167"/>
      <c r="Y8"/>
      <c r="Z8"/>
    </row>
    <row r="9" spans="1:26" ht="19.5" customHeight="1">
      <c r="A9" s="191"/>
      <c r="B9" s="191"/>
      <c r="C9" s="191"/>
      <c r="D9" s="191"/>
      <c r="E9" s="191"/>
      <c r="F9" s="191"/>
      <c r="G9" s="191"/>
      <c r="H9" s="191"/>
      <c r="I9" s="191"/>
      <c r="J9" s="191"/>
      <c r="K9" s="191"/>
      <c r="L9" s="191"/>
      <c r="M9" s="191"/>
      <c r="N9" s="191"/>
      <c r="O9" s="191"/>
      <c r="P9" s="160"/>
      <c r="T9" s="169"/>
      <c r="U9" s="160"/>
      <c r="V9" s="160"/>
      <c r="W9" s="160"/>
      <c r="X9" s="160"/>
      <c r="Y9"/>
      <c r="Z9"/>
    </row>
    <row r="10" spans="1:26" ht="10.5" customHeight="1">
      <c r="A10" s="160"/>
      <c r="B10" s="160"/>
      <c r="D10" s="160"/>
      <c r="E10" s="160"/>
      <c r="H10" s="160"/>
      <c r="N10" s="160"/>
      <c r="O10" s="160"/>
      <c r="U10" s="160"/>
      <c r="V10" s="160"/>
      <c r="X10" s="160"/>
      <c r="Y10"/>
      <c r="Z10"/>
    </row>
    <row r="11" spans="1:26" ht="77.25" customHeight="1">
      <c r="A11" s="192"/>
      <c r="B11" s="192"/>
      <c r="C11" s="192"/>
      <c r="D11" s="192"/>
      <c r="E11" s="192"/>
      <c r="F11" s="192"/>
      <c r="G11" s="192"/>
      <c r="H11" s="192"/>
      <c r="I11" s="192"/>
      <c r="J11" s="192"/>
      <c r="K11" s="192"/>
      <c r="L11" s="192"/>
      <c r="M11" s="192"/>
      <c r="N11" s="192"/>
      <c r="O11" s="192"/>
      <c r="P11" s="192"/>
      <c r="U11" s="160"/>
      <c r="V11" s="160"/>
      <c r="X11" s="160"/>
      <c r="Y11"/>
      <c r="Z11"/>
    </row>
    <row r="12" spans="1:26" ht="56.25" customHeight="1">
      <c r="A12" s="193"/>
      <c r="B12" s="194"/>
      <c r="C12" s="194"/>
      <c r="D12" s="194"/>
      <c r="E12" s="194"/>
      <c r="F12" s="194"/>
      <c r="G12" s="194"/>
      <c r="H12" s="194"/>
      <c r="I12" s="194"/>
      <c r="J12" s="194"/>
      <c r="K12" s="194"/>
      <c r="L12" s="194"/>
      <c r="M12" s="194"/>
      <c r="N12" s="194"/>
      <c r="O12" s="194"/>
      <c r="P12" s="194"/>
      <c r="S12" s="160"/>
      <c r="T12" s="160"/>
      <c r="U12" s="160"/>
      <c r="V12" s="160"/>
      <c r="W12" s="160"/>
      <c r="X12" s="160"/>
      <c r="Y12"/>
      <c r="Z12"/>
    </row>
    <row r="13" spans="8:26" ht="10.5" customHeight="1">
      <c r="H13" s="160"/>
      <c r="R13" s="160"/>
      <c r="S13" s="160"/>
      <c r="U13" s="160"/>
      <c r="V13" s="160"/>
      <c r="W13" s="160"/>
      <c r="X13" s="160"/>
      <c r="Y13"/>
      <c r="Z13"/>
    </row>
    <row r="14" spans="1:26" s="162" customFormat="1" ht="25.5" customHeight="1">
      <c r="A14" s="188"/>
      <c r="B14" s="188"/>
      <c r="C14" s="188"/>
      <c r="D14" s="188"/>
      <c r="E14" s="188"/>
      <c r="F14" s="188"/>
      <c r="G14" s="188"/>
      <c r="H14" s="188"/>
      <c r="I14" s="188"/>
      <c r="J14" s="188"/>
      <c r="K14" s="188"/>
      <c r="L14" s="188"/>
      <c r="M14" s="188"/>
      <c r="N14" s="188"/>
      <c r="O14" s="188"/>
      <c r="P14" s="188"/>
      <c r="R14" s="170"/>
      <c r="S14" s="170"/>
      <c r="U14" s="170"/>
      <c r="V14" s="170"/>
      <c r="W14" s="170"/>
      <c r="X14" s="170"/>
      <c r="Y14" s="170"/>
      <c r="Z14" s="170"/>
    </row>
    <row r="15" spans="1:26" s="162" customFormat="1" ht="25.5" customHeight="1">
      <c r="A15" s="189"/>
      <c r="B15" s="189"/>
      <c r="C15" s="189"/>
      <c r="D15" s="189"/>
      <c r="E15" s="189"/>
      <c r="F15" s="189"/>
      <c r="G15" s="189"/>
      <c r="H15" s="189"/>
      <c r="I15" s="189"/>
      <c r="J15" s="189"/>
      <c r="K15" s="189"/>
      <c r="L15" s="189"/>
      <c r="M15" s="189"/>
      <c r="N15" s="189"/>
      <c r="O15" s="189"/>
      <c r="P15" s="189"/>
      <c r="S15" s="170"/>
      <c r="T15" s="170"/>
      <c r="U15" s="170"/>
      <c r="V15" s="170"/>
      <c r="W15" s="170"/>
      <c r="X15"/>
      <c r="Y15"/>
      <c r="Z15" s="170"/>
    </row>
    <row r="16" spans="15:26" ht="11.25">
      <c r="O16" s="160"/>
      <c r="V16"/>
      <c r="W16"/>
      <c r="X16"/>
      <c r="Y16"/>
      <c r="Z16" s="160"/>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60"/>
    </row>
    <row r="21" ht="11.25">
      <c r="M21" s="160"/>
    </row>
    <row r="22" ht="11.25">
      <c r="B22" s="163" t="s">
        <v>1</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F14" sqref="F14"/>
    </sheetView>
  </sheetViews>
  <sheetFormatPr defaultColWidth="9.33203125" defaultRowHeight="11.25"/>
  <cols>
    <col min="1" max="1" width="128.83203125" style="0" customWidth="1"/>
  </cols>
  <sheetData>
    <row r="1" ht="33" customHeight="1">
      <c r="A1" s="55" t="s">
        <v>2</v>
      </c>
    </row>
    <row r="2" s="158" customFormat="1" ht="21.75" customHeight="1">
      <c r="A2" s="159" t="s">
        <v>3</v>
      </c>
    </row>
    <row r="3" s="158" customFormat="1" ht="21.75" customHeight="1">
      <c r="A3" s="159" t="s">
        <v>4</v>
      </c>
    </row>
    <row r="4" s="158" customFormat="1" ht="21.75" customHeight="1">
      <c r="A4" s="159" t="s">
        <v>5</v>
      </c>
    </row>
    <row r="5" s="158" customFormat="1" ht="21.75" customHeight="1">
      <c r="A5" s="159" t="s">
        <v>6</v>
      </c>
    </row>
    <row r="6" s="158" customFormat="1" ht="21.75" customHeight="1">
      <c r="A6" s="159" t="s">
        <v>7</v>
      </c>
    </row>
    <row r="7" s="158" customFormat="1" ht="21.75" customHeight="1">
      <c r="A7" s="159" t="s">
        <v>8</v>
      </c>
    </row>
    <row r="8" s="158" customFormat="1" ht="21.75" customHeight="1">
      <c r="A8" s="159" t="s">
        <v>9</v>
      </c>
    </row>
    <row r="9" s="158" customFormat="1" ht="21.75" customHeight="1">
      <c r="A9" s="159" t="s">
        <v>10</v>
      </c>
    </row>
    <row r="10" s="158" customFormat="1" ht="21.75" customHeight="1">
      <c r="A10" s="159" t="s">
        <v>11</v>
      </c>
    </row>
    <row r="11" s="158" customFormat="1" ht="21.75" customHeight="1">
      <c r="A11" s="159" t="s">
        <v>12</v>
      </c>
    </row>
    <row r="12" s="158" customFormat="1" ht="21.75" customHeight="1">
      <c r="A12" s="159" t="s">
        <v>13</v>
      </c>
    </row>
    <row r="13" s="158" customFormat="1" ht="21.75" customHeight="1">
      <c r="A13" s="159" t="s">
        <v>14</v>
      </c>
    </row>
    <row r="14" s="158" customFormat="1" ht="21.75" customHeight="1">
      <c r="A14" s="159" t="s">
        <v>15</v>
      </c>
    </row>
    <row r="15" s="158" customFormat="1" ht="21.75" customHeight="1">
      <c r="A15" s="159" t="s">
        <v>16</v>
      </c>
    </row>
    <row r="16" s="158" customFormat="1" ht="21.75" customHeight="1">
      <c r="A16" s="159" t="s">
        <v>17</v>
      </c>
    </row>
    <row r="17" s="158" customFormat="1" ht="21.75" customHeight="1">
      <c r="A17" s="159" t="s">
        <v>18</v>
      </c>
    </row>
    <row r="18" s="158" customFormat="1" ht="21.75" customHeight="1">
      <c r="A18" s="159" t="s">
        <v>19</v>
      </c>
    </row>
    <row r="19" s="158" customFormat="1" ht="21.75" customHeight="1">
      <c r="A19" s="159" t="s">
        <v>20</v>
      </c>
    </row>
    <row r="20" s="158" customFormat="1" ht="21.75" customHeight="1">
      <c r="A20" s="159" t="s">
        <v>21</v>
      </c>
    </row>
    <row r="21" s="158"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7"/>
  <sheetViews>
    <sheetView zoomScalePageLayoutView="0" workbookViewId="0" topLeftCell="A1">
      <selection activeCell="C26" sqref="C26:D27"/>
    </sheetView>
  </sheetViews>
  <sheetFormatPr defaultColWidth="12" defaultRowHeight="11.25"/>
  <cols>
    <col min="1" max="1" width="52.66015625" style="137" customWidth="1"/>
    <col min="2" max="2" width="21.5" style="137" customWidth="1"/>
    <col min="3" max="3" width="48.66015625" style="137" customWidth="1"/>
    <col min="4" max="4" width="22.16015625" style="137" customWidth="1"/>
    <col min="5" max="16384" width="12" style="137" customWidth="1"/>
  </cols>
  <sheetData>
    <row r="1" spans="1:22" ht="27">
      <c r="A1" s="195" t="s">
        <v>22</v>
      </c>
      <c r="B1" s="195"/>
      <c r="C1" s="195"/>
      <c r="D1" s="195"/>
      <c r="E1" s="138"/>
      <c r="F1" s="138"/>
      <c r="G1" s="138"/>
      <c r="H1" s="138"/>
      <c r="I1" s="138"/>
      <c r="J1" s="138"/>
      <c r="K1" s="138"/>
      <c r="L1" s="138"/>
      <c r="M1" s="138"/>
      <c r="N1" s="138"/>
      <c r="O1" s="138"/>
      <c r="P1" s="138"/>
      <c r="Q1" s="138"/>
      <c r="R1" s="138"/>
      <c r="S1" s="138"/>
      <c r="T1" s="138"/>
      <c r="U1" s="138"/>
      <c r="V1" s="138"/>
    </row>
    <row r="2" spans="1:22" ht="14.25">
      <c r="A2" s="139"/>
      <c r="B2" s="139"/>
      <c r="C2" s="139"/>
      <c r="D2" s="140" t="s">
        <v>23</v>
      </c>
      <c r="E2" s="141"/>
      <c r="F2" s="141"/>
      <c r="G2" s="141"/>
      <c r="H2" s="141"/>
      <c r="I2" s="141"/>
      <c r="J2" s="141"/>
      <c r="K2" s="141"/>
      <c r="L2" s="141"/>
      <c r="M2" s="141"/>
      <c r="N2" s="141"/>
      <c r="O2" s="141"/>
      <c r="P2" s="141"/>
      <c r="Q2" s="141"/>
      <c r="R2" s="141"/>
      <c r="S2" s="141"/>
      <c r="T2" s="141"/>
      <c r="U2" s="141"/>
      <c r="V2" s="141"/>
    </row>
    <row r="3" spans="1:22" ht="17.25" customHeight="1">
      <c r="A3" s="22" t="s">
        <v>278</v>
      </c>
      <c r="B3" s="142"/>
      <c r="C3" s="143"/>
      <c r="D3" s="140" t="s">
        <v>24</v>
      </c>
      <c r="E3" s="144"/>
      <c r="F3" s="144"/>
      <c r="G3" s="144"/>
      <c r="H3" s="144"/>
      <c r="I3" s="144"/>
      <c r="J3" s="144"/>
      <c r="K3" s="144"/>
      <c r="L3" s="144"/>
      <c r="M3" s="144"/>
      <c r="N3" s="144"/>
      <c r="O3" s="144"/>
      <c r="P3" s="144"/>
      <c r="Q3" s="144"/>
      <c r="R3" s="144"/>
      <c r="S3" s="144"/>
      <c r="T3" s="144"/>
      <c r="U3" s="144"/>
      <c r="V3" s="144"/>
    </row>
    <row r="4" spans="1:22" ht="18" customHeight="1">
      <c r="A4" s="145" t="s">
        <v>25</v>
      </c>
      <c r="B4" s="145"/>
      <c r="C4" s="145" t="s">
        <v>26</v>
      </c>
      <c r="D4" s="145"/>
      <c r="E4" s="141"/>
      <c r="F4" s="141"/>
      <c r="G4" s="141"/>
      <c r="H4" s="141"/>
      <c r="I4" s="141"/>
      <c r="J4" s="141"/>
      <c r="K4" s="141"/>
      <c r="L4" s="141"/>
      <c r="M4" s="141"/>
      <c r="N4" s="141"/>
      <c r="O4" s="141"/>
      <c r="P4" s="141"/>
      <c r="Q4" s="141"/>
      <c r="R4" s="141"/>
      <c r="S4" s="141"/>
      <c r="T4" s="141"/>
      <c r="U4" s="141"/>
      <c r="V4" s="141"/>
    </row>
    <row r="5" spans="1:22" ht="18" customHeight="1">
      <c r="A5" s="146" t="s">
        <v>27</v>
      </c>
      <c r="B5" s="147" t="s">
        <v>28</v>
      </c>
      <c r="C5" s="146" t="s">
        <v>27</v>
      </c>
      <c r="D5" s="148" t="s">
        <v>28</v>
      </c>
      <c r="E5" s="141"/>
      <c r="F5" s="141"/>
      <c r="G5" s="141"/>
      <c r="H5" s="141"/>
      <c r="I5" s="141"/>
      <c r="J5" s="141"/>
      <c r="K5" s="141"/>
      <c r="L5" s="141"/>
      <c r="M5" s="141"/>
      <c r="N5" s="141"/>
      <c r="O5" s="141"/>
      <c r="P5" s="141"/>
      <c r="Q5" s="141"/>
      <c r="R5" s="141"/>
      <c r="S5" s="141"/>
      <c r="T5" s="141"/>
      <c r="U5" s="141"/>
      <c r="V5" s="141"/>
    </row>
    <row r="6" spans="1:22" ht="18" customHeight="1">
      <c r="A6" s="107" t="s">
        <v>29</v>
      </c>
      <c r="B6" s="92">
        <v>733.48</v>
      </c>
      <c r="C6" s="103" t="s">
        <v>267</v>
      </c>
      <c r="D6" s="149">
        <v>8</v>
      </c>
      <c r="E6" s="141"/>
      <c r="F6" s="141"/>
      <c r="G6" s="141"/>
      <c r="H6" s="141"/>
      <c r="I6" s="141"/>
      <c r="J6" s="141"/>
      <c r="K6" s="141"/>
      <c r="L6" s="141"/>
      <c r="M6" s="141"/>
      <c r="N6" s="141"/>
      <c r="O6" s="141"/>
      <c r="P6" s="141"/>
      <c r="Q6" s="141"/>
      <c r="R6" s="141"/>
      <c r="S6" s="141"/>
      <c r="T6" s="141"/>
      <c r="U6" s="141"/>
      <c r="V6" s="141"/>
    </row>
    <row r="7" spans="1:22" ht="18" customHeight="1">
      <c r="A7" s="150" t="s">
        <v>30</v>
      </c>
      <c r="B7" s="151"/>
      <c r="C7" s="103" t="s">
        <v>269</v>
      </c>
      <c r="D7" s="149">
        <v>8</v>
      </c>
      <c r="E7" s="141"/>
      <c r="F7" s="141"/>
      <c r="G7" s="141"/>
      <c r="H7" s="141"/>
      <c r="I7" s="141"/>
      <c r="J7" s="141"/>
      <c r="K7" s="141"/>
      <c r="L7" s="141"/>
      <c r="M7" s="141"/>
      <c r="N7" s="141"/>
      <c r="O7" s="141"/>
      <c r="P7" s="141"/>
      <c r="Q7" s="141"/>
      <c r="R7" s="141"/>
      <c r="S7" s="141"/>
      <c r="T7" s="141"/>
      <c r="U7" s="141"/>
      <c r="V7" s="141"/>
    </row>
    <row r="8" spans="1:22" ht="18" customHeight="1">
      <c r="A8" s="107" t="s">
        <v>251</v>
      </c>
      <c r="B8" s="151"/>
      <c r="C8" s="103" t="s">
        <v>270</v>
      </c>
      <c r="D8" s="149">
        <v>8</v>
      </c>
      <c r="E8" s="141"/>
      <c r="F8" s="141"/>
      <c r="G8" s="141"/>
      <c r="H8" s="141"/>
      <c r="I8" s="141"/>
      <c r="J8" s="141"/>
      <c r="K8" s="141"/>
      <c r="L8" s="141"/>
      <c r="M8" s="141"/>
      <c r="N8" s="141"/>
      <c r="O8" s="141"/>
      <c r="P8" s="141"/>
      <c r="Q8" s="141"/>
      <c r="R8" s="141"/>
      <c r="S8" s="141"/>
      <c r="T8" s="141"/>
      <c r="U8" s="141"/>
      <c r="V8" s="141"/>
    </row>
    <row r="9" spans="1:22" ht="18" customHeight="1">
      <c r="A9" s="107" t="s">
        <v>253</v>
      </c>
      <c r="B9" s="151"/>
      <c r="C9" s="103" t="s">
        <v>271</v>
      </c>
      <c r="D9" s="149">
        <v>33.92</v>
      </c>
      <c r="E9" s="141"/>
      <c r="F9" s="141"/>
      <c r="G9" s="141"/>
      <c r="H9" s="141"/>
      <c r="I9" s="141"/>
      <c r="J9" s="141"/>
      <c r="K9" s="141"/>
      <c r="L9" s="141"/>
      <c r="M9" s="141"/>
      <c r="N9" s="141"/>
      <c r="O9" s="141"/>
      <c r="P9" s="141"/>
      <c r="Q9" s="141"/>
      <c r="R9" s="141"/>
      <c r="S9" s="141"/>
      <c r="T9" s="141"/>
      <c r="U9" s="141"/>
      <c r="V9" s="141"/>
    </row>
    <row r="10" spans="1:22" ht="18" customHeight="1">
      <c r="A10" s="107" t="s">
        <v>255</v>
      </c>
      <c r="B10" s="151"/>
      <c r="C10" s="103" t="s">
        <v>31</v>
      </c>
      <c r="D10" s="149">
        <v>33.92</v>
      </c>
      <c r="E10" s="141"/>
      <c r="F10" s="141"/>
      <c r="G10" s="141"/>
      <c r="H10" s="141"/>
      <c r="I10" s="141"/>
      <c r="J10" s="141"/>
      <c r="K10" s="141"/>
      <c r="L10" s="141"/>
      <c r="M10" s="141"/>
      <c r="N10" s="141"/>
      <c r="O10" s="141"/>
      <c r="P10" s="141"/>
      <c r="Q10" s="141"/>
      <c r="R10" s="141"/>
      <c r="S10" s="141"/>
      <c r="T10" s="141"/>
      <c r="U10" s="141"/>
      <c r="V10" s="141"/>
    </row>
    <row r="11" spans="1:22" ht="18" customHeight="1">
      <c r="A11" s="107" t="s">
        <v>256</v>
      </c>
      <c r="B11" s="151"/>
      <c r="C11" s="103" t="s">
        <v>32</v>
      </c>
      <c r="D11" s="149">
        <v>33.92</v>
      </c>
      <c r="E11" s="141"/>
      <c r="F11" s="141"/>
      <c r="G11" s="141"/>
      <c r="H11" s="141"/>
      <c r="I11" s="141"/>
      <c r="J11" s="141"/>
      <c r="K11" s="141"/>
      <c r="L11" s="141"/>
      <c r="M11" s="141"/>
      <c r="N11" s="141"/>
      <c r="O11" s="141"/>
      <c r="P11" s="141"/>
      <c r="Q11" s="141"/>
      <c r="R11" s="141"/>
      <c r="S11" s="141"/>
      <c r="T11" s="141"/>
      <c r="U11" s="141"/>
      <c r="V11" s="141"/>
    </row>
    <row r="12" spans="1:22" ht="18" customHeight="1">
      <c r="A12" s="107" t="s">
        <v>258</v>
      </c>
      <c r="B12" s="151"/>
      <c r="C12" s="103" t="s">
        <v>272</v>
      </c>
      <c r="D12" s="149">
        <v>43.22</v>
      </c>
      <c r="E12" s="141"/>
      <c r="F12" s="141"/>
      <c r="G12" s="141"/>
      <c r="H12" s="141"/>
      <c r="I12" s="141"/>
      <c r="J12" s="141"/>
      <c r="K12" s="141"/>
      <c r="L12" s="141"/>
      <c r="M12" s="141"/>
      <c r="N12" s="141"/>
      <c r="O12" s="141"/>
      <c r="P12" s="141"/>
      <c r="Q12" s="141"/>
      <c r="R12" s="141"/>
      <c r="S12" s="141"/>
      <c r="T12" s="141"/>
      <c r="U12" s="141"/>
      <c r="V12" s="141"/>
    </row>
    <row r="13" spans="1:22" ht="18" customHeight="1">
      <c r="A13" s="150" t="s">
        <v>30</v>
      </c>
      <c r="B13" s="152"/>
      <c r="C13" s="103" t="s">
        <v>33</v>
      </c>
      <c r="D13" s="149">
        <v>43.22</v>
      </c>
      <c r="E13" s="141"/>
      <c r="F13" s="141"/>
      <c r="G13" s="141"/>
      <c r="H13" s="141"/>
      <c r="I13" s="141"/>
      <c r="J13" s="141"/>
      <c r="K13" s="141"/>
      <c r="L13" s="141"/>
      <c r="M13" s="141"/>
      <c r="N13" s="141"/>
      <c r="O13" s="141"/>
      <c r="P13" s="141"/>
      <c r="Q13" s="141"/>
      <c r="R13" s="141"/>
      <c r="S13" s="141"/>
      <c r="T13" s="141"/>
      <c r="U13" s="141"/>
      <c r="V13" s="141"/>
    </row>
    <row r="14" spans="1:22" ht="18" customHeight="1">
      <c r="A14" s="107" t="s">
        <v>260</v>
      </c>
      <c r="B14" s="152"/>
      <c r="C14" s="103" t="s">
        <v>34</v>
      </c>
      <c r="D14" s="149">
        <v>43.22</v>
      </c>
      <c r="E14" s="141"/>
      <c r="F14" s="141"/>
      <c r="G14" s="141"/>
      <c r="H14" s="141"/>
      <c r="I14" s="141"/>
      <c r="J14" s="141"/>
      <c r="K14" s="141"/>
      <c r="L14" s="141"/>
      <c r="M14" s="141"/>
      <c r="N14" s="141"/>
      <c r="O14" s="141"/>
      <c r="P14" s="141"/>
      <c r="Q14" s="141"/>
      <c r="R14" s="141"/>
      <c r="S14" s="141"/>
      <c r="T14" s="141"/>
      <c r="U14" s="141"/>
      <c r="V14" s="141"/>
    </row>
    <row r="15" spans="2:22" ht="18" customHeight="1">
      <c r="B15" s="152"/>
      <c r="C15" s="103" t="s">
        <v>273</v>
      </c>
      <c r="D15" s="149">
        <v>609.14</v>
      </c>
      <c r="E15" s="141"/>
      <c r="F15" s="141"/>
      <c r="G15" s="141"/>
      <c r="H15" s="141"/>
      <c r="I15" s="141"/>
      <c r="J15" s="141"/>
      <c r="K15" s="141"/>
      <c r="L15" s="141"/>
      <c r="M15" s="141"/>
      <c r="N15" s="141"/>
      <c r="O15" s="141"/>
      <c r="P15" s="141"/>
      <c r="Q15" s="141"/>
      <c r="R15" s="141"/>
      <c r="S15" s="141"/>
      <c r="T15" s="141"/>
      <c r="U15" s="141"/>
      <c r="V15" s="141"/>
    </row>
    <row r="16" spans="1:22" ht="18" customHeight="1">
      <c r="A16" s="107"/>
      <c r="B16" s="152"/>
      <c r="C16" s="103" t="s">
        <v>276</v>
      </c>
      <c r="D16" s="149">
        <v>609.14</v>
      </c>
      <c r="E16" s="141"/>
      <c r="F16" s="141"/>
      <c r="G16" s="141"/>
      <c r="H16" s="141"/>
      <c r="I16" s="141"/>
      <c r="J16" s="141"/>
      <c r="K16" s="141"/>
      <c r="L16" s="141"/>
      <c r="M16" s="141"/>
      <c r="N16" s="141"/>
      <c r="O16" s="141"/>
      <c r="P16" s="141"/>
      <c r="Q16" s="141"/>
      <c r="R16" s="141"/>
      <c r="S16" s="141"/>
      <c r="T16" s="141"/>
      <c r="U16" s="141"/>
      <c r="V16" s="141"/>
    </row>
    <row r="17" spans="1:22" ht="18" customHeight="1">
      <c r="A17" s="73"/>
      <c r="B17" s="152"/>
      <c r="C17" s="103" t="s">
        <v>35</v>
      </c>
      <c r="D17" s="149">
        <v>484.04</v>
      </c>
      <c r="E17" s="141"/>
      <c r="F17" s="141"/>
      <c r="G17" s="141"/>
      <c r="H17" s="141"/>
      <c r="I17" s="141"/>
      <c r="J17" s="141"/>
      <c r="K17" s="141"/>
      <c r="L17" s="141"/>
      <c r="M17" s="141"/>
      <c r="N17" s="141"/>
      <c r="O17" s="141"/>
      <c r="P17" s="141"/>
      <c r="Q17" s="141"/>
      <c r="R17" s="141"/>
      <c r="S17" s="141"/>
      <c r="T17" s="141"/>
      <c r="U17" s="141"/>
      <c r="V17" s="141"/>
    </row>
    <row r="18" spans="1:22" ht="18" customHeight="1">
      <c r="A18" s="73"/>
      <c r="B18" s="152"/>
      <c r="C18" s="103" t="s">
        <v>36</v>
      </c>
      <c r="D18" s="149">
        <v>100.19</v>
      </c>
      <c r="E18" s="141"/>
      <c r="F18" s="141"/>
      <c r="G18" s="141"/>
      <c r="H18" s="141"/>
      <c r="I18" s="141"/>
      <c r="J18" s="141"/>
      <c r="K18" s="141"/>
      <c r="L18" s="141"/>
      <c r="M18" s="141"/>
      <c r="N18" s="141"/>
      <c r="O18" s="141"/>
      <c r="P18" s="141"/>
      <c r="Q18" s="141"/>
      <c r="R18" s="141"/>
      <c r="S18" s="141"/>
      <c r="T18" s="141"/>
      <c r="U18" s="141"/>
      <c r="V18" s="141"/>
    </row>
    <row r="19" spans="1:22" ht="18" customHeight="1">
      <c r="A19" s="73"/>
      <c r="B19" s="152"/>
      <c r="C19" s="103" t="s">
        <v>266</v>
      </c>
      <c r="D19" s="149">
        <v>24.91</v>
      </c>
      <c r="E19" s="141"/>
      <c r="F19" s="141"/>
      <c r="G19" s="141"/>
      <c r="H19" s="141"/>
      <c r="I19" s="141"/>
      <c r="J19" s="141"/>
      <c r="K19" s="141"/>
      <c r="L19" s="141"/>
      <c r="M19" s="141"/>
      <c r="N19" s="141"/>
      <c r="O19" s="141"/>
      <c r="P19" s="141"/>
      <c r="Q19" s="141"/>
      <c r="R19" s="141"/>
      <c r="S19" s="141"/>
      <c r="T19" s="141"/>
      <c r="U19" s="141"/>
      <c r="V19" s="141"/>
    </row>
    <row r="20" spans="1:22" ht="18" customHeight="1">
      <c r="A20" s="73"/>
      <c r="B20" s="152"/>
      <c r="C20" s="103" t="s">
        <v>274</v>
      </c>
      <c r="D20" s="149">
        <v>39.2</v>
      </c>
      <c r="E20" s="141"/>
      <c r="F20" s="141"/>
      <c r="G20" s="141"/>
      <c r="H20" s="141"/>
      <c r="I20" s="141"/>
      <c r="J20" s="141"/>
      <c r="K20" s="141"/>
      <c r="L20" s="141"/>
      <c r="M20" s="141"/>
      <c r="N20" s="141"/>
      <c r="O20" s="141"/>
      <c r="P20" s="141"/>
      <c r="Q20" s="141"/>
      <c r="R20" s="141"/>
      <c r="S20" s="141"/>
      <c r="T20" s="141"/>
      <c r="U20" s="141"/>
      <c r="V20" s="141"/>
    </row>
    <row r="21" spans="1:22" ht="18" customHeight="1">
      <c r="A21" s="73"/>
      <c r="B21" s="152"/>
      <c r="C21" s="103" t="s">
        <v>37</v>
      </c>
      <c r="D21" s="149">
        <v>39.2</v>
      </c>
      <c r="E21" s="141"/>
      <c r="F21" s="141"/>
      <c r="G21" s="141"/>
      <c r="H21" s="141"/>
      <c r="I21" s="141"/>
      <c r="J21" s="141"/>
      <c r="K21" s="141"/>
      <c r="L21" s="141"/>
      <c r="M21" s="141"/>
      <c r="N21" s="141"/>
      <c r="O21" s="141"/>
      <c r="P21" s="141"/>
      <c r="Q21" s="141"/>
      <c r="R21" s="141"/>
      <c r="S21" s="141"/>
      <c r="T21" s="141"/>
      <c r="U21" s="141"/>
      <c r="V21" s="141"/>
    </row>
    <row r="22" spans="1:22" ht="18" customHeight="1">
      <c r="A22" s="73"/>
      <c r="B22" s="152"/>
      <c r="C22" s="103" t="s">
        <v>38</v>
      </c>
      <c r="D22" s="149">
        <v>39.2</v>
      </c>
      <c r="E22" s="141"/>
      <c r="F22" s="141"/>
      <c r="G22" s="141"/>
      <c r="H22" s="141"/>
      <c r="I22" s="141"/>
      <c r="J22" s="141"/>
      <c r="K22" s="141"/>
      <c r="L22" s="141"/>
      <c r="M22" s="141"/>
      <c r="N22" s="141"/>
      <c r="O22" s="141"/>
      <c r="P22" s="141"/>
      <c r="Q22" s="141"/>
      <c r="R22" s="141"/>
      <c r="S22" s="141"/>
      <c r="T22" s="141"/>
      <c r="U22" s="141"/>
      <c r="V22" s="141"/>
    </row>
    <row r="23" spans="1:22" ht="18" customHeight="1">
      <c r="A23" s="73"/>
      <c r="B23" s="152"/>
      <c r="C23" s="174"/>
      <c r="D23" s="174"/>
      <c r="E23" s="141"/>
      <c r="F23" s="141"/>
      <c r="G23" s="141"/>
      <c r="H23" s="141"/>
      <c r="I23" s="141"/>
      <c r="J23" s="141"/>
      <c r="K23" s="141"/>
      <c r="L23" s="141"/>
      <c r="M23" s="141"/>
      <c r="N23" s="141"/>
      <c r="O23" s="141"/>
      <c r="P23" s="141"/>
      <c r="Q23" s="141"/>
      <c r="R23" s="141"/>
      <c r="S23" s="141"/>
      <c r="T23" s="141"/>
      <c r="U23" s="141"/>
      <c r="V23" s="141"/>
    </row>
    <row r="24" spans="1:22" ht="18" customHeight="1">
      <c r="A24" s="107"/>
      <c r="B24" s="152"/>
      <c r="C24" s="174"/>
      <c r="D24" s="174"/>
      <c r="E24" s="141"/>
      <c r="F24" s="141"/>
      <c r="G24" s="141"/>
      <c r="H24" s="141"/>
      <c r="I24" s="141"/>
      <c r="J24" s="141"/>
      <c r="K24" s="141"/>
      <c r="L24" s="141"/>
      <c r="M24" s="141"/>
      <c r="N24" s="141"/>
      <c r="O24" s="141"/>
      <c r="P24" s="141"/>
      <c r="Q24" s="141"/>
      <c r="R24" s="141"/>
      <c r="S24" s="141"/>
      <c r="T24" s="141"/>
      <c r="U24" s="141"/>
      <c r="V24" s="157"/>
    </row>
    <row r="25" spans="1:22" s="136" customFormat="1" ht="18" customHeight="1">
      <c r="A25" s="153" t="s">
        <v>39</v>
      </c>
      <c r="B25" s="125">
        <f>SUM(B6:B23)</f>
        <v>733.48</v>
      </c>
      <c r="C25" s="153" t="s">
        <v>40</v>
      </c>
      <c r="D25" s="154">
        <f>D6+D9+D12+D15+D20</f>
        <v>733.48</v>
      </c>
      <c r="E25" s="155"/>
      <c r="F25" s="155"/>
      <c r="G25" s="155"/>
      <c r="H25" s="155"/>
      <c r="I25" s="155"/>
      <c r="J25" s="155"/>
      <c r="K25" s="155"/>
      <c r="L25" s="155"/>
      <c r="M25" s="155"/>
      <c r="N25" s="155"/>
      <c r="O25" s="155"/>
      <c r="P25" s="155"/>
      <c r="Q25" s="155"/>
      <c r="R25" s="155"/>
      <c r="S25" s="155"/>
      <c r="T25" s="155"/>
      <c r="U25" s="155"/>
      <c r="V25" s="155"/>
    </row>
    <row r="26" spans="1:4" ht="14.25">
      <c r="A26" s="156"/>
      <c r="B26" s="156"/>
      <c r="C26" s="196"/>
      <c r="D26" s="196"/>
    </row>
    <row r="27" spans="3:4" ht="14.25">
      <c r="C27" s="196"/>
      <c r="D27" s="196"/>
    </row>
  </sheetData>
  <sheetProtection/>
  <mergeCells count="2">
    <mergeCell ref="A1:D1"/>
    <mergeCell ref="C26:D27"/>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zoomScalePageLayoutView="0" workbookViewId="0" topLeftCell="A1">
      <selection activeCell="E23" sqref="E23"/>
    </sheetView>
  </sheetViews>
  <sheetFormatPr defaultColWidth="9.33203125" defaultRowHeight="11.25"/>
  <cols>
    <col min="1" max="1" width="18.33203125" style="38" customWidth="1"/>
    <col min="2" max="2" width="14.66015625" style="38" customWidth="1"/>
    <col min="3" max="6" width="10.33203125" style="38" customWidth="1"/>
    <col min="7" max="7" width="9.33203125" style="38" customWidth="1"/>
    <col min="8" max="8" width="10.33203125" style="38" customWidth="1"/>
    <col min="9" max="9" width="6.66015625" style="38" customWidth="1"/>
    <col min="10" max="10" width="12.66015625" style="38" customWidth="1"/>
    <col min="11" max="11" width="10" style="0" customWidth="1"/>
    <col min="12" max="12" width="11.5" style="38" customWidth="1"/>
    <col min="13" max="13" width="10.5" style="38" customWidth="1"/>
    <col min="14" max="16" width="14.16015625" style="38" customWidth="1"/>
    <col min="17" max="254" width="9.16015625" style="38" customWidth="1"/>
  </cols>
  <sheetData>
    <row r="1" spans="1:17" ht="25.5" customHeight="1">
      <c r="A1" s="122" t="s">
        <v>41</v>
      </c>
      <c r="B1" s="122"/>
      <c r="C1" s="122"/>
      <c r="D1" s="122"/>
      <c r="E1" s="122"/>
      <c r="F1" s="122"/>
      <c r="G1" s="122"/>
      <c r="H1" s="122"/>
      <c r="I1" s="122"/>
      <c r="J1" s="122"/>
      <c r="K1" s="133"/>
      <c r="L1" s="122"/>
      <c r="M1" s="122"/>
      <c r="N1" s="122"/>
      <c r="O1" s="122"/>
      <c r="P1" s="122"/>
      <c r="Q1" s="123"/>
    </row>
    <row r="2" spans="15:18" ht="17.25" customHeight="1">
      <c r="O2" s="199" t="s">
        <v>42</v>
      </c>
      <c r="P2" s="199"/>
      <c r="Q2"/>
      <c r="R2"/>
    </row>
    <row r="3" spans="1:18" ht="17.25" customHeight="1">
      <c r="A3" s="22" t="s">
        <v>278</v>
      </c>
      <c r="O3" s="199" t="s">
        <v>24</v>
      </c>
      <c r="P3" s="200"/>
      <c r="Q3"/>
      <c r="R3"/>
    </row>
    <row r="4" spans="1:17" s="108" customFormat="1" ht="12">
      <c r="A4" s="206" t="s">
        <v>43</v>
      </c>
      <c r="B4" s="109" t="s">
        <v>44</v>
      </c>
      <c r="C4" s="110"/>
      <c r="D4" s="110"/>
      <c r="E4" s="110"/>
      <c r="F4" s="110"/>
      <c r="G4" s="110"/>
      <c r="H4" s="110"/>
      <c r="I4" s="110"/>
      <c r="J4" s="110"/>
      <c r="K4" s="115"/>
      <c r="L4" s="109" t="s">
        <v>45</v>
      </c>
      <c r="M4" s="110"/>
      <c r="N4" s="110"/>
      <c r="O4" s="110"/>
      <c r="P4" s="116"/>
      <c r="Q4" s="14"/>
    </row>
    <row r="5" spans="1:17" s="108" customFormat="1" ht="40.5" customHeight="1">
      <c r="A5" s="206"/>
      <c r="B5" s="207" t="s">
        <v>46</v>
      </c>
      <c r="C5" s="201" t="s">
        <v>29</v>
      </c>
      <c r="D5" s="201"/>
      <c r="E5" s="201" t="s">
        <v>250</v>
      </c>
      <c r="F5" s="201" t="s">
        <v>252</v>
      </c>
      <c r="G5" s="201" t="s">
        <v>254</v>
      </c>
      <c r="H5" s="201" t="s">
        <v>84</v>
      </c>
      <c r="I5" s="201" t="s">
        <v>257</v>
      </c>
      <c r="J5" s="201"/>
      <c r="K5" s="201" t="s">
        <v>259</v>
      </c>
      <c r="L5" s="197" t="s">
        <v>46</v>
      </c>
      <c r="M5" s="202" t="s">
        <v>47</v>
      </c>
      <c r="N5" s="203"/>
      <c r="O5" s="204"/>
      <c r="P5" s="197" t="s">
        <v>48</v>
      </c>
      <c r="Q5" s="14"/>
    </row>
    <row r="6" spans="1:17" s="108" customFormat="1" ht="62.25" customHeight="1">
      <c r="A6" s="206"/>
      <c r="B6" s="208"/>
      <c r="C6" s="61" t="s">
        <v>49</v>
      </c>
      <c r="D6" s="25" t="s">
        <v>50</v>
      </c>
      <c r="E6" s="201"/>
      <c r="F6" s="201"/>
      <c r="G6" s="201"/>
      <c r="H6" s="201"/>
      <c r="I6" s="61" t="s">
        <v>49</v>
      </c>
      <c r="J6" s="61" t="s">
        <v>261</v>
      </c>
      <c r="K6" s="201"/>
      <c r="L6" s="198"/>
      <c r="M6" s="72" t="s">
        <v>51</v>
      </c>
      <c r="N6" s="72" t="s">
        <v>52</v>
      </c>
      <c r="O6" s="72" t="s">
        <v>53</v>
      </c>
      <c r="P6" s="198"/>
      <c r="Q6" s="14"/>
    </row>
    <row r="7" spans="1:17" s="105" customFormat="1" ht="36" customHeight="1">
      <c r="A7" s="26" t="s">
        <v>46</v>
      </c>
      <c r="B7" s="131">
        <f>SUM(B8:B14)</f>
        <v>733.48</v>
      </c>
      <c r="C7" s="131">
        <f>SUM(C8:C14)</f>
        <v>733.48</v>
      </c>
      <c r="D7" s="131">
        <f>SUM(D8:D14)</f>
        <v>0</v>
      </c>
      <c r="E7" s="131">
        <f>SUM(E8:E14)</f>
        <v>0</v>
      </c>
      <c r="F7" s="131">
        <f>SUM(F8:F14)</f>
        <v>0</v>
      </c>
      <c r="G7" s="131"/>
      <c r="H7" s="131"/>
      <c r="I7" s="131"/>
      <c r="J7" s="131"/>
      <c r="K7" s="131">
        <f aca="true" t="shared" si="0" ref="K7:P7">SUM(K8:K14)</f>
        <v>0</v>
      </c>
      <c r="L7" s="131">
        <f t="shared" si="0"/>
        <v>733.48</v>
      </c>
      <c r="M7" s="131">
        <f t="shared" si="0"/>
        <v>459.84</v>
      </c>
      <c r="N7" s="131">
        <f t="shared" si="0"/>
        <v>99.62</v>
      </c>
      <c r="O7" s="131">
        <f t="shared" si="0"/>
        <v>22.62</v>
      </c>
      <c r="P7" s="131">
        <f t="shared" si="0"/>
        <v>151.4</v>
      </c>
      <c r="Q7"/>
    </row>
    <row r="8" spans="1:16" ht="31.5" customHeight="1">
      <c r="A8" s="60" t="s">
        <v>279</v>
      </c>
      <c r="B8" s="92">
        <f>SUM(C8:K8)</f>
        <v>733.48</v>
      </c>
      <c r="C8" s="126">
        <v>733.48</v>
      </c>
      <c r="D8" s="92">
        <v>0</v>
      </c>
      <c r="E8" s="92">
        <v>0</v>
      </c>
      <c r="F8" s="92">
        <v>0</v>
      </c>
      <c r="G8" s="92"/>
      <c r="H8" s="92"/>
      <c r="I8" s="92"/>
      <c r="J8" s="92"/>
      <c r="K8" s="134">
        <v>0</v>
      </c>
      <c r="L8" s="92">
        <f>SUM(M8:P8)</f>
        <v>733.48</v>
      </c>
      <c r="M8" s="92">
        <v>459.84</v>
      </c>
      <c r="N8" s="92">
        <v>99.62</v>
      </c>
      <c r="O8" s="92">
        <v>22.62</v>
      </c>
      <c r="P8" s="126">
        <v>151.4</v>
      </c>
    </row>
    <row r="9" spans="1:16" ht="31.5" customHeight="1">
      <c r="A9" s="60"/>
      <c r="B9" s="92">
        <f>SUM(C9:K9)</f>
        <v>0</v>
      </c>
      <c r="C9" s="132"/>
      <c r="D9" s="132"/>
      <c r="E9" s="132"/>
      <c r="F9" s="132"/>
      <c r="G9" s="132"/>
      <c r="H9" s="132"/>
      <c r="I9" s="132"/>
      <c r="J9" s="132"/>
      <c r="K9" s="135"/>
      <c r="L9" s="92">
        <f aca="true" t="shared" si="1" ref="L9:L14">SUM(M9:P9)</f>
        <v>0</v>
      </c>
      <c r="M9" s="92"/>
      <c r="N9" s="92"/>
      <c r="O9" s="92"/>
      <c r="P9" s="132"/>
    </row>
    <row r="10" spans="1:16" ht="31.5" customHeight="1">
      <c r="A10" s="107"/>
      <c r="B10" s="92"/>
      <c r="C10" s="113"/>
      <c r="D10" s="113"/>
      <c r="E10" s="113"/>
      <c r="F10" s="113"/>
      <c r="G10" s="113"/>
      <c r="H10" s="113"/>
      <c r="I10" s="113"/>
      <c r="J10" s="113"/>
      <c r="K10" s="129"/>
      <c r="L10" s="92">
        <f t="shared" si="1"/>
        <v>0</v>
      </c>
      <c r="M10" s="92"/>
      <c r="N10" s="92"/>
      <c r="O10" s="92"/>
      <c r="P10" s="127"/>
    </row>
    <row r="11" spans="1:16" ht="31.5" customHeight="1">
      <c r="A11" s="60"/>
      <c r="B11" s="92">
        <f>SUM(C11:K11)</f>
        <v>0</v>
      </c>
      <c r="C11" s="113"/>
      <c r="D11" s="113"/>
      <c r="E11" s="113"/>
      <c r="F11" s="127"/>
      <c r="G11" s="127"/>
      <c r="H11" s="127"/>
      <c r="I11" s="127"/>
      <c r="J11" s="127"/>
      <c r="K11" s="129"/>
      <c r="L11" s="92">
        <f t="shared" si="1"/>
        <v>0</v>
      </c>
      <c r="M11" s="92"/>
      <c r="N11" s="92"/>
      <c r="O11" s="92"/>
      <c r="P11" s="127"/>
    </row>
    <row r="12" spans="1:16" ht="31.5" customHeight="1">
      <c r="A12" s="107"/>
      <c r="B12" s="92">
        <f>SUM(C12:K12)</f>
        <v>0</v>
      </c>
      <c r="C12" s="113"/>
      <c r="D12" s="113"/>
      <c r="E12" s="113"/>
      <c r="F12" s="127"/>
      <c r="G12" s="127"/>
      <c r="H12" s="127"/>
      <c r="I12" s="127"/>
      <c r="J12" s="127"/>
      <c r="K12" s="129"/>
      <c r="L12" s="92">
        <f t="shared" si="1"/>
        <v>0</v>
      </c>
      <c r="M12" s="92"/>
      <c r="N12" s="92"/>
      <c r="O12" s="92"/>
      <c r="P12" s="127"/>
    </row>
    <row r="13" spans="1:16" ht="31.5" customHeight="1">
      <c r="A13" s="60"/>
      <c r="B13" s="92">
        <f>SUM(C13:K13)</f>
        <v>0</v>
      </c>
      <c r="C13" s="113"/>
      <c r="D13" s="113"/>
      <c r="E13" s="113"/>
      <c r="F13" s="113"/>
      <c r="G13" s="113"/>
      <c r="H13" s="113"/>
      <c r="I13" s="113"/>
      <c r="J13" s="113"/>
      <c r="K13" s="129"/>
      <c r="L13" s="92">
        <f t="shared" si="1"/>
        <v>0</v>
      </c>
      <c r="M13" s="92"/>
      <c r="N13" s="92"/>
      <c r="O13" s="92"/>
      <c r="P13" s="127"/>
    </row>
    <row r="14" spans="1:16" ht="31.5" customHeight="1">
      <c r="A14" s="60"/>
      <c r="B14" s="92">
        <f>SUM(C14:K14)</f>
        <v>0</v>
      </c>
      <c r="C14" s="113"/>
      <c r="D14" s="113"/>
      <c r="E14" s="113"/>
      <c r="F14" s="113"/>
      <c r="G14" s="113"/>
      <c r="H14" s="113"/>
      <c r="I14" s="113"/>
      <c r="J14" s="113"/>
      <c r="K14" s="129"/>
      <c r="L14" s="92">
        <f t="shared" si="1"/>
        <v>0</v>
      </c>
      <c r="M14" s="92"/>
      <c r="N14" s="92"/>
      <c r="O14" s="92"/>
      <c r="P14" s="127"/>
    </row>
    <row r="15" spans="1:16" ht="36.75" customHeight="1">
      <c r="A15" s="205"/>
      <c r="B15" s="205"/>
      <c r="C15" s="205"/>
      <c r="D15" s="205"/>
      <c r="E15" s="205"/>
      <c r="F15" s="205"/>
      <c r="G15" s="205"/>
      <c r="H15" s="205"/>
      <c r="I15" s="205"/>
      <c r="J15" s="205"/>
      <c r="K15" s="205"/>
      <c r="L15" s="205"/>
      <c r="M15" s="205"/>
      <c r="N15" s="205"/>
      <c r="O15" s="205"/>
      <c r="P15" s="205"/>
    </row>
    <row r="16" spans="6:11" ht="10.5" customHeight="1">
      <c r="F16" s="52"/>
      <c r="G16" s="52"/>
      <c r="H16" s="52"/>
      <c r="I16" s="52"/>
      <c r="J16" s="52"/>
      <c r="K16" s="98"/>
    </row>
    <row r="17" ht="10.5" customHeight="1">
      <c r="C17" s="52"/>
    </row>
  </sheetData>
  <sheetProtection/>
  <mergeCells count="15">
    <mergeCell ref="G5:G6"/>
    <mergeCell ref="H5:H6"/>
    <mergeCell ref="I5:J5"/>
    <mergeCell ref="K5:K6"/>
    <mergeCell ref="L5:L6"/>
    <mergeCell ref="P5:P6"/>
    <mergeCell ref="O2:P2"/>
    <mergeCell ref="O3:P3"/>
    <mergeCell ref="C5:D5"/>
    <mergeCell ref="M5:O5"/>
    <mergeCell ref="A15:P15"/>
    <mergeCell ref="A4:A6"/>
    <mergeCell ref="B5:B6"/>
    <mergeCell ref="E5:E6"/>
    <mergeCell ref="F5:F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33"/>
  <sheetViews>
    <sheetView showGridLines="0" showZeros="0" zoomScalePageLayoutView="0" workbookViewId="0" topLeftCell="A1">
      <selection activeCell="A33" sqref="A33:O33"/>
    </sheetView>
  </sheetViews>
  <sheetFormatPr defaultColWidth="9.16015625" defaultRowHeight="11.25"/>
  <cols>
    <col min="1" max="1" width="14" style="38" customWidth="1"/>
    <col min="2" max="4" width="4.33203125" style="38" customWidth="1"/>
    <col min="5" max="5" width="31.16015625" style="38" customWidth="1"/>
    <col min="6" max="6" width="13.5" style="38" customWidth="1"/>
    <col min="7" max="7" width="12.33203125" style="38" customWidth="1"/>
    <col min="8" max="11" width="9.33203125" style="38" customWidth="1"/>
    <col min="12" max="12" width="9.33203125" style="0" customWidth="1"/>
    <col min="13" max="16" width="9.33203125" style="38" customWidth="1"/>
    <col min="17" max="249" width="9.16015625" style="38" customWidth="1"/>
  </cols>
  <sheetData>
    <row r="1" spans="1:15" ht="28.5" customHeight="1">
      <c r="A1" s="216" t="s">
        <v>54</v>
      </c>
      <c r="B1" s="216"/>
      <c r="C1" s="216"/>
      <c r="D1" s="216"/>
      <c r="E1" s="216"/>
      <c r="F1" s="216"/>
      <c r="G1" s="216"/>
      <c r="H1" s="216"/>
      <c r="I1" s="216"/>
      <c r="J1" s="216"/>
      <c r="K1" s="216"/>
      <c r="L1" s="216"/>
      <c r="M1" s="216"/>
      <c r="N1" s="216"/>
      <c r="O1" s="216"/>
    </row>
    <row r="2" spans="13:15" ht="10.5" customHeight="1">
      <c r="M2"/>
      <c r="N2" s="171"/>
      <c r="O2" s="172" t="s">
        <v>55</v>
      </c>
    </row>
    <row r="3" spans="1:15" ht="17.25" customHeight="1">
      <c r="A3" s="22" t="s">
        <v>278</v>
      </c>
      <c r="B3" s="77"/>
      <c r="C3" s="77"/>
      <c r="D3" s="77"/>
      <c r="E3" s="77"/>
      <c r="M3"/>
      <c r="N3" s="217" t="s">
        <v>24</v>
      </c>
      <c r="O3" s="217"/>
    </row>
    <row r="4" spans="1:15" s="108" customFormat="1" ht="12">
      <c r="A4" s="207" t="s">
        <v>43</v>
      </c>
      <c r="B4" s="218" t="s">
        <v>262</v>
      </c>
      <c r="C4" s="218"/>
      <c r="D4" s="218"/>
      <c r="E4" s="213" t="s">
        <v>57</v>
      </c>
      <c r="F4" s="219" t="s">
        <v>44</v>
      </c>
      <c r="G4" s="219"/>
      <c r="H4" s="219"/>
      <c r="I4" s="219"/>
      <c r="J4" s="219"/>
      <c r="K4" s="219"/>
      <c r="L4" s="219"/>
      <c r="M4" s="219"/>
      <c r="N4" s="219"/>
      <c r="O4" s="219"/>
    </row>
    <row r="5" spans="1:15" s="108" customFormat="1" ht="63" customHeight="1">
      <c r="A5" s="210"/>
      <c r="B5" s="211" t="s">
        <v>58</v>
      </c>
      <c r="C5" s="211" t="s">
        <v>59</v>
      </c>
      <c r="D5" s="211" t="s">
        <v>60</v>
      </c>
      <c r="E5" s="214"/>
      <c r="F5" s="207" t="s">
        <v>46</v>
      </c>
      <c r="G5" s="201" t="s">
        <v>29</v>
      </c>
      <c r="H5" s="201"/>
      <c r="I5" s="201" t="s">
        <v>250</v>
      </c>
      <c r="J5" s="201" t="s">
        <v>252</v>
      </c>
      <c r="K5" s="201" t="s">
        <v>254</v>
      </c>
      <c r="L5" s="201" t="s">
        <v>84</v>
      </c>
      <c r="M5" s="201" t="s">
        <v>257</v>
      </c>
      <c r="N5" s="201"/>
      <c r="O5" s="201" t="s">
        <v>259</v>
      </c>
    </row>
    <row r="6" spans="1:15" s="108" customFormat="1" ht="51.75" customHeight="1">
      <c r="A6" s="208"/>
      <c r="B6" s="212"/>
      <c r="C6" s="212"/>
      <c r="D6" s="212"/>
      <c r="E6" s="215"/>
      <c r="F6" s="208"/>
      <c r="G6" s="61" t="s">
        <v>49</v>
      </c>
      <c r="H6" s="25" t="s">
        <v>50</v>
      </c>
      <c r="I6" s="201"/>
      <c r="J6" s="201"/>
      <c r="K6" s="201"/>
      <c r="L6" s="201"/>
      <c r="M6" s="61" t="s">
        <v>49</v>
      </c>
      <c r="N6" s="61" t="s">
        <v>261</v>
      </c>
      <c r="O6" s="201"/>
    </row>
    <row r="7" spans="1:249" s="14" customFormat="1" ht="24" customHeight="1">
      <c r="A7" s="78"/>
      <c r="B7" s="79"/>
      <c r="C7" s="79"/>
      <c r="D7" s="79"/>
      <c r="E7" s="80" t="s">
        <v>46</v>
      </c>
      <c r="F7" s="125">
        <v>733.48</v>
      </c>
      <c r="G7" s="125">
        <v>733.48</v>
      </c>
      <c r="H7" s="125">
        <v>0</v>
      </c>
      <c r="I7" s="125">
        <v>0</v>
      </c>
      <c r="J7" s="125">
        <v>0</v>
      </c>
      <c r="K7" s="125"/>
      <c r="L7" s="128">
        <v>0</v>
      </c>
      <c r="M7" s="84"/>
      <c r="N7" s="84"/>
      <c r="O7" s="84"/>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row>
    <row r="8" spans="1:15" ht="21" customHeight="1">
      <c r="A8" s="60" t="s">
        <v>279</v>
      </c>
      <c r="B8" s="33"/>
      <c r="C8" s="33"/>
      <c r="D8" s="33"/>
      <c r="E8" s="59"/>
      <c r="F8" s="125">
        <v>733.48</v>
      </c>
      <c r="G8" s="125">
        <v>733.48</v>
      </c>
      <c r="H8" s="113"/>
      <c r="I8" s="113"/>
      <c r="J8" s="113"/>
      <c r="K8" s="113"/>
      <c r="L8" s="129"/>
      <c r="M8" s="54"/>
      <c r="N8" s="54"/>
      <c r="O8" s="54"/>
    </row>
    <row r="9" spans="1:15" ht="21" customHeight="1">
      <c r="A9" s="60"/>
      <c r="B9" s="102"/>
      <c r="C9" s="102"/>
      <c r="D9" s="102"/>
      <c r="E9" s="103"/>
      <c r="F9" s="95"/>
      <c r="G9" s="95"/>
      <c r="H9" s="113"/>
      <c r="I9" s="113"/>
      <c r="J9" s="113"/>
      <c r="K9" s="113"/>
      <c r="L9" s="129"/>
      <c r="M9" s="54"/>
      <c r="N9" s="54"/>
      <c r="O9" s="54"/>
    </row>
    <row r="10" spans="1:15" ht="21" customHeight="1">
      <c r="A10" s="60"/>
      <c r="B10" s="102"/>
      <c r="C10" s="102"/>
      <c r="D10" s="102"/>
      <c r="E10" s="103"/>
      <c r="F10" s="95"/>
      <c r="G10" s="95"/>
      <c r="H10" s="113"/>
      <c r="I10" s="113"/>
      <c r="J10" s="113"/>
      <c r="K10" s="113"/>
      <c r="L10" s="129"/>
      <c r="M10" s="54"/>
      <c r="N10" s="54"/>
      <c r="O10" s="54"/>
    </row>
    <row r="11" spans="1:15" ht="21" customHeight="1">
      <c r="A11" s="60"/>
      <c r="B11" s="102"/>
      <c r="C11" s="102"/>
      <c r="D11" s="102"/>
      <c r="E11" s="103"/>
      <c r="F11" s="95"/>
      <c r="G11" s="95"/>
      <c r="H11" s="113"/>
      <c r="I11" s="113"/>
      <c r="J11" s="113"/>
      <c r="K11" s="113"/>
      <c r="L11" s="129"/>
      <c r="M11" s="54"/>
      <c r="N11" s="54"/>
      <c r="O11" s="54"/>
    </row>
    <row r="12" spans="1:15" ht="21" customHeight="1">
      <c r="A12" s="60"/>
      <c r="B12" s="102"/>
      <c r="C12" s="102"/>
      <c r="D12" s="102"/>
      <c r="E12" s="103"/>
      <c r="F12" s="95"/>
      <c r="G12" s="95"/>
      <c r="H12" s="113"/>
      <c r="I12" s="113"/>
      <c r="J12" s="113"/>
      <c r="K12" s="113"/>
      <c r="L12" s="129"/>
      <c r="M12" s="54"/>
      <c r="N12" s="54"/>
      <c r="O12" s="54"/>
    </row>
    <row r="13" spans="1:15" ht="21" customHeight="1">
      <c r="A13" s="60"/>
      <c r="B13" s="102"/>
      <c r="C13" s="102"/>
      <c r="D13" s="102"/>
      <c r="E13" s="103"/>
      <c r="F13" s="95"/>
      <c r="G13" s="95"/>
      <c r="H13" s="113"/>
      <c r="I13" s="113"/>
      <c r="J13" s="113"/>
      <c r="K13" s="113"/>
      <c r="L13" s="129"/>
      <c r="M13" s="54"/>
      <c r="N13" s="54"/>
      <c r="O13" s="54"/>
    </row>
    <row r="14" spans="1:15" ht="21" customHeight="1">
      <c r="A14" s="60"/>
      <c r="B14" s="102"/>
      <c r="C14" s="102"/>
      <c r="D14" s="102"/>
      <c r="E14" s="103"/>
      <c r="F14" s="95"/>
      <c r="G14" s="95"/>
      <c r="H14" s="113"/>
      <c r="I14" s="113"/>
      <c r="J14" s="113"/>
      <c r="K14" s="113"/>
      <c r="L14" s="129"/>
      <c r="M14" s="54"/>
      <c r="N14" s="54"/>
      <c r="O14" s="54"/>
    </row>
    <row r="15" spans="1:15" ht="21" customHeight="1">
      <c r="A15" s="60"/>
      <c r="B15" s="102"/>
      <c r="C15" s="102"/>
      <c r="D15" s="102"/>
      <c r="E15" s="103"/>
      <c r="F15" s="95"/>
      <c r="G15" s="95"/>
      <c r="H15" s="113"/>
      <c r="I15" s="113"/>
      <c r="J15" s="113"/>
      <c r="K15" s="113"/>
      <c r="L15" s="129"/>
      <c r="M15" s="54"/>
      <c r="N15" s="54"/>
      <c r="O15" s="54"/>
    </row>
    <row r="16" spans="1:15" ht="21" customHeight="1">
      <c r="A16" s="60"/>
      <c r="B16" s="102"/>
      <c r="C16" s="102"/>
      <c r="D16" s="102"/>
      <c r="E16" s="103"/>
      <c r="F16" s="95"/>
      <c r="G16" s="95"/>
      <c r="H16" s="113"/>
      <c r="I16" s="113"/>
      <c r="J16" s="113"/>
      <c r="K16" s="113"/>
      <c r="L16" s="129"/>
      <c r="M16" s="54"/>
      <c r="N16" s="54"/>
      <c r="O16" s="54"/>
    </row>
    <row r="17" spans="1:15" ht="21" customHeight="1">
      <c r="A17" s="60"/>
      <c r="B17" s="102"/>
      <c r="C17" s="102"/>
      <c r="D17" s="102"/>
      <c r="E17" s="103"/>
      <c r="F17" s="95"/>
      <c r="G17" s="95"/>
      <c r="H17" s="113"/>
      <c r="I17" s="113"/>
      <c r="J17" s="113"/>
      <c r="K17" s="113"/>
      <c r="L17" s="129"/>
      <c r="M17" s="54"/>
      <c r="N17" s="54"/>
      <c r="O17" s="54"/>
    </row>
    <row r="18" spans="1:15" ht="21" customHeight="1">
      <c r="A18" s="60"/>
      <c r="B18" s="102"/>
      <c r="C18" s="102"/>
      <c r="D18" s="102"/>
      <c r="E18" s="103"/>
      <c r="F18" s="95"/>
      <c r="G18" s="95"/>
      <c r="H18" s="113"/>
      <c r="I18" s="113"/>
      <c r="J18" s="113"/>
      <c r="K18" s="113"/>
      <c r="L18" s="129"/>
      <c r="M18" s="54"/>
      <c r="N18" s="54"/>
      <c r="O18" s="54"/>
    </row>
    <row r="19" spans="1:15" ht="21" customHeight="1">
      <c r="A19" s="60"/>
      <c r="B19" s="102"/>
      <c r="C19" s="102"/>
      <c r="D19" s="102"/>
      <c r="E19" s="103"/>
      <c r="F19" s="95"/>
      <c r="G19" s="95"/>
      <c r="H19" s="113"/>
      <c r="I19" s="113"/>
      <c r="J19" s="127"/>
      <c r="K19" s="127"/>
      <c r="L19" s="129"/>
      <c r="M19" s="54"/>
      <c r="N19" s="54"/>
      <c r="O19" s="54"/>
    </row>
    <row r="20" spans="1:15" ht="21" customHeight="1">
      <c r="A20" s="107"/>
      <c r="B20" s="102"/>
      <c r="C20" s="102"/>
      <c r="D20" s="102"/>
      <c r="E20" s="103"/>
      <c r="F20" s="95"/>
      <c r="G20" s="95"/>
      <c r="H20" s="113"/>
      <c r="I20" s="113"/>
      <c r="J20" s="113"/>
      <c r="K20" s="113"/>
      <c r="L20" s="129"/>
      <c r="M20" s="54"/>
      <c r="N20" s="54"/>
      <c r="O20" s="54"/>
    </row>
    <row r="21" spans="1:15" ht="21" customHeight="1">
      <c r="A21" s="60"/>
      <c r="B21" s="102"/>
      <c r="C21" s="102"/>
      <c r="D21" s="102"/>
      <c r="E21" s="103"/>
      <c r="F21" s="95"/>
      <c r="G21" s="95"/>
      <c r="H21" s="113"/>
      <c r="I21" s="113"/>
      <c r="J21" s="113"/>
      <c r="K21" s="113"/>
      <c r="L21" s="129"/>
      <c r="M21" s="54"/>
      <c r="N21" s="54"/>
      <c r="O21" s="54"/>
    </row>
    <row r="22" spans="1:15" ht="21" customHeight="1">
      <c r="A22" s="60"/>
      <c r="B22" s="102"/>
      <c r="C22" s="102"/>
      <c r="D22" s="102"/>
      <c r="E22" s="103"/>
      <c r="F22" s="95"/>
      <c r="G22" s="95"/>
      <c r="H22" s="113"/>
      <c r="I22" s="113"/>
      <c r="J22" s="113"/>
      <c r="K22" s="113"/>
      <c r="L22" s="129"/>
      <c r="M22" s="54"/>
      <c r="N22" s="54"/>
      <c r="O22" s="54"/>
    </row>
    <row r="23" spans="1:15" ht="21" customHeight="1" hidden="1">
      <c r="A23" s="60"/>
      <c r="B23" s="102"/>
      <c r="C23" s="102"/>
      <c r="D23" s="102"/>
      <c r="E23" s="103"/>
      <c r="F23" s="95"/>
      <c r="G23" s="127"/>
      <c r="H23" s="127"/>
      <c r="I23" s="113"/>
      <c r="J23" s="113"/>
      <c r="K23" s="113"/>
      <c r="L23" s="129"/>
      <c r="M23" s="54"/>
      <c r="N23" s="54"/>
      <c r="O23" s="54"/>
    </row>
    <row r="24" spans="1:15" ht="21" customHeight="1" hidden="1">
      <c r="A24" s="60"/>
      <c r="B24" s="102"/>
      <c r="C24" s="102"/>
      <c r="D24" s="102"/>
      <c r="E24" s="103"/>
      <c r="F24" s="95"/>
      <c r="G24" s="127"/>
      <c r="H24" s="127"/>
      <c r="I24" s="127"/>
      <c r="J24" s="113"/>
      <c r="K24" s="113"/>
      <c r="L24" s="129"/>
      <c r="M24" s="54"/>
      <c r="N24" s="54"/>
      <c r="O24" s="54"/>
    </row>
    <row r="25" spans="1:15" ht="21" customHeight="1" hidden="1">
      <c r="A25" s="60"/>
      <c r="B25" s="102"/>
      <c r="C25" s="102"/>
      <c r="D25" s="102"/>
      <c r="E25" s="103"/>
      <c r="F25" s="95"/>
      <c r="G25" s="127"/>
      <c r="H25" s="127"/>
      <c r="I25" s="127"/>
      <c r="J25" s="127"/>
      <c r="K25" s="127"/>
      <c r="L25" s="130"/>
      <c r="M25" s="54"/>
      <c r="N25" s="54"/>
      <c r="O25" s="54"/>
    </row>
    <row r="26" spans="1:15" ht="21" customHeight="1" hidden="1">
      <c r="A26" s="60"/>
      <c r="B26" s="33"/>
      <c r="C26" s="33"/>
      <c r="D26" s="33"/>
      <c r="E26" s="59"/>
      <c r="F26" s="92"/>
      <c r="G26" s="127"/>
      <c r="H26" s="127"/>
      <c r="I26" s="127"/>
      <c r="J26" s="127"/>
      <c r="K26" s="127"/>
      <c r="L26" s="130"/>
      <c r="M26" s="54"/>
      <c r="N26" s="54"/>
      <c r="O26" s="54"/>
    </row>
    <row r="27" spans="1:15" ht="21" customHeight="1" hidden="1">
      <c r="A27" s="60"/>
      <c r="B27" s="33"/>
      <c r="C27" s="33"/>
      <c r="D27" s="33"/>
      <c r="E27" s="59"/>
      <c r="F27" s="92"/>
      <c r="G27" s="127"/>
      <c r="H27" s="127"/>
      <c r="I27" s="127"/>
      <c r="J27" s="127"/>
      <c r="K27" s="127"/>
      <c r="L27" s="130"/>
      <c r="M27" s="54"/>
      <c r="N27" s="54"/>
      <c r="O27" s="54"/>
    </row>
    <row r="28" spans="1:15" ht="21" customHeight="1" hidden="1">
      <c r="A28" s="60"/>
      <c r="B28" s="33"/>
      <c r="C28" s="33"/>
      <c r="D28" s="33"/>
      <c r="E28" s="59"/>
      <c r="F28" s="92"/>
      <c r="G28" s="127"/>
      <c r="H28" s="127"/>
      <c r="I28" s="127"/>
      <c r="J28" s="127"/>
      <c r="K28" s="127"/>
      <c r="L28" s="130"/>
      <c r="M28" s="54"/>
      <c r="N28" s="54"/>
      <c r="O28" s="54"/>
    </row>
    <row r="29" spans="1:15" ht="21" customHeight="1" hidden="1">
      <c r="A29" s="60"/>
      <c r="B29" s="33"/>
      <c r="C29" s="33"/>
      <c r="D29" s="33"/>
      <c r="E29" s="59"/>
      <c r="F29" s="92"/>
      <c r="G29" s="127"/>
      <c r="H29" s="127"/>
      <c r="I29" s="127"/>
      <c r="J29" s="127"/>
      <c r="K29" s="127"/>
      <c r="L29" s="130"/>
      <c r="M29" s="54"/>
      <c r="N29" s="54"/>
      <c r="O29" s="54"/>
    </row>
    <row r="30" spans="1:15" ht="21" customHeight="1">
      <c r="A30" s="60"/>
      <c r="B30" s="102"/>
      <c r="C30" s="102"/>
      <c r="D30" s="102"/>
      <c r="E30" s="103"/>
      <c r="F30" s="95"/>
      <c r="G30" s="95"/>
      <c r="H30" s="127"/>
      <c r="I30" s="127"/>
      <c r="J30" s="127"/>
      <c r="K30" s="127"/>
      <c r="L30" s="130"/>
      <c r="M30" s="54"/>
      <c r="N30" s="54"/>
      <c r="O30" s="54"/>
    </row>
    <row r="31" spans="1:15" ht="21" customHeight="1">
      <c r="A31" s="60"/>
      <c r="B31" s="102"/>
      <c r="C31" s="102"/>
      <c r="D31" s="102"/>
      <c r="E31" s="103"/>
      <c r="F31" s="95"/>
      <c r="G31" s="95"/>
      <c r="H31" s="127"/>
      <c r="I31" s="127"/>
      <c r="J31" s="127"/>
      <c r="K31" s="127"/>
      <c r="L31" s="130"/>
      <c r="M31" s="54"/>
      <c r="N31" s="54"/>
      <c r="O31" s="54"/>
    </row>
    <row r="32" spans="1:15" ht="21" customHeight="1">
      <c r="A32" s="60"/>
      <c r="B32" s="102"/>
      <c r="C32" s="102"/>
      <c r="D32" s="102"/>
      <c r="E32" s="103"/>
      <c r="F32" s="95"/>
      <c r="G32" s="95"/>
      <c r="H32" s="127"/>
      <c r="I32" s="127"/>
      <c r="J32" s="127"/>
      <c r="K32" s="127"/>
      <c r="L32" s="130"/>
      <c r="M32" s="54"/>
      <c r="N32" s="54"/>
      <c r="O32" s="54"/>
    </row>
    <row r="33" spans="1:15" ht="14.25">
      <c r="A33" s="209"/>
      <c r="B33" s="209"/>
      <c r="C33" s="209"/>
      <c r="D33" s="209"/>
      <c r="E33" s="209"/>
      <c r="F33" s="209"/>
      <c r="G33" s="209"/>
      <c r="H33" s="209"/>
      <c r="I33" s="209"/>
      <c r="J33" s="209"/>
      <c r="K33" s="209"/>
      <c r="L33" s="209"/>
      <c r="M33" s="209"/>
      <c r="N33" s="209"/>
      <c r="O33" s="209"/>
    </row>
  </sheetData>
  <sheetProtection/>
  <mergeCells count="18">
    <mergeCell ref="O5:O6"/>
    <mergeCell ref="K5:K6"/>
    <mergeCell ref="L5:L6"/>
    <mergeCell ref="M5:N5"/>
    <mergeCell ref="A1:O1"/>
    <mergeCell ref="N3:O3"/>
    <mergeCell ref="B4:D4"/>
    <mergeCell ref="F4:O4"/>
    <mergeCell ref="A33:O33"/>
    <mergeCell ref="A4:A6"/>
    <mergeCell ref="B5:B6"/>
    <mergeCell ref="C5:C6"/>
    <mergeCell ref="D5:D6"/>
    <mergeCell ref="E4:E6"/>
    <mergeCell ref="F5:F6"/>
    <mergeCell ref="I5:I6"/>
    <mergeCell ref="J5:J6"/>
    <mergeCell ref="G5:H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92"/>
  <sheetViews>
    <sheetView showGridLines="0" showZeros="0" zoomScalePageLayoutView="0" workbookViewId="0" topLeftCell="A1">
      <selection activeCell="A91" sqref="A91:J91"/>
    </sheetView>
  </sheetViews>
  <sheetFormatPr defaultColWidth="9.16015625" defaultRowHeight="11.25"/>
  <cols>
    <col min="1" max="1" width="17.66015625" style="38" customWidth="1"/>
    <col min="2" max="4" width="7.5" style="38" customWidth="1"/>
    <col min="5" max="5" width="42" style="38" bestFit="1" customWidth="1"/>
    <col min="6" max="10" width="13.16015625" style="38" customWidth="1"/>
    <col min="11" max="248" width="9.16015625" style="38" customWidth="1"/>
    <col min="249" max="254" width="9.16015625" style="0" customWidth="1"/>
  </cols>
  <sheetData>
    <row r="1" spans="1:11" ht="27">
      <c r="A1" s="122" t="s">
        <v>61</v>
      </c>
      <c r="B1" s="122"/>
      <c r="C1" s="122"/>
      <c r="D1" s="122"/>
      <c r="E1" s="122"/>
      <c r="F1" s="122"/>
      <c r="G1" s="122"/>
      <c r="H1" s="122"/>
      <c r="I1" s="122"/>
      <c r="J1" s="122"/>
      <c r="K1" s="123"/>
    </row>
    <row r="2" spans="9:12" ht="12">
      <c r="I2" s="199" t="s">
        <v>62</v>
      </c>
      <c r="J2" s="199"/>
      <c r="K2"/>
      <c r="L2"/>
    </row>
    <row r="3" spans="1:12" ht="17.25" customHeight="1">
      <c r="A3" s="22" t="s">
        <v>278</v>
      </c>
      <c r="B3" s="77"/>
      <c r="C3" s="77"/>
      <c r="D3" s="77"/>
      <c r="E3" s="77"/>
      <c r="I3" s="199" t="s">
        <v>24</v>
      </c>
      <c r="J3" s="200"/>
      <c r="K3"/>
      <c r="L3"/>
    </row>
    <row r="4" spans="1:11" s="108" customFormat="1" ht="12">
      <c r="A4" s="206" t="s">
        <v>43</v>
      </c>
      <c r="B4" s="218" t="s">
        <v>56</v>
      </c>
      <c r="C4" s="218"/>
      <c r="D4" s="218"/>
      <c r="E4" s="223" t="s">
        <v>57</v>
      </c>
      <c r="F4" s="109" t="s">
        <v>45</v>
      </c>
      <c r="G4" s="110"/>
      <c r="H4" s="110"/>
      <c r="I4" s="110"/>
      <c r="J4" s="116"/>
      <c r="K4" s="14"/>
    </row>
    <row r="5" spans="1:11" s="108" customFormat="1" ht="12">
      <c r="A5" s="206"/>
      <c r="B5" s="221" t="s">
        <v>58</v>
      </c>
      <c r="C5" s="221" t="s">
        <v>59</v>
      </c>
      <c r="D5" s="221" t="s">
        <v>60</v>
      </c>
      <c r="E5" s="223"/>
      <c r="F5" s="197" t="s">
        <v>46</v>
      </c>
      <c r="G5" s="202" t="s">
        <v>47</v>
      </c>
      <c r="H5" s="203"/>
      <c r="I5" s="204"/>
      <c r="J5" s="197" t="s">
        <v>48</v>
      </c>
      <c r="K5" s="14"/>
    </row>
    <row r="6" spans="1:11" s="108" customFormat="1" ht="24">
      <c r="A6" s="206"/>
      <c r="B6" s="222"/>
      <c r="C6" s="222"/>
      <c r="D6" s="222"/>
      <c r="E6" s="223"/>
      <c r="F6" s="198"/>
      <c r="G6" s="72" t="s">
        <v>51</v>
      </c>
      <c r="H6" s="72" t="s">
        <v>52</v>
      </c>
      <c r="I6" s="72" t="s">
        <v>53</v>
      </c>
      <c r="J6" s="198"/>
      <c r="K6" s="14"/>
    </row>
    <row r="7" spans="1:248" s="14" customFormat="1" ht="18.75" customHeight="1">
      <c r="A7" s="78"/>
      <c r="B7" s="79"/>
      <c r="C7" s="79"/>
      <c r="D7" s="79"/>
      <c r="E7" s="80" t="s">
        <v>46</v>
      </c>
      <c r="F7" s="81">
        <v>733.48</v>
      </c>
      <c r="G7" s="81">
        <v>459.84</v>
      </c>
      <c r="H7" s="81">
        <v>99.62</v>
      </c>
      <c r="I7" s="81">
        <v>22.62</v>
      </c>
      <c r="J7" s="81">
        <v>151.4</v>
      </c>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row>
    <row r="8" spans="1:10" ht="18.75" customHeight="1">
      <c r="A8" s="60"/>
      <c r="B8" s="33"/>
      <c r="C8" s="33"/>
      <c r="D8" s="33"/>
      <c r="E8" s="59"/>
      <c r="F8" s="68">
        <f>SUM(G8:J8)</f>
        <v>0</v>
      </c>
      <c r="G8" s="68"/>
      <c r="H8" s="68"/>
      <c r="I8" s="68"/>
      <c r="J8" s="68"/>
    </row>
    <row r="9" spans="2:10" ht="18.75" customHeight="1" hidden="1">
      <c r="B9" s="102"/>
      <c r="C9" s="102"/>
      <c r="D9" s="102"/>
      <c r="E9" s="103"/>
      <c r="F9" s="68"/>
      <c r="G9" s="95"/>
      <c r="H9" s="68"/>
      <c r="I9" s="68"/>
      <c r="J9" s="68"/>
    </row>
    <row r="10" spans="1:10" ht="18.75" customHeight="1" hidden="1">
      <c r="A10" s="60"/>
      <c r="B10" s="102"/>
      <c r="C10" s="102"/>
      <c r="D10" s="102"/>
      <c r="E10" s="103"/>
      <c r="F10" s="68"/>
      <c r="G10" s="95"/>
      <c r="H10" s="68"/>
      <c r="I10" s="68"/>
      <c r="J10" s="68"/>
    </row>
    <row r="11" spans="1:10" ht="18.75" customHeight="1" hidden="1">
      <c r="A11" s="60"/>
      <c r="B11" s="102"/>
      <c r="C11" s="102"/>
      <c r="D11" s="102"/>
      <c r="E11" s="103"/>
      <c r="F11" s="68"/>
      <c r="G11" s="95"/>
      <c r="H11" s="68"/>
      <c r="I11" s="68"/>
      <c r="J11" s="68"/>
    </row>
    <row r="12" spans="1:10" ht="18.75" customHeight="1" hidden="1">
      <c r="A12" s="60"/>
      <c r="B12" s="102"/>
      <c r="C12" s="102"/>
      <c r="D12" s="102"/>
      <c r="E12" s="103"/>
      <c r="F12" s="68"/>
      <c r="G12" s="95"/>
      <c r="H12" s="68"/>
      <c r="I12" s="68"/>
      <c r="J12" s="68"/>
    </row>
    <row r="13" spans="1:10" ht="18.75" customHeight="1" hidden="1">
      <c r="A13" s="60"/>
      <c r="B13" s="102"/>
      <c r="C13" s="102"/>
      <c r="D13" s="102"/>
      <c r="E13" s="103"/>
      <c r="F13" s="68"/>
      <c r="G13" s="95"/>
      <c r="H13" s="68"/>
      <c r="I13" s="68"/>
      <c r="J13" s="68"/>
    </row>
    <row r="14" spans="1:10" ht="18.75" customHeight="1" hidden="1">
      <c r="A14" s="60"/>
      <c r="B14" s="102"/>
      <c r="C14" s="102"/>
      <c r="D14" s="102"/>
      <c r="E14" s="103"/>
      <c r="F14" s="68"/>
      <c r="G14" s="95"/>
      <c r="H14" s="68"/>
      <c r="I14" s="68"/>
      <c r="J14" s="68"/>
    </row>
    <row r="15" spans="1:10" ht="18.75" customHeight="1" hidden="1">
      <c r="A15" s="60"/>
      <c r="B15" s="102"/>
      <c r="C15" s="102"/>
      <c r="D15" s="102"/>
      <c r="E15" s="103"/>
      <c r="F15" s="68"/>
      <c r="G15" s="95"/>
      <c r="H15" s="68"/>
      <c r="I15" s="68"/>
      <c r="J15" s="68"/>
    </row>
    <row r="16" spans="1:10" ht="18.75" customHeight="1" hidden="1">
      <c r="A16" s="60"/>
      <c r="B16" s="102"/>
      <c r="C16" s="102"/>
      <c r="D16" s="102"/>
      <c r="E16" s="103"/>
      <c r="F16" s="68"/>
      <c r="G16" s="95"/>
      <c r="H16" s="68"/>
      <c r="I16" s="68"/>
      <c r="J16" s="68"/>
    </row>
    <row r="17" spans="1:10" ht="18.75" customHeight="1" hidden="1">
      <c r="A17" s="60"/>
      <c r="B17" s="102"/>
      <c r="C17" s="102"/>
      <c r="D17" s="102"/>
      <c r="E17" s="103"/>
      <c r="F17" s="68"/>
      <c r="G17" s="95"/>
      <c r="H17" s="68"/>
      <c r="I17" s="68"/>
      <c r="J17" s="68"/>
    </row>
    <row r="18" spans="1:10" ht="18.75" customHeight="1" hidden="1">
      <c r="A18" s="60"/>
      <c r="B18" s="102"/>
      <c r="C18" s="102"/>
      <c r="D18" s="102"/>
      <c r="E18" s="103"/>
      <c r="F18" s="68"/>
      <c r="G18" s="95"/>
      <c r="H18" s="68"/>
      <c r="I18" s="68"/>
      <c r="J18" s="68"/>
    </row>
    <row r="19" spans="1:10" ht="18.75" customHeight="1" hidden="1">
      <c r="A19" s="60"/>
      <c r="B19" s="102"/>
      <c r="C19" s="102"/>
      <c r="D19" s="102"/>
      <c r="E19" s="103"/>
      <c r="F19" s="68"/>
      <c r="G19" s="95"/>
      <c r="H19" s="68"/>
      <c r="I19" s="68"/>
      <c r="J19" s="68"/>
    </row>
    <row r="20" spans="1:10" ht="18.75" customHeight="1" hidden="1">
      <c r="A20" s="60"/>
      <c r="B20" s="102"/>
      <c r="C20" s="102"/>
      <c r="D20" s="102"/>
      <c r="E20" s="103"/>
      <c r="F20" s="68"/>
      <c r="G20" s="95"/>
      <c r="H20" s="68"/>
      <c r="I20" s="68"/>
      <c r="J20" s="68"/>
    </row>
    <row r="21" spans="1:10" ht="18.75" customHeight="1" hidden="1">
      <c r="A21" s="60"/>
      <c r="B21" s="102"/>
      <c r="C21" s="102"/>
      <c r="D21" s="102"/>
      <c r="E21" s="103"/>
      <c r="F21" s="68"/>
      <c r="G21" s="95"/>
      <c r="H21" s="68"/>
      <c r="I21" s="68"/>
      <c r="J21" s="68"/>
    </row>
    <row r="22" spans="1:10" ht="18.75" customHeight="1" hidden="1">
      <c r="A22" s="60"/>
      <c r="B22" s="102"/>
      <c r="C22" s="102"/>
      <c r="D22" s="102"/>
      <c r="E22" s="103"/>
      <c r="F22" s="68"/>
      <c r="G22" s="95"/>
      <c r="H22" s="68"/>
      <c r="I22" s="68"/>
      <c r="J22" s="68"/>
    </row>
    <row r="23" spans="1:10" ht="18.75" customHeight="1" hidden="1">
      <c r="A23" s="60"/>
      <c r="B23" s="102"/>
      <c r="C23" s="102"/>
      <c r="D23" s="102"/>
      <c r="E23" s="103"/>
      <c r="F23" s="68"/>
      <c r="G23" s="95"/>
      <c r="H23" s="68"/>
      <c r="I23" s="68"/>
      <c r="J23" s="68"/>
    </row>
    <row r="24" spans="1:10" ht="18.75" customHeight="1" hidden="1">
      <c r="A24" s="60"/>
      <c r="B24" s="102"/>
      <c r="C24" s="102"/>
      <c r="D24" s="102"/>
      <c r="E24" s="103"/>
      <c r="F24" s="68"/>
      <c r="G24" s="95"/>
      <c r="H24" s="68"/>
      <c r="I24" s="68"/>
      <c r="J24" s="68"/>
    </row>
    <row r="25" spans="1:10" ht="18.75" customHeight="1" hidden="1">
      <c r="A25" s="60"/>
      <c r="B25" s="102"/>
      <c r="C25" s="102"/>
      <c r="D25" s="102"/>
      <c r="E25" s="103"/>
      <c r="F25" s="68"/>
      <c r="G25" s="68"/>
      <c r="H25" s="95"/>
      <c r="I25" s="68"/>
      <c r="J25" s="68"/>
    </row>
    <row r="26" spans="1:10" ht="18.75" customHeight="1" hidden="1">
      <c r="A26" s="60"/>
      <c r="B26" s="102"/>
      <c r="C26" s="102"/>
      <c r="D26" s="102"/>
      <c r="E26" s="103"/>
      <c r="F26" s="68"/>
      <c r="G26" s="68"/>
      <c r="H26" s="95"/>
      <c r="I26" s="68"/>
      <c r="J26" s="68"/>
    </row>
    <row r="27" spans="1:10" ht="18.75" customHeight="1" hidden="1">
      <c r="A27" s="60"/>
      <c r="B27" s="102"/>
      <c r="C27" s="102"/>
      <c r="D27" s="102"/>
      <c r="E27" s="103"/>
      <c r="F27" s="68"/>
      <c r="G27" s="68"/>
      <c r="H27" s="95"/>
      <c r="I27" s="68"/>
      <c r="J27" s="68"/>
    </row>
    <row r="28" spans="1:10" ht="18.75" customHeight="1" hidden="1">
      <c r="A28" s="60"/>
      <c r="B28" s="102"/>
      <c r="C28" s="102"/>
      <c r="D28" s="102"/>
      <c r="E28" s="103"/>
      <c r="F28" s="68"/>
      <c r="G28" s="68"/>
      <c r="H28" s="95"/>
      <c r="I28" s="68"/>
      <c r="J28" s="68"/>
    </row>
    <row r="29" spans="1:10" ht="18.75" customHeight="1" hidden="1">
      <c r="A29" s="60"/>
      <c r="B29" s="102"/>
      <c r="C29" s="102"/>
      <c r="D29" s="102"/>
      <c r="E29" s="103"/>
      <c r="F29" s="68"/>
      <c r="G29" s="68"/>
      <c r="H29" s="95"/>
      <c r="I29" s="68"/>
      <c r="J29" s="68"/>
    </row>
    <row r="30" spans="1:10" ht="18.75" customHeight="1" hidden="1">
      <c r="A30" s="60"/>
      <c r="B30" s="102"/>
      <c r="C30" s="102"/>
      <c r="D30" s="102"/>
      <c r="E30" s="103"/>
      <c r="F30" s="68"/>
      <c r="G30" s="68"/>
      <c r="H30" s="95"/>
      <c r="I30" s="68"/>
      <c r="J30" s="68"/>
    </row>
    <row r="31" spans="1:10" ht="18.75" customHeight="1" hidden="1">
      <c r="A31" s="60"/>
      <c r="B31" s="102"/>
      <c r="C31" s="102"/>
      <c r="D31" s="102"/>
      <c r="E31" s="103"/>
      <c r="F31" s="68"/>
      <c r="G31" s="68"/>
      <c r="H31" s="95"/>
      <c r="I31" s="68"/>
      <c r="J31" s="68"/>
    </row>
    <row r="32" spans="1:10" ht="18.75" customHeight="1" hidden="1">
      <c r="A32" s="60"/>
      <c r="B32" s="102"/>
      <c r="C32" s="102"/>
      <c r="D32" s="102"/>
      <c r="E32" s="103"/>
      <c r="F32" s="68"/>
      <c r="G32" s="68"/>
      <c r="H32" s="95"/>
      <c r="I32" s="68"/>
      <c r="J32" s="68"/>
    </row>
    <row r="33" spans="1:10" ht="18.75" customHeight="1" hidden="1">
      <c r="A33" s="60"/>
      <c r="B33" s="102"/>
      <c r="C33" s="102"/>
      <c r="D33" s="102"/>
      <c r="E33" s="103"/>
      <c r="F33" s="68"/>
      <c r="G33" s="68"/>
      <c r="H33" s="95"/>
      <c r="I33" s="68"/>
      <c r="J33" s="68"/>
    </row>
    <row r="34" spans="1:10" ht="18.75" customHeight="1" hidden="1">
      <c r="A34" s="60"/>
      <c r="B34" s="102"/>
      <c r="C34" s="102"/>
      <c r="D34" s="102"/>
      <c r="E34" s="103"/>
      <c r="F34" s="68"/>
      <c r="G34" s="68"/>
      <c r="H34" s="95"/>
      <c r="I34" s="68"/>
      <c r="J34" s="68"/>
    </row>
    <row r="35" spans="1:10" ht="18.75" customHeight="1" hidden="1">
      <c r="A35" s="60"/>
      <c r="B35" s="102"/>
      <c r="C35" s="102"/>
      <c r="D35" s="102"/>
      <c r="E35" s="103"/>
      <c r="F35" s="68"/>
      <c r="G35" s="68"/>
      <c r="H35" s="95"/>
      <c r="I35" s="68"/>
      <c r="J35" s="68"/>
    </row>
    <row r="36" spans="1:10" ht="18.75" customHeight="1" hidden="1">
      <c r="A36" s="60"/>
      <c r="B36" s="102"/>
      <c r="C36" s="102"/>
      <c r="D36" s="102"/>
      <c r="E36" s="103"/>
      <c r="F36" s="68"/>
      <c r="G36" s="68"/>
      <c r="H36" s="95"/>
      <c r="I36" s="68"/>
      <c r="J36" s="68"/>
    </row>
    <row r="37" spans="1:10" ht="18.75" customHeight="1" hidden="1">
      <c r="A37" s="60"/>
      <c r="B37" s="102"/>
      <c r="C37" s="102"/>
      <c r="D37" s="102"/>
      <c r="E37" s="103"/>
      <c r="F37" s="68"/>
      <c r="G37" s="68"/>
      <c r="H37" s="95"/>
      <c r="I37" s="68"/>
      <c r="J37" s="68"/>
    </row>
    <row r="38" spans="1:10" ht="18.75" customHeight="1" hidden="1">
      <c r="A38" s="60"/>
      <c r="B38" s="102"/>
      <c r="C38" s="102"/>
      <c r="D38" s="102"/>
      <c r="E38" s="103"/>
      <c r="F38" s="68"/>
      <c r="G38" s="68"/>
      <c r="H38" s="95"/>
      <c r="I38" s="68"/>
      <c r="J38" s="68"/>
    </row>
    <row r="39" spans="1:10" ht="18.75" customHeight="1" hidden="1">
      <c r="A39" s="60"/>
      <c r="B39" s="102"/>
      <c r="C39" s="102"/>
      <c r="D39" s="102"/>
      <c r="E39" s="103"/>
      <c r="F39" s="68"/>
      <c r="G39" s="68"/>
      <c r="H39" s="95"/>
      <c r="I39" s="68"/>
      <c r="J39" s="68"/>
    </row>
    <row r="40" spans="1:10" ht="18.75" customHeight="1" hidden="1">
      <c r="A40" s="60"/>
      <c r="B40" s="102"/>
      <c r="C40" s="102"/>
      <c r="D40" s="102"/>
      <c r="E40" s="103"/>
      <c r="F40" s="68"/>
      <c r="G40" s="68"/>
      <c r="H40" s="95"/>
      <c r="I40" s="68"/>
      <c r="J40" s="68"/>
    </row>
    <row r="41" spans="1:10" ht="18.75" customHeight="1" hidden="1">
      <c r="A41" s="60"/>
      <c r="B41" s="102"/>
      <c r="C41" s="102"/>
      <c r="D41" s="102"/>
      <c r="E41" s="103"/>
      <c r="F41" s="68"/>
      <c r="G41" s="68"/>
      <c r="H41" s="95"/>
      <c r="I41" s="68"/>
      <c r="J41" s="68"/>
    </row>
    <row r="42" spans="1:10" ht="18.75" customHeight="1" hidden="1">
      <c r="A42" s="60"/>
      <c r="B42" s="102"/>
      <c r="C42" s="102"/>
      <c r="D42" s="102"/>
      <c r="E42" s="103"/>
      <c r="F42" s="68"/>
      <c r="G42" s="68"/>
      <c r="H42" s="95"/>
      <c r="I42" s="68"/>
      <c r="J42" s="68"/>
    </row>
    <row r="43" spans="1:10" ht="18.75" customHeight="1" hidden="1">
      <c r="A43" s="60"/>
      <c r="B43" s="102"/>
      <c r="C43" s="102"/>
      <c r="D43" s="102"/>
      <c r="E43" s="103"/>
      <c r="F43" s="68"/>
      <c r="G43" s="68"/>
      <c r="H43" s="95"/>
      <c r="I43" s="68"/>
      <c r="J43" s="68"/>
    </row>
    <row r="44" spans="1:10" ht="18.75" customHeight="1" hidden="1">
      <c r="A44" s="60"/>
      <c r="B44" s="102"/>
      <c r="C44" s="102"/>
      <c r="D44" s="102"/>
      <c r="E44" s="103"/>
      <c r="F44" s="68"/>
      <c r="G44" s="68"/>
      <c r="H44" s="95"/>
      <c r="I44" s="68"/>
      <c r="J44" s="68"/>
    </row>
    <row r="45" spans="1:10" ht="18.75" customHeight="1" hidden="1">
      <c r="A45" s="60"/>
      <c r="B45" s="102"/>
      <c r="C45" s="102"/>
      <c r="D45" s="102"/>
      <c r="E45" s="103"/>
      <c r="F45" s="68"/>
      <c r="G45" s="68"/>
      <c r="H45" s="68"/>
      <c r="I45" s="95"/>
      <c r="J45" s="68"/>
    </row>
    <row r="46" spans="1:10" ht="18.75" customHeight="1" hidden="1">
      <c r="A46" s="60"/>
      <c r="B46" s="102"/>
      <c r="C46" s="102"/>
      <c r="D46" s="102"/>
      <c r="E46" s="103"/>
      <c r="F46" s="68"/>
      <c r="G46" s="68"/>
      <c r="H46" s="68"/>
      <c r="I46" s="95"/>
      <c r="J46" s="68"/>
    </row>
    <row r="47" spans="1:10" ht="18.75" customHeight="1" hidden="1">
      <c r="A47" s="60"/>
      <c r="B47" s="102"/>
      <c r="C47" s="102"/>
      <c r="D47" s="102"/>
      <c r="E47" s="103"/>
      <c r="F47" s="68"/>
      <c r="G47" s="68"/>
      <c r="H47" s="68"/>
      <c r="I47" s="95"/>
      <c r="J47" s="68"/>
    </row>
    <row r="48" spans="1:10" ht="18.75" customHeight="1" hidden="1">
      <c r="A48" s="60"/>
      <c r="B48" s="102"/>
      <c r="C48" s="102"/>
      <c r="D48" s="102"/>
      <c r="E48" s="103"/>
      <c r="F48" s="68"/>
      <c r="G48" s="68"/>
      <c r="H48" s="68"/>
      <c r="I48" s="95"/>
      <c r="J48" s="68"/>
    </row>
    <row r="49" spans="1:10" ht="18.75" customHeight="1" hidden="1">
      <c r="A49" s="60"/>
      <c r="B49" s="102"/>
      <c r="C49" s="102"/>
      <c r="D49" s="102"/>
      <c r="E49" s="103"/>
      <c r="F49" s="68"/>
      <c r="G49" s="68"/>
      <c r="H49" s="68"/>
      <c r="I49" s="95"/>
      <c r="J49" s="68"/>
    </row>
    <row r="50" spans="1:10" ht="18.75" customHeight="1" hidden="1">
      <c r="A50" s="60"/>
      <c r="B50" s="102"/>
      <c r="C50" s="102"/>
      <c r="D50" s="102"/>
      <c r="E50" s="103"/>
      <c r="F50" s="68"/>
      <c r="G50" s="68"/>
      <c r="H50" s="68"/>
      <c r="I50" s="95"/>
      <c r="J50" s="95"/>
    </row>
    <row r="51" spans="1:10" ht="18.75" customHeight="1" hidden="1">
      <c r="A51" s="60"/>
      <c r="B51" s="102"/>
      <c r="C51" s="102"/>
      <c r="D51" s="102"/>
      <c r="E51" s="103"/>
      <c r="F51" s="68"/>
      <c r="G51" s="68"/>
      <c r="H51" s="68"/>
      <c r="I51" s="95"/>
      <c r="J51" s="95"/>
    </row>
    <row r="52" spans="1:10" ht="18.75" customHeight="1" hidden="1">
      <c r="A52" s="60"/>
      <c r="B52" s="102"/>
      <c r="C52" s="102"/>
      <c r="D52" s="102"/>
      <c r="E52" s="103"/>
      <c r="F52" s="68"/>
      <c r="G52" s="68"/>
      <c r="H52" s="68"/>
      <c r="I52" s="95"/>
      <c r="J52" s="95"/>
    </row>
    <row r="53" spans="1:10" ht="18.75" customHeight="1" hidden="1">
      <c r="A53" s="60"/>
      <c r="B53" s="102"/>
      <c r="C53" s="102"/>
      <c r="D53" s="102"/>
      <c r="E53" s="103"/>
      <c r="F53" s="68"/>
      <c r="G53" s="68"/>
      <c r="H53" s="68"/>
      <c r="I53" s="95"/>
      <c r="J53" s="95"/>
    </row>
    <row r="54" spans="1:10" ht="18.75" customHeight="1" hidden="1">
      <c r="A54" s="60"/>
      <c r="B54" s="102"/>
      <c r="C54" s="102"/>
      <c r="D54" s="102"/>
      <c r="E54" s="103"/>
      <c r="F54" s="68"/>
      <c r="G54" s="68"/>
      <c r="H54" s="68"/>
      <c r="I54" s="95"/>
      <c r="J54" s="95"/>
    </row>
    <row r="55" spans="1:10" ht="18.75" customHeight="1" hidden="1">
      <c r="A55" s="60"/>
      <c r="B55" s="102"/>
      <c r="C55" s="102"/>
      <c r="D55" s="102"/>
      <c r="E55" s="103"/>
      <c r="F55" s="68"/>
      <c r="G55" s="68"/>
      <c r="H55" s="68"/>
      <c r="I55" s="95"/>
      <c r="J55" s="95"/>
    </row>
    <row r="56" spans="1:10" ht="18.75" customHeight="1" hidden="1">
      <c r="A56" s="60"/>
      <c r="B56" s="102"/>
      <c r="C56" s="102"/>
      <c r="D56" s="102"/>
      <c r="E56" s="103"/>
      <c r="F56" s="68"/>
      <c r="G56" s="68"/>
      <c r="H56" s="68"/>
      <c r="I56" s="95"/>
      <c r="J56" s="95"/>
    </row>
    <row r="57" spans="1:10" ht="18.75" customHeight="1" hidden="1">
      <c r="A57" s="60"/>
      <c r="B57" s="102"/>
      <c r="C57" s="102"/>
      <c r="D57" s="102"/>
      <c r="E57" s="103"/>
      <c r="F57" s="68"/>
      <c r="G57" s="68"/>
      <c r="H57" s="68"/>
      <c r="I57" s="95"/>
      <c r="J57" s="95"/>
    </row>
    <row r="58" spans="1:10" ht="18.75" customHeight="1" hidden="1">
      <c r="A58" s="60"/>
      <c r="B58" s="102"/>
      <c r="C58" s="102"/>
      <c r="D58" s="102"/>
      <c r="E58" s="103"/>
      <c r="F58" s="68"/>
      <c r="G58" s="68"/>
      <c r="H58" s="68"/>
      <c r="I58" s="95"/>
      <c r="J58" s="95"/>
    </row>
    <row r="59" spans="1:10" ht="18.75" customHeight="1" hidden="1">
      <c r="A59" s="60"/>
      <c r="B59" s="102"/>
      <c r="C59" s="102"/>
      <c r="D59" s="102"/>
      <c r="E59" s="103"/>
      <c r="F59" s="68"/>
      <c r="G59" s="68"/>
      <c r="H59" s="68"/>
      <c r="I59" s="95"/>
      <c r="J59" s="95"/>
    </row>
    <row r="60" spans="1:10" ht="18.75" customHeight="1" hidden="1">
      <c r="A60" s="60"/>
      <c r="B60" s="102"/>
      <c r="C60" s="102"/>
      <c r="D60" s="102"/>
      <c r="E60" s="103"/>
      <c r="F60" s="68"/>
      <c r="G60" s="68"/>
      <c r="H60" s="68"/>
      <c r="I60" s="95"/>
      <c r="J60" s="95"/>
    </row>
    <row r="61" spans="1:10" ht="18.75" customHeight="1" hidden="1">
      <c r="A61" s="60"/>
      <c r="B61" s="102"/>
      <c r="C61" s="102"/>
      <c r="D61" s="102"/>
      <c r="E61" s="103"/>
      <c r="F61" s="68"/>
      <c r="G61" s="68"/>
      <c r="H61" s="68"/>
      <c r="I61" s="95"/>
      <c r="J61" s="95"/>
    </row>
    <row r="62" spans="1:10" ht="18.75" customHeight="1" hidden="1">
      <c r="A62" s="60"/>
      <c r="B62" s="102"/>
      <c r="C62" s="102"/>
      <c r="D62" s="102"/>
      <c r="E62" s="103"/>
      <c r="F62" s="68"/>
      <c r="G62" s="68"/>
      <c r="H62" s="68"/>
      <c r="I62" s="95"/>
      <c r="J62" s="95"/>
    </row>
    <row r="63" spans="1:10" ht="18.75" customHeight="1" hidden="1">
      <c r="A63" s="60"/>
      <c r="B63" s="102"/>
      <c r="C63" s="102"/>
      <c r="D63" s="102"/>
      <c r="E63" s="103"/>
      <c r="F63" s="68"/>
      <c r="G63" s="68"/>
      <c r="H63" s="68"/>
      <c r="I63" s="95"/>
      <c r="J63" s="95"/>
    </row>
    <row r="64" spans="1:10" ht="18.75" customHeight="1" hidden="1">
      <c r="A64" s="60"/>
      <c r="B64" s="102"/>
      <c r="C64" s="102"/>
      <c r="D64" s="102"/>
      <c r="E64" s="103"/>
      <c r="F64" s="68"/>
      <c r="G64" s="68"/>
      <c r="H64" s="68"/>
      <c r="I64" s="95"/>
      <c r="J64" s="95"/>
    </row>
    <row r="65" spans="1:10" ht="18.75" customHeight="1" hidden="1">
      <c r="A65" s="60"/>
      <c r="B65" s="102"/>
      <c r="C65" s="102"/>
      <c r="D65" s="102"/>
      <c r="E65" s="103"/>
      <c r="F65" s="68"/>
      <c r="G65" s="68"/>
      <c r="H65" s="68"/>
      <c r="I65" s="95"/>
      <c r="J65" s="95"/>
    </row>
    <row r="66" spans="1:10" ht="18.75" customHeight="1" hidden="1">
      <c r="A66" s="60"/>
      <c r="B66" s="102"/>
      <c r="C66" s="102"/>
      <c r="D66" s="102"/>
      <c r="E66" s="103"/>
      <c r="F66" s="68"/>
      <c r="G66" s="68"/>
      <c r="H66" s="68"/>
      <c r="I66" s="95"/>
      <c r="J66" s="95"/>
    </row>
    <row r="67" spans="1:10" ht="18.75" customHeight="1" hidden="1">
      <c r="A67" s="60"/>
      <c r="B67" s="102"/>
      <c r="C67" s="102"/>
      <c r="D67" s="102"/>
      <c r="E67" s="103"/>
      <c r="F67" s="68"/>
      <c r="G67" s="68"/>
      <c r="H67" s="68"/>
      <c r="I67" s="95"/>
      <c r="J67" s="95"/>
    </row>
    <row r="68" spans="1:10" ht="18.75" customHeight="1" hidden="1">
      <c r="A68" s="60"/>
      <c r="B68" s="102"/>
      <c r="C68" s="102"/>
      <c r="D68" s="102"/>
      <c r="E68" s="103"/>
      <c r="F68" s="68"/>
      <c r="G68" s="68"/>
      <c r="H68" s="68"/>
      <c r="I68" s="95"/>
      <c r="J68" s="95"/>
    </row>
    <row r="69" spans="1:10" ht="18.75" customHeight="1" hidden="1">
      <c r="A69" s="60"/>
      <c r="B69" s="102"/>
      <c r="C69" s="102"/>
      <c r="D69" s="102"/>
      <c r="E69" s="103"/>
      <c r="F69" s="68"/>
      <c r="G69" s="68"/>
      <c r="H69" s="68"/>
      <c r="I69" s="95"/>
      <c r="J69" s="95"/>
    </row>
    <row r="70" spans="1:10" ht="18.75" customHeight="1" hidden="1">
      <c r="A70" s="60"/>
      <c r="B70" s="102"/>
      <c r="C70" s="102"/>
      <c r="D70" s="102"/>
      <c r="E70" s="103"/>
      <c r="F70" s="68"/>
      <c r="G70" s="68"/>
      <c r="H70" s="68"/>
      <c r="I70" s="95"/>
      <c r="J70" s="95"/>
    </row>
    <row r="71" spans="1:10" ht="18.75" customHeight="1" hidden="1">
      <c r="A71" s="60"/>
      <c r="B71" s="102"/>
      <c r="C71" s="102"/>
      <c r="D71" s="102"/>
      <c r="E71" s="103"/>
      <c r="F71" s="68"/>
      <c r="G71" s="68"/>
      <c r="H71" s="68"/>
      <c r="I71" s="95"/>
      <c r="J71" s="95"/>
    </row>
    <row r="72" spans="1:10" ht="18.75" customHeight="1" hidden="1">
      <c r="A72" s="60"/>
      <c r="B72" s="102"/>
      <c r="C72" s="102"/>
      <c r="D72" s="102"/>
      <c r="E72" s="103"/>
      <c r="F72" s="68"/>
      <c r="G72" s="68"/>
      <c r="H72" s="68"/>
      <c r="I72" s="95"/>
      <c r="J72" s="95"/>
    </row>
    <row r="73" spans="1:10" ht="18.75" customHeight="1">
      <c r="A73" s="60" t="s">
        <v>279</v>
      </c>
      <c r="B73" s="33"/>
      <c r="C73" s="33"/>
      <c r="D73" s="33"/>
      <c r="E73" s="59"/>
      <c r="F73" s="95"/>
      <c r="G73" s="68"/>
      <c r="H73" s="68"/>
      <c r="I73" s="68"/>
      <c r="J73" s="68"/>
    </row>
    <row r="74" spans="1:10" ht="18.75" customHeight="1">
      <c r="A74" s="60"/>
      <c r="B74" s="175">
        <v>201</v>
      </c>
      <c r="C74" s="175"/>
      <c r="D74" s="175"/>
      <c r="E74" s="103" t="s">
        <v>281</v>
      </c>
      <c r="F74" s="135">
        <v>8</v>
      </c>
      <c r="G74" s="135">
        <v>0</v>
      </c>
      <c r="H74" s="135">
        <v>0</v>
      </c>
      <c r="I74" s="135">
        <v>0</v>
      </c>
      <c r="J74" s="135">
        <v>8</v>
      </c>
    </row>
    <row r="75" spans="1:10" ht="18.75" customHeight="1">
      <c r="A75" s="60"/>
      <c r="B75" s="175"/>
      <c r="C75" s="175">
        <v>1</v>
      </c>
      <c r="D75" s="175"/>
      <c r="E75" s="103" t="s">
        <v>268</v>
      </c>
      <c r="F75" s="135">
        <v>8</v>
      </c>
      <c r="G75" s="135">
        <v>0</v>
      </c>
      <c r="H75" s="135">
        <v>0</v>
      </c>
      <c r="I75" s="135">
        <v>0</v>
      </c>
      <c r="J75" s="135">
        <v>8</v>
      </c>
    </row>
    <row r="76" spans="1:10" ht="18.75" customHeight="1">
      <c r="A76" s="60"/>
      <c r="B76" s="175">
        <v>201</v>
      </c>
      <c r="C76" s="175">
        <v>1</v>
      </c>
      <c r="D76" s="175">
        <v>1</v>
      </c>
      <c r="E76" s="103" t="s">
        <v>35</v>
      </c>
      <c r="F76" s="135">
        <v>8</v>
      </c>
      <c r="G76" s="135">
        <v>0</v>
      </c>
      <c r="H76" s="135">
        <v>0</v>
      </c>
      <c r="I76" s="135">
        <v>0</v>
      </c>
      <c r="J76" s="135">
        <v>8</v>
      </c>
    </row>
    <row r="77" spans="1:10" ht="18.75" customHeight="1">
      <c r="A77" s="60"/>
      <c r="B77" s="175">
        <v>208</v>
      </c>
      <c r="C77" s="175"/>
      <c r="D77" s="175"/>
      <c r="E77" s="103" t="s">
        <v>64</v>
      </c>
      <c r="F77" s="135">
        <v>33.92</v>
      </c>
      <c r="G77" s="135">
        <v>0</v>
      </c>
      <c r="H77" s="135">
        <v>11.38</v>
      </c>
      <c r="I77" s="135">
        <v>22.54</v>
      </c>
      <c r="J77" s="135">
        <v>0</v>
      </c>
    </row>
    <row r="78" spans="1:10" ht="18.75" customHeight="1">
      <c r="A78" s="60"/>
      <c r="B78" s="175"/>
      <c r="C78" s="175">
        <v>5</v>
      </c>
      <c r="D78" s="175"/>
      <c r="E78" s="103" t="s">
        <v>31</v>
      </c>
      <c r="F78" s="135">
        <v>33.92</v>
      </c>
      <c r="G78" s="135">
        <v>0</v>
      </c>
      <c r="H78" s="135">
        <v>11.38</v>
      </c>
      <c r="I78" s="135">
        <v>22.54</v>
      </c>
      <c r="J78" s="135">
        <v>0</v>
      </c>
    </row>
    <row r="79" spans="1:10" ht="18.75" customHeight="1">
      <c r="A79" s="60"/>
      <c r="B79" s="175">
        <v>208</v>
      </c>
      <c r="C79" s="175">
        <v>5</v>
      </c>
      <c r="D79" s="175">
        <v>1</v>
      </c>
      <c r="E79" s="103" t="s">
        <v>32</v>
      </c>
      <c r="F79" s="135">
        <v>33.92</v>
      </c>
      <c r="G79" s="135">
        <v>0</v>
      </c>
      <c r="H79" s="135">
        <v>11.38</v>
      </c>
      <c r="I79" s="135">
        <v>22.54</v>
      </c>
      <c r="J79" s="135">
        <v>0</v>
      </c>
    </row>
    <row r="80" spans="1:10" ht="18.75" customHeight="1">
      <c r="A80" s="60"/>
      <c r="B80" s="175">
        <v>210</v>
      </c>
      <c r="C80" s="175"/>
      <c r="D80" s="175"/>
      <c r="E80" s="103" t="s">
        <v>69</v>
      </c>
      <c r="F80" s="135">
        <v>43.22</v>
      </c>
      <c r="G80" s="135">
        <v>43.22</v>
      </c>
      <c r="H80" s="135">
        <v>0</v>
      </c>
      <c r="I80" s="135">
        <v>0</v>
      </c>
      <c r="J80" s="135">
        <v>0</v>
      </c>
    </row>
    <row r="81" spans="1:10" ht="18.75" customHeight="1">
      <c r="A81" s="60"/>
      <c r="B81" s="175"/>
      <c r="C81" s="175">
        <v>11</v>
      </c>
      <c r="D81" s="175"/>
      <c r="E81" s="103" t="s">
        <v>33</v>
      </c>
      <c r="F81" s="135">
        <v>43.22</v>
      </c>
      <c r="G81" s="135">
        <v>43.22</v>
      </c>
      <c r="H81" s="135">
        <v>0</v>
      </c>
      <c r="I81" s="135">
        <v>0</v>
      </c>
      <c r="J81" s="135">
        <v>0</v>
      </c>
    </row>
    <row r="82" spans="1:10" ht="18.75" customHeight="1">
      <c r="A82" s="60"/>
      <c r="B82" s="175">
        <v>210</v>
      </c>
      <c r="C82" s="175">
        <v>11</v>
      </c>
      <c r="D82" s="175">
        <v>1</v>
      </c>
      <c r="E82" s="103" t="s">
        <v>34</v>
      </c>
      <c r="F82" s="135">
        <v>43.22</v>
      </c>
      <c r="G82" s="135">
        <v>43.22</v>
      </c>
      <c r="H82" s="135">
        <v>0</v>
      </c>
      <c r="I82" s="135">
        <v>0</v>
      </c>
      <c r="J82" s="135">
        <v>0</v>
      </c>
    </row>
    <row r="83" spans="1:10" ht="18.75" customHeight="1">
      <c r="A83" s="60"/>
      <c r="B83" s="175">
        <v>215</v>
      </c>
      <c r="C83" s="175"/>
      <c r="D83" s="175"/>
      <c r="E83" s="103" t="s">
        <v>283</v>
      </c>
      <c r="F83" s="135">
        <v>609.14</v>
      </c>
      <c r="G83" s="135">
        <v>377.42</v>
      </c>
      <c r="H83" s="135">
        <v>88.24</v>
      </c>
      <c r="I83" s="135">
        <v>0.08</v>
      </c>
      <c r="J83" s="135">
        <v>143.4</v>
      </c>
    </row>
    <row r="84" spans="1:10" ht="18.75" customHeight="1">
      <c r="A84" s="60"/>
      <c r="B84" s="175"/>
      <c r="C84" s="175">
        <v>7</v>
      </c>
      <c r="D84" s="175"/>
      <c r="E84" s="103" t="s">
        <v>275</v>
      </c>
      <c r="F84" s="135">
        <v>609.14</v>
      </c>
      <c r="G84" s="135">
        <v>377.42</v>
      </c>
      <c r="H84" s="135">
        <v>88.24</v>
      </c>
      <c r="I84" s="135">
        <v>0.08</v>
      </c>
      <c r="J84" s="135">
        <v>143.4</v>
      </c>
    </row>
    <row r="85" spans="1:10" ht="18.75" customHeight="1">
      <c r="A85" s="60"/>
      <c r="B85" s="175">
        <v>215</v>
      </c>
      <c r="C85" s="175">
        <v>7</v>
      </c>
      <c r="D85" s="175">
        <v>1</v>
      </c>
      <c r="E85" s="103" t="s">
        <v>35</v>
      </c>
      <c r="F85" s="135">
        <v>484.04</v>
      </c>
      <c r="G85" s="135">
        <v>377.42</v>
      </c>
      <c r="H85" s="135">
        <v>88.24</v>
      </c>
      <c r="I85" s="135">
        <v>0.08</v>
      </c>
      <c r="J85" s="135">
        <v>18.3</v>
      </c>
    </row>
    <row r="86" spans="1:10" ht="18.75" customHeight="1">
      <c r="A86" s="60"/>
      <c r="B86" s="175">
        <v>215</v>
      </c>
      <c r="C86" s="175">
        <v>7</v>
      </c>
      <c r="D86" s="175">
        <v>2</v>
      </c>
      <c r="E86" s="103" t="s">
        <v>36</v>
      </c>
      <c r="F86" s="135">
        <v>100.19</v>
      </c>
      <c r="G86" s="135">
        <v>0</v>
      </c>
      <c r="H86" s="135">
        <v>0</v>
      </c>
      <c r="I86" s="135">
        <v>0</v>
      </c>
      <c r="J86" s="135">
        <v>100.19</v>
      </c>
    </row>
    <row r="87" spans="1:10" ht="18.75" customHeight="1">
      <c r="A87" s="66"/>
      <c r="B87" s="175">
        <v>215</v>
      </c>
      <c r="C87" s="175">
        <v>7</v>
      </c>
      <c r="D87" s="175">
        <v>99</v>
      </c>
      <c r="E87" s="103" t="s">
        <v>265</v>
      </c>
      <c r="F87" s="135">
        <v>24.91</v>
      </c>
      <c r="G87" s="135">
        <v>0</v>
      </c>
      <c r="H87" s="135">
        <v>0</v>
      </c>
      <c r="I87" s="135">
        <v>0</v>
      </c>
      <c r="J87" s="135">
        <v>24.91</v>
      </c>
    </row>
    <row r="88" spans="1:10" ht="18.75" customHeight="1">
      <c r="A88" s="66"/>
      <c r="B88" s="175">
        <v>221</v>
      </c>
      <c r="C88" s="175"/>
      <c r="D88" s="175"/>
      <c r="E88" s="103" t="s">
        <v>73</v>
      </c>
      <c r="F88" s="135">
        <v>39.2</v>
      </c>
      <c r="G88" s="135">
        <v>39.2</v>
      </c>
      <c r="H88" s="135">
        <v>0</v>
      </c>
      <c r="I88" s="135">
        <v>0</v>
      </c>
      <c r="J88" s="135">
        <v>0</v>
      </c>
    </row>
    <row r="89" spans="1:10" ht="18.75" customHeight="1">
      <c r="A89" s="66"/>
      <c r="B89" s="175"/>
      <c r="C89" s="175">
        <v>2</v>
      </c>
      <c r="D89" s="175"/>
      <c r="E89" s="103" t="s">
        <v>37</v>
      </c>
      <c r="F89" s="135">
        <v>39.2</v>
      </c>
      <c r="G89" s="135">
        <v>39.2</v>
      </c>
      <c r="H89" s="135">
        <v>0</v>
      </c>
      <c r="I89" s="135">
        <v>0</v>
      </c>
      <c r="J89" s="135">
        <v>0</v>
      </c>
    </row>
    <row r="90" spans="1:10" ht="18.75" customHeight="1">
      <c r="A90" s="107" t="s">
        <v>75</v>
      </c>
      <c r="B90" s="175">
        <v>221</v>
      </c>
      <c r="C90" s="175">
        <v>2</v>
      </c>
      <c r="D90" s="175">
        <v>1</v>
      </c>
      <c r="E90" s="103" t="s">
        <v>38</v>
      </c>
      <c r="F90" s="135">
        <v>39.2</v>
      </c>
      <c r="G90" s="135">
        <v>39.2</v>
      </c>
      <c r="H90" s="135">
        <v>0</v>
      </c>
      <c r="I90" s="135">
        <v>0</v>
      </c>
      <c r="J90" s="135">
        <v>0</v>
      </c>
    </row>
    <row r="91" spans="1:248" ht="18.75" customHeight="1">
      <c r="A91" s="220"/>
      <c r="B91" s="220"/>
      <c r="C91" s="220"/>
      <c r="D91" s="220"/>
      <c r="E91" s="220"/>
      <c r="F91" s="220"/>
      <c r="G91" s="220"/>
      <c r="H91" s="220"/>
      <c r="I91" s="220"/>
      <c r="J91" s="220"/>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row>
    <row r="92" spans="5:249" s="38" customFormat="1" ht="19.5" customHeight="1">
      <c r="E92" s="124"/>
      <c r="F92" s="124"/>
      <c r="G92" s="124"/>
      <c r="H92" s="124"/>
      <c r="I92" s="124"/>
      <c r="J92" s="124"/>
      <c r="IO92"/>
    </row>
  </sheetData>
  <sheetProtection/>
  <mergeCells count="12">
    <mergeCell ref="F5:F6"/>
    <mergeCell ref="J5:J6"/>
    <mergeCell ref="I2:J2"/>
    <mergeCell ref="I3:J3"/>
    <mergeCell ref="B4:D4"/>
    <mergeCell ref="G5:I5"/>
    <mergeCell ref="A91:J91"/>
    <mergeCell ref="A4:A6"/>
    <mergeCell ref="B5:B6"/>
    <mergeCell ref="C5:C6"/>
    <mergeCell ref="D5:D6"/>
    <mergeCell ref="E4:E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8"/>
  <sheetViews>
    <sheetView showGridLines="0" showZeros="0" zoomScalePageLayoutView="0" workbookViewId="0" topLeftCell="A1">
      <selection activeCell="A28" sqref="A28:N28"/>
    </sheetView>
  </sheetViews>
  <sheetFormatPr defaultColWidth="9.16015625" defaultRowHeight="11.25"/>
  <cols>
    <col min="1" max="3" width="4" style="38" customWidth="1"/>
    <col min="4" max="4" width="38.33203125" style="38" customWidth="1"/>
    <col min="5" max="5" width="8.5" style="38" customWidth="1"/>
    <col min="6" max="6" width="9" style="38" bestFit="1" customWidth="1"/>
    <col min="7" max="9" width="17" style="38" customWidth="1"/>
    <col min="10" max="10" width="9" style="38" bestFit="1" customWidth="1"/>
    <col min="11" max="11" width="17" style="38" customWidth="1"/>
    <col min="12" max="12" width="10.83203125" style="38" customWidth="1"/>
    <col min="13" max="13" width="9.16015625" style="38" customWidth="1"/>
    <col min="14" max="14" width="13.83203125" style="38" customWidth="1"/>
    <col min="15" max="247" width="9.16015625" style="38" customWidth="1"/>
    <col min="248" max="253" width="9.16015625" style="0" customWidth="1"/>
  </cols>
  <sheetData>
    <row r="1" spans="1:14" ht="25.5" customHeight="1">
      <c r="A1" s="216" t="s">
        <v>76</v>
      </c>
      <c r="B1" s="216"/>
      <c r="C1" s="216"/>
      <c r="D1" s="216"/>
      <c r="E1" s="216"/>
      <c r="F1" s="216"/>
      <c r="G1" s="216"/>
      <c r="H1" s="216"/>
      <c r="I1" s="216"/>
      <c r="J1" s="216"/>
      <c r="K1" s="216"/>
      <c r="L1" s="216"/>
      <c r="M1" s="216"/>
      <c r="N1" s="216"/>
    </row>
    <row r="2" spans="1:14" ht="17.25" customHeight="1">
      <c r="A2" s="120"/>
      <c r="B2" s="120"/>
      <c r="C2" s="120"/>
      <c r="D2" s="120"/>
      <c r="E2" s="120"/>
      <c r="F2" s="120"/>
      <c r="G2" s="120"/>
      <c r="H2" s="120"/>
      <c r="I2" s="120"/>
      <c r="J2" s="120"/>
      <c r="L2"/>
      <c r="N2" s="88" t="s">
        <v>77</v>
      </c>
    </row>
    <row r="3" spans="1:14" ht="17.25" customHeight="1">
      <c r="A3" s="22" t="s">
        <v>278</v>
      </c>
      <c r="B3" s="77"/>
      <c r="C3" s="77"/>
      <c r="D3" s="77"/>
      <c r="I3" s="121"/>
      <c r="J3" s="121"/>
      <c r="L3"/>
      <c r="N3" s="104" t="s">
        <v>24</v>
      </c>
    </row>
    <row r="4" spans="1:14" s="108" customFormat="1" ht="12">
      <c r="A4" s="218" t="s">
        <v>56</v>
      </c>
      <c r="B4" s="218"/>
      <c r="C4" s="218"/>
      <c r="D4" s="213" t="s">
        <v>57</v>
      </c>
      <c r="E4" s="201" t="s">
        <v>78</v>
      </c>
      <c r="F4" s="201"/>
      <c r="G4" s="201"/>
      <c r="H4" s="201"/>
      <c r="I4" s="201"/>
      <c r="J4" s="201"/>
      <c r="K4" s="201"/>
      <c r="L4" s="201"/>
      <c r="M4" s="201"/>
      <c r="N4" s="201"/>
    </row>
    <row r="5" spans="1:14" s="108" customFormat="1" ht="25.5" customHeight="1">
      <c r="A5" s="221" t="s">
        <v>58</v>
      </c>
      <c r="B5" s="221" t="s">
        <v>59</v>
      </c>
      <c r="C5" s="221" t="s">
        <v>60</v>
      </c>
      <c r="D5" s="214"/>
      <c r="E5" s="201" t="s">
        <v>46</v>
      </c>
      <c r="F5" s="201" t="s">
        <v>29</v>
      </c>
      <c r="G5" s="201"/>
      <c r="H5" s="201" t="s">
        <v>250</v>
      </c>
      <c r="I5" s="201" t="s">
        <v>252</v>
      </c>
      <c r="J5" s="201" t="s">
        <v>254</v>
      </c>
      <c r="K5" s="201" t="s">
        <v>84</v>
      </c>
      <c r="L5" s="201" t="s">
        <v>257</v>
      </c>
      <c r="M5" s="201"/>
      <c r="N5" s="201" t="s">
        <v>259</v>
      </c>
    </row>
    <row r="6" spans="1:14" s="108" customFormat="1" ht="25.5" customHeight="1">
      <c r="A6" s="222"/>
      <c r="B6" s="222"/>
      <c r="C6" s="222"/>
      <c r="D6" s="215"/>
      <c r="E6" s="201"/>
      <c r="F6" s="61" t="s">
        <v>49</v>
      </c>
      <c r="G6" s="25" t="s">
        <v>50</v>
      </c>
      <c r="H6" s="201"/>
      <c r="I6" s="201"/>
      <c r="J6" s="201"/>
      <c r="K6" s="201"/>
      <c r="L6" s="61" t="s">
        <v>49</v>
      </c>
      <c r="M6" s="61" t="s">
        <v>261</v>
      </c>
      <c r="N6" s="201"/>
    </row>
    <row r="7" spans="1:247" s="14" customFormat="1" ht="18.75" customHeight="1">
      <c r="A7" s="79"/>
      <c r="B7" s="79"/>
      <c r="C7" s="79"/>
      <c r="D7" s="80" t="s">
        <v>46</v>
      </c>
      <c r="E7" s="81">
        <v>733.48</v>
      </c>
      <c r="F7" s="95">
        <v>733.48</v>
      </c>
      <c r="G7" s="81">
        <f>SUM(G8,G12,G16,G21)</f>
        <v>0</v>
      </c>
      <c r="H7" s="81">
        <f>SUM(H8,H12,H16,H21)</f>
        <v>0</v>
      </c>
      <c r="I7" s="81">
        <f>SUM(I8,I12,I16,I21)</f>
        <v>0</v>
      </c>
      <c r="J7" s="81">
        <f>SUM(J8,J12,J16,J21)</f>
        <v>0</v>
      </c>
      <c r="K7" s="81">
        <f>SUM(K8,K12,K16,K21)</f>
        <v>0</v>
      </c>
      <c r="L7" s="84"/>
      <c r="M7" s="84"/>
      <c r="N7" s="84"/>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row>
    <row r="8" spans="1:14" ht="18.75" customHeight="1">
      <c r="A8" s="102" t="s">
        <v>280</v>
      </c>
      <c r="B8" s="102"/>
      <c r="C8" s="102"/>
      <c r="D8" s="103" t="s">
        <v>281</v>
      </c>
      <c r="E8" s="95">
        <v>8</v>
      </c>
      <c r="F8" s="95">
        <v>8</v>
      </c>
      <c r="G8" s="68"/>
      <c r="H8" s="68"/>
      <c r="I8" s="68"/>
      <c r="J8" s="68"/>
      <c r="K8" s="54"/>
      <c r="L8" s="54"/>
      <c r="M8" s="54"/>
      <c r="N8" s="54"/>
    </row>
    <row r="9" spans="1:14" ht="18.75" customHeight="1">
      <c r="A9" s="102"/>
      <c r="B9" s="102" t="s">
        <v>74</v>
      </c>
      <c r="C9" s="102"/>
      <c r="D9" s="103" t="s">
        <v>268</v>
      </c>
      <c r="E9" s="95">
        <v>8</v>
      </c>
      <c r="F9" s="95">
        <v>8</v>
      </c>
      <c r="G9" s="68"/>
      <c r="H9" s="68"/>
      <c r="I9" s="68"/>
      <c r="J9" s="68"/>
      <c r="K9" s="54"/>
      <c r="L9" s="54"/>
      <c r="M9" s="54"/>
      <c r="N9" s="54"/>
    </row>
    <row r="10" spans="1:14" ht="18.75" customHeight="1">
      <c r="A10" s="102" t="s">
        <v>66</v>
      </c>
      <c r="B10" s="102" t="s">
        <v>66</v>
      </c>
      <c r="C10" s="102" t="s">
        <v>74</v>
      </c>
      <c r="D10" s="103" t="s">
        <v>35</v>
      </c>
      <c r="E10" s="95">
        <v>8</v>
      </c>
      <c r="F10" s="95">
        <v>8</v>
      </c>
      <c r="G10" s="68"/>
      <c r="H10" s="68"/>
      <c r="I10" s="68"/>
      <c r="J10" s="68"/>
      <c r="K10" s="54"/>
      <c r="L10" s="54"/>
      <c r="M10" s="54"/>
      <c r="N10" s="54"/>
    </row>
    <row r="11" spans="1:14" ht="18.75" customHeight="1">
      <c r="A11" s="102" t="s">
        <v>63</v>
      </c>
      <c r="B11" s="102"/>
      <c r="C11" s="102"/>
      <c r="D11" s="103" t="s">
        <v>64</v>
      </c>
      <c r="E11" s="95">
        <v>33.92</v>
      </c>
      <c r="F11" s="95">
        <v>33.92</v>
      </c>
      <c r="G11" s="68"/>
      <c r="H11" s="68"/>
      <c r="I11" s="68"/>
      <c r="J11" s="68"/>
      <c r="K11" s="54"/>
      <c r="L11" s="54"/>
      <c r="M11" s="54"/>
      <c r="N11" s="54"/>
    </row>
    <row r="12" spans="1:14" ht="18.75" customHeight="1">
      <c r="A12" s="102"/>
      <c r="B12" s="102" t="s">
        <v>65</v>
      </c>
      <c r="C12" s="102"/>
      <c r="D12" s="103" t="s">
        <v>31</v>
      </c>
      <c r="E12" s="95">
        <v>33.92</v>
      </c>
      <c r="F12" s="95">
        <v>33.92</v>
      </c>
      <c r="G12" s="68"/>
      <c r="H12" s="68"/>
      <c r="I12" s="68"/>
      <c r="J12" s="68"/>
      <c r="K12" s="54"/>
      <c r="L12" s="54"/>
      <c r="M12" s="54"/>
      <c r="N12" s="54"/>
    </row>
    <row r="13" spans="1:14" ht="18.75" customHeight="1">
      <c r="A13" s="102" t="s">
        <v>66</v>
      </c>
      <c r="B13" s="102" t="s">
        <v>66</v>
      </c>
      <c r="C13" s="102" t="s">
        <v>74</v>
      </c>
      <c r="D13" s="103" t="s">
        <v>32</v>
      </c>
      <c r="E13" s="95">
        <v>33.92</v>
      </c>
      <c r="F13" s="95">
        <v>33.92</v>
      </c>
      <c r="G13" s="68"/>
      <c r="H13" s="68"/>
      <c r="I13" s="68"/>
      <c r="J13" s="68"/>
      <c r="K13" s="54"/>
      <c r="L13" s="54"/>
      <c r="M13" s="54"/>
      <c r="N13" s="54"/>
    </row>
    <row r="14" spans="1:14" ht="18.75" customHeight="1">
      <c r="A14" s="102" t="s">
        <v>68</v>
      </c>
      <c r="B14" s="102"/>
      <c r="C14" s="102"/>
      <c r="D14" s="103" t="s">
        <v>69</v>
      </c>
      <c r="E14" s="95">
        <v>43.22</v>
      </c>
      <c r="F14" s="95">
        <v>43.22</v>
      </c>
      <c r="G14" s="68"/>
      <c r="H14" s="68"/>
      <c r="I14" s="68"/>
      <c r="J14" s="68"/>
      <c r="K14" s="54"/>
      <c r="L14" s="54"/>
      <c r="M14" s="54"/>
      <c r="N14" s="54"/>
    </row>
    <row r="15" spans="1:14" ht="18.75" customHeight="1">
      <c r="A15" s="102"/>
      <c r="B15" s="102" t="s">
        <v>70</v>
      </c>
      <c r="C15" s="102"/>
      <c r="D15" s="103" t="s">
        <v>33</v>
      </c>
      <c r="E15" s="95">
        <v>43.22</v>
      </c>
      <c r="F15" s="95">
        <v>43.22</v>
      </c>
      <c r="G15" s="68"/>
      <c r="H15" s="68"/>
      <c r="I15" s="68"/>
      <c r="J15" s="68"/>
      <c r="K15" s="54"/>
      <c r="L15" s="54"/>
      <c r="M15" s="54"/>
      <c r="N15" s="54"/>
    </row>
    <row r="16" spans="1:14" ht="18.75" customHeight="1">
      <c r="A16" s="102" t="s">
        <v>66</v>
      </c>
      <c r="B16" s="102" t="s">
        <v>66</v>
      </c>
      <c r="C16" s="102" t="s">
        <v>74</v>
      </c>
      <c r="D16" s="103" t="s">
        <v>34</v>
      </c>
      <c r="E16" s="95">
        <v>43.22</v>
      </c>
      <c r="F16" s="95">
        <v>43.22</v>
      </c>
      <c r="G16" s="68"/>
      <c r="H16" s="68"/>
      <c r="I16" s="68"/>
      <c r="J16" s="68"/>
      <c r="K16" s="54"/>
      <c r="L16" s="54"/>
      <c r="M16" s="54"/>
      <c r="N16" s="54"/>
    </row>
    <row r="17" spans="1:14" ht="18.75" customHeight="1">
      <c r="A17" s="102" t="s">
        <v>282</v>
      </c>
      <c r="B17" s="102"/>
      <c r="C17" s="102"/>
      <c r="D17" s="103" t="s">
        <v>283</v>
      </c>
      <c r="E17" s="95">
        <v>609.14</v>
      </c>
      <c r="F17" s="95">
        <v>609.14</v>
      </c>
      <c r="G17" s="68"/>
      <c r="H17" s="68"/>
      <c r="I17" s="68"/>
      <c r="J17" s="68"/>
      <c r="K17" s="54"/>
      <c r="L17" s="54"/>
      <c r="M17" s="54"/>
      <c r="N17" s="54"/>
    </row>
    <row r="18" spans="1:14" ht="18.75" customHeight="1">
      <c r="A18" s="102"/>
      <c r="B18" s="102" t="s">
        <v>79</v>
      </c>
      <c r="C18" s="102"/>
      <c r="D18" s="103" t="s">
        <v>275</v>
      </c>
      <c r="E18" s="95">
        <v>609.14</v>
      </c>
      <c r="F18" s="95">
        <v>609.14</v>
      </c>
      <c r="G18" s="68"/>
      <c r="H18" s="68"/>
      <c r="I18" s="68"/>
      <c r="J18" s="68"/>
      <c r="K18" s="54"/>
      <c r="L18" s="54"/>
      <c r="M18" s="54"/>
      <c r="N18" s="54"/>
    </row>
    <row r="19" spans="1:14" ht="18.75" customHeight="1">
      <c r="A19" s="102" t="s">
        <v>66</v>
      </c>
      <c r="B19" s="102" t="s">
        <v>66</v>
      </c>
      <c r="C19" s="102" t="s">
        <v>74</v>
      </c>
      <c r="D19" s="103" t="s">
        <v>35</v>
      </c>
      <c r="E19" s="95">
        <v>484.04</v>
      </c>
      <c r="F19" s="95">
        <v>484.04</v>
      </c>
      <c r="G19" s="68"/>
      <c r="H19" s="68"/>
      <c r="I19" s="68"/>
      <c r="J19" s="68"/>
      <c r="K19" s="54"/>
      <c r="L19" s="54"/>
      <c r="M19" s="54"/>
      <c r="N19" s="54"/>
    </row>
    <row r="20" spans="1:14" ht="18.75" customHeight="1">
      <c r="A20" s="102" t="s">
        <v>66</v>
      </c>
      <c r="B20" s="102" t="s">
        <v>66</v>
      </c>
      <c r="C20" s="102" t="s">
        <v>67</v>
      </c>
      <c r="D20" s="103" t="s">
        <v>36</v>
      </c>
      <c r="E20" s="95">
        <v>100.19</v>
      </c>
      <c r="F20" s="95">
        <v>100.19</v>
      </c>
      <c r="G20" s="68"/>
      <c r="H20" s="68"/>
      <c r="I20" s="68"/>
      <c r="J20" s="68"/>
      <c r="K20" s="54"/>
      <c r="L20" s="54"/>
      <c r="M20" s="54"/>
      <c r="N20" s="54"/>
    </row>
    <row r="21" spans="1:248" s="38" customFormat="1" ht="18.75" customHeight="1">
      <c r="A21" s="102" t="s">
        <v>66</v>
      </c>
      <c r="B21" s="102" t="s">
        <v>66</v>
      </c>
      <c r="C21" s="102" t="s">
        <v>124</v>
      </c>
      <c r="D21" s="103" t="s">
        <v>265</v>
      </c>
      <c r="E21" s="95">
        <v>24.91</v>
      </c>
      <c r="F21" s="95">
        <v>24.91</v>
      </c>
      <c r="G21" s="68"/>
      <c r="H21" s="68"/>
      <c r="I21" s="68"/>
      <c r="J21" s="68"/>
      <c r="K21" s="54"/>
      <c r="L21" s="54"/>
      <c r="M21" s="54"/>
      <c r="N21" s="54"/>
      <c r="IN21"/>
    </row>
    <row r="22" spans="1:248" s="38" customFormat="1" ht="18.75" customHeight="1">
      <c r="A22" s="102" t="s">
        <v>72</v>
      </c>
      <c r="B22" s="102"/>
      <c r="C22" s="102"/>
      <c r="D22" s="103" t="s">
        <v>73</v>
      </c>
      <c r="E22" s="95">
        <v>39.2</v>
      </c>
      <c r="F22" s="95">
        <v>39.2</v>
      </c>
      <c r="G22" s="68"/>
      <c r="H22" s="68"/>
      <c r="I22" s="68"/>
      <c r="J22" s="68"/>
      <c r="K22" s="54"/>
      <c r="L22" s="54"/>
      <c r="M22" s="54"/>
      <c r="N22" s="54"/>
      <c r="IN22"/>
    </row>
    <row r="23" spans="1:248" s="38" customFormat="1" ht="18.75" customHeight="1">
      <c r="A23" s="102"/>
      <c r="B23" s="102" t="s">
        <v>67</v>
      </c>
      <c r="C23" s="102"/>
      <c r="D23" s="103" t="s">
        <v>37</v>
      </c>
      <c r="E23" s="95">
        <v>39.2</v>
      </c>
      <c r="F23" s="95">
        <v>39.2</v>
      </c>
      <c r="G23" s="68"/>
      <c r="H23" s="68"/>
      <c r="I23" s="68"/>
      <c r="J23" s="68"/>
      <c r="K23" s="54"/>
      <c r="L23" s="54"/>
      <c r="M23" s="54"/>
      <c r="N23" s="54"/>
      <c r="IN23"/>
    </row>
    <row r="24" spans="1:248" s="38" customFormat="1" ht="18.75" customHeight="1">
      <c r="A24" s="102" t="s">
        <v>66</v>
      </c>
      <c r="B24" s="102" t="s">
        <v>66</v>
      </c>
      <c r="C24" s="102" t="s">
        <v>74</v>
      </c>
      <c r="D24" s="103" t="s">
        <v>38</v>
      </c>
      <c r="E24" s="95">
        <v>39.2</v>
      </c>
      <c r="F24" s="95">
        <v>39.2</v>
      </c>
      <c r="G24" s="68"/>
      <c r="H24" s="68"/>
      <c r="I24" s="68"/>
      <c r="J24" s="68"/>
      <c r="K24" s="54"/>
      <c r="L24" s="54"/>
      <c r="M24" s="54"/>
      <c r="N24" s="54"/>
      <c r="IN24"/>
    </row>
    <row r="25" spans="1:248" s="38" customFormat="1" ht="19.5" customHeight="1">
      <c r="A25" s="102"/>
      <c r="B25" s="102"/>
      <c r="C25" s="102"/>
      <c r="D25" s="103"/>
      <c r="E25" s="68">
        <f>SUM(F25:I25)</f>
        <v>0</v>
      </c>
      <c r="F25" s="95"/>
      <c r="G25" s="68"/>
      <c r="H25" s="68"/>
      <c r="I25" s="68"/>
      <c r="J25" s="68"/>
      <c r="K25" s="54"/>
      <c r="L25" s="54"/>
      <c r="M25" s="54"/>
      <c r="N25" s="54"/>
      <c r="IN25"/>
    </row>
    <row r="26" spans="1:14" ht="12">
      <c r="A26" s="102"/>
      <c r="B26" s="102"/>
      <c r="C26" s="102"/>
      <c r="D26" s="103"/>
      <c r="E26" s="68">
        <f>SUM(F26:I26)</f>
        <v>0</v>
      </c>
      <c r="F26" s="95"/>
      <c r="G26" s="54"/>
      <c r="H26" s="54"/>
      <c r="I26" s="54"/>
      <c r="J26" s="54"/>
      <c r="K26" s="54"/>
      <c r="L26" s="54"/>
      <c r="M26" s="54"/>
      <c r="N26" s="54"/>
    </row>
    <row r="27" spans="1:14" ht="12">
      <c r="A27" s="102"/>
      <c r="B27" s="102"/>
      <c r="C27" s="102"/>
      <c r="D27" s="73"/>
      <c r="E27" s="68"/>
      <c r="F27" s="95"/>
      <c r="G27" s="54"/>
      <c r="H27" s="54"/>
      <c r="I27" s="54"/>
      <c r="J27" s="54"/>
      <c r="K27" s="54"/>
      <c r="L27" s="54"/>
      <c r="M27" s="54"/>
      <c r="N27" s="54"/>
    </row>
    <row r="28" spans="1:14" ht="14.25">
      <c r="A28" s="205"/>
      <c r="B28" s="205"/>
      <c r="C28" s="205"/>
      <c r="D28" s="205"/>
      <c r="E28" s="205"/>
      <c r="F28" s="205"/>
      <c r="G28" s="205"/>
      <c r="H28" s="205"/>
      <c r="I28" s="205"/>
      <c r="J28" s="205"/>
      <c r="K28" s="205"/>
      <c r="L28" s="205"/>
      <c r="M28" s="205"/>
      <c r="N28" s="205"/>
    </row>
  </sheetData>
  <sheetProtection/>
  <mergeCells count="16">
    <mergeCell ref="A28:N28"/>
    <mergeCell ref="A5:A6"/>
    <mergeCell ref="B5:B6"/>
    <mergeCell ref="C5:C6"/>
    <mergeCell ref="D4:D6"/>
    <mergeCell ref="N5:N6"/>
    <mergeCell ref="A1:N1"/>
    <mergeCell ref="A4:C4"/>
    <mergeCell ref="E4:N4"/>
    <mergeCell ref="F5:G5"/>
    <mergeCell ref="J5:J6"/>
    <mergeCell ref="K5:K6"/>
    <mergeCell ref="L5:M5"/>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20"/>
  <sheetViews>
    <sheetView showGridLines="0" showZeros="0" zoomScalePageLayoutView="0" workbookViewId="0" topLeftCell="A1">
      <selection activeCell="A15" sqref="A15"/>
    </sheetView>
  </sheetViews>
  <sheetFormatPr defaultColWidth="9.16015625" defaultRowHeight="11.25"/>
  <cols>
    <col min="1" max="1" width="14.16015625" style="38" customWidth="1"/>
    <col min="2" max="2" width="10.83203125" style="38" customWidth="1"/>
    <col min="3" max="3" width="10.16015625" style="38" bestFit="1" customWidth="1"/>
    <col min="4" max="6" width="14.16015625" style="38" bestFit="1" customWidth="1"/>
    <col min="7" max="7" width="9" style="38" bestFit="1" customWidth="1"/>
    <col min="8" max="8" width="14.16015625" style="38" bestFit="1" customWidth="1"/>
    <col min="9" max="9" width="8.83203125" style="38" customWidth="1"/>
    <col min="10" max="10" width="12.16015625" style="38" customWidth="1"/>
    <col min="11" max="11" width="8.33203125" style="38" customWidth="1"/>
    <col min="12" max="13" width="11" style="38" customWidth="1"/>
    <col min="14" max="14" width="13" style="38" customWidth="1"/>
    <col min="15" max="15" width="11.5" style="38" customWidth="1"/>
    <col min="16" max="16384" width="9.16015625" style="38" customWidth="1"/>
  </cols>
  <sheetData>
    <row r="1" spans="1:15" ht="36.75" customHeight="1">
      <c r="A1" s="224" t="s">
        <v>80</v>
      </c>
      <c r="B1" s="224"/>
      <c r="C1" s="224"/>
      <c r="D1" s="224"/>
      <c r="E1" s="224"/>
      <c r="F1" s="224"/>
      <c r="G1" s="224"/>
      <c r="H1" s="224"/>
      <c r="I1" s="224"/>
      <c r="J1" s="224"/>
      <c r="K1" s="224"/>
      <c r="L1" s="224"/>
      <c r="M1" s="224"/>
      <c r="N1" s="224"/>
      <c r="O1" s="224"/>
    </row>
    <row r="2" spans="14:15" ht="15.75" customHeight="1">
      <c r="N2" s="199" t="s">
        <v>81</v>
      </c>
      <c r="O2" s="199"/>
    </row>
    <row r="3" spans="1:15" ht="18" customHeight="1">
      <c r="A3" s="22" t="s">
        <v>278</v>
      </c>
      <c r="B3" s="77"/>
      <c r="C3" s="77"/>
      <c r="D3" s="77"/>
      <c r="E3" s="77"/>
      <c r="F3" s="77"/>
      <c r="G3" s="77"/>
      <c r="H3" s="77"/>
      <c r="I3" s="77"/>
      <c r="J3" s="77"/>
      <c r="K3" s="77"/>
      <c r="N3" s="200" t="s">
        <v>24</v>
      </c>
      <c r="O3" s="200"/>
    </row>
    <row r="4" spans="1:16" s="108" customFormat="1" ht="21" customHeight="1">
      <c r="A4" s="207" t="s">
        <v>43</v>
      </c>
      <c r="B4" s="109" t="s">
        <v>82</v>
      </c>
      <c r="C4" s="110"/>
      <c r="D4" s="110"/>
      <c r="E4" s="110"/>
      <c r="F4" s="110"/>
      <c r="G4" s="110"/>
      <c r="H4" s="110"/>
      <c r="I4" s="115"/>
      <c r="J4" s="115"/>
      <c r="K4" s="109" t="s">
        <v>83</v>
      </c>
      <c r="L4" s="110"/>
      <c r="M4" s="110"/>
      <c r="N4" s="110"/>
      <c r="O4" s="116"/>
      <c r="P4" s="14"/>
    </row>
    <row r="5" spans="1:16" s="108" customFormat="1" ht="12" customHeight="1">
      <c r="A5" s="210"/>
      <c r="B5" s="207" t="s">
        <v>46</v>
      </c>
      <c r="C5" s="201" t="s">
        <v>29</v>
      </c>
      <c r="D5" s="201"/>
      <c r="E5" s="201" t="s">
        <v>250</v>
      </c>
      <c r="F5" s="201" t="s">
        <v>252</v>
      </c>
      <c r="G5" s="201" t="s">
        <v>254</v>
      </c>
      <c r="H5" s="201" t="s">
        <v>84</v>
      </c>
      <c r="I5" s="201" t="s">
        <v>257</v>
      </c>
      <c r="J5" s="201"/>
      <c r="K5" s="197" t="s">
        <v>46</v>
      </c>
      <c r="L5" s="202" t="s">
        <v>47</v>
      </c>
      <c r="M5" s="203"/>
      <c r="N5" s="204"/>
      <c r="O5" s="197" t="s">
        <v>48</v>
      </c>
      <c r="P5" s="14"/>
    </row>
    <row r="6" spans="1:16" s="108" customFormat="1" ht="36">
      <c r="A6" s="208"/>
      <c r="B6" s="208"/>
      <c r="C6" s="61" t="s">
        <v>49</v>
      </c>
      <c r="D6" s="25" t="s">
        <v>50</v>
      </c>
      <c r="E6" s="201"/>
      <c r="F6" s="201"/>
      <c r="G6" s="201"/>
      <c r="H6" s="201"/>
      <c r="I6" s="61" t="s">
        <v>49</v>
      </c>
      <c r="J6" s="61" t="s">
        <v>261</v>
      </c>
      <c r="K6" s="198"/>
      <c r="L6" s="72" t="s">
        <v>51</v>
      </c>
      <c r="M6" s="72" t="s">
        <v>52</v>
      </c>
      <c r="N6" s="72" t="s">
        <v>53</v>
      </c>
      <c r="O6" s="198"/>
      <c r="P6" s="14"/>
    </row>
    <row r="7" spans="1:16" s="105" customFormat="1" ht="27" customHeight="1">
      <c r="A7" s="26" t="s">
        <v>46</v>
      </c>
      <c r="B7" s="111">
        <f aca="true" t="shared" si="0" ref="B7:B13">SUM(C7:H7)</f>
        <v>733.48</v>
      </c>
      <c r="C7" s="112">
        <f aca="true" t="shared" si="1" ref="C7:O7">SUM(C8:C14)</f>
        <v>733.48</v>
      </c>
      <c r="D7" s="112">
        <f t="shared" si="1"/>
        <v>0</v>
      </c>
      <c r="E7" s="112">
        <f t="shared" si="1"/>
        <v>0</v>
      </c>
      <c r="F7" s="112"/>
      <c r="G7" s="112"/>
      <c r="H7" s="112"/>
      <c r="I7" s="112"/>
      <c r="J7" s="112"/>
      <c r="K7" s="112">
        <f t="shared" si="1"/>
        <v>733.48</v>
      </c>
      <c r="L7" s="112">
        <f t="shared" si="1"/>
        <v>459.84</v>
      </c>
      <c r="M7" s="112">
        <f t="shared" si="1"/>
        <v>99.62</v>
      </c>
      <c r="N7" s="112">
        <f t="shared" si="1"/>
        <v>22.62</v>
      </c>
      <c r="O7" s="112">
        <f t="shared" si="1"/>
        <v>151.4</v>
      </c>
      <c r="P7"/>
    </row>
    <row r="8" spans="1:15" ht="27" customHeight="1">
      <c r="A8" s="60" t="s">
        <v>279</v>
      </c>
      <c r="B8" s="68">
        <f t="shared" si="0"/>
        <v>733.48</v>
      </c>
      <c r="C8" s="113">
        <v>733.48</v>
      </c>
      <c r="D8" s="68">
        <v>0</v>
      </c>
      <c r="E8" s="68">
        <v>0</v>
      </c>
      <c r="F8" s="68"/>
      <c r="G8" s="68"/>
      <c r="H8" s="68"/>
      <c r="I8" s="117"/>
      <c r="J8" s="117"/>
      <c r="K8" s="68">
        <f aca="true" t="shared" si="2" ref="K8:K14">SUM(L8:O8)</f>
        <v>733.48</v>
      </c>
      <c r="L8" s="176">
        <v>459.84</v>
      </c>
      <c r="M8" s="176">
        <v>99.62</v>
      </c>
      <c r="N8" s="176">
        <v>22.62</v>
      </c>
      <c r="O8" s="176">
        <v>151.4</v>
      </c>
    </row>
    <row r="9" spans="1:15" ht="27" customHeight="1">
      <c r="A9" s="60"/>
      <c r="B9" s="68">
        <f t="shared" si="0"/>
        <v>0</v>
      </c>
      <c r="C9" s="113"/>
      <c r="D9" s="50"/>
      <c r="E9" s="50"/>
      <c r="F9" s="50"/>
      <c r="G9" s="50"/>
      <c r="H9" s="50"/>
      <c r="I9" s="50"/>
      <c r="J9" s="50"/>
      <c r="K9" s="68">
        <f t="shared" si="2"/>
        <v>0</v>
      </c>
      <c r="L9" s="68"/>
      <c r="M9" s="68"/>
      <c r="N9" s="68"/>
      <c r="O9" s="50"/>
    </row>
    <row r="10" spans="1:15" ht="27" customHeight="1">
      <c r="A10" s="60"/>
      <c r="B10" s="68">
        <f t="shared" si="0"/>
        <v>0</v>
      </c>
      <c r="C10" s="50"/>
      <c r="D10" s="54"/>
      <c r="E10" s="54"/>
      <c r="F10" s="54"/>
      <c r="G10" s="54"/>
      <c r="H10" s="54"/>
      <c r="I10" s="54"/>
      <c r="J10" s="54"/>
      <c r="K10" s="68">
        <f t="shared" si="2"/>
        <v>0</v>
      </c>
      <c r="L10" s="68"/>
      <c r="M10" s="68"/>
      <c r="N10" s="68"/>
      <c r="O10" s="118"/>
    </row>
    <row r="11" spans="1:15" ht="27" customHeight="1">
      <c r="A11" s="73"/>
      <c r="B11" s="68">
        <f t="shared" si="0"/>
        <v>0</v>
      </c>
      <c r="C11" s="50"/>
      <c r="D11" s="54"/>
      <c r="E11" s="54"/>
      <c r="F11" s="54"/>
      <c r="G11" s="54"/>
      <c r="H11" s="54"/>
      <c r="I11" s="54"/>
      <c r="J11" s="54"/>
      <c r="K11" s="68">
        <f t="shared" si="2"/>
        <v>0</v>
      </c>
      <c r="L11" s="68"/>
      <c r="M11" s="68"/>
      <c r="N11" s="68"/>
      <c r="O11" s="118"/>
    </row>
    <row r="12" spans="1:15" ht="27" customHeight="1">
      <c r="A12" s="107"/>
      <c r="B12" s="68">
        <f t="shared" si="0"/>
        <v>0</v>
      </c>
      <c r="C12" s="50"/>
      <c r="D12" s="54"/>
      <c r="E12" s="50"/>
      <c r="F12" s="50"/>
      <c r="G12" s="50"/>
      <c r="H12" s="50"/>
      <c r="I12" s="54"/>
      <c r="J12" s="54"/>
      <c r="K12" s="68">
        <f t="shared" si="2"/>
        <v>0</v>
      </c>
      <c r="L12" s="68"/>
      <c r="M12" s="68"/>
      <c r="N12" s="68"/>
      <c r="O12" s="118"/>
    </row>
    <row r="13" spans="1:15" ht="27" customHeight="1">
      <c r="A13" s="107"/>
      <c r="B13" s="68">
        <f t="shared" si="0"/>
        <v>0</v>
      </c>
      <c r="C13" s="50"/>
      <c r="D13" s="54"/>
      <c r="E13" s="54"/>
      <c r="F13" s="54"/>
      <c r="G13" s="54"/>
      <c r="H13" s="54"/>
      <c r="I13" s="54"/>
      <c r="J13" s="54"/>
      <c r="K13" s="68">
        <f t="shared" si="2"/>
        <v>0</v>
      </c>
      <c r="L13" s="68"/>
      <c r="M13" s="68"/>
      <c r="N13" s="68"/>
      <c r="O13" s="54"/>
    </row>
    <row r="14" spans="1:15" ht="27" customHeight="1">
      <c r="A14" s="60"/>
      <c r="B14" s="68">
        <f>SUM(C14:H14)</f>
        <v>0</v>
      </c>
      <c r="C14" s="54"/>
      <c r="D14" s="54"/>
      <c r="E14" s="54"/>
      <c r="F14" s="54"/>
      <c r="G14" s="54"/>
      <c r="H14" s="54"/>
      <c r="I14" s="54"/>
      <c r="J14" s="54"/>
      <c r="K14" s="68">
        <f t="shared" si="2"/>
        <v>0</v>
      </c>
      <c r="L14" s="68"/>
      <c r="M14" s="68"/>
      <c r="N14" s="68"/>
      <c r="O14" s="54"/>
    </row>
    <row r="15" spans="1:15" ht="36" customHeight="1">
      <c r="A15" s="114"/>
      <c r="B15" s="114"/>
      <c r="C15" s="114"/>
      <c r="D15" s="114"/>
      <c r="E15" s="114"/>
      <c r="F15" s="114"/>
      <c r="G15" s="114"/>
      <c r="H15" s="114"/>
      <c r="I15" s="114"/>
      <c r="J15" s="114"/>
      <c r="K15" s="114"/>
      <c r="L15" s="119"/>
      <c r="M15" s="119"/>
      <c r="N15" s="119"/>
      <c r="O15" s="119"/>
    </row>
    <row r="16" ht="12">
      <c r="D16" s="52"/>
    </row>
    <row r="20" ht="12">
      <c r="A20" s="52"/>
    </row>
  </sheetData>
  <sheetProtection/>
  <mergeCells count="14">
    <mergeCell ref="B5:B6"/>
    <mergeCell ref="E5:E6"/>
    <mergeCell ref="F5:F6"/>
    <mergeCell ref="K5:K6"/>
    <mergeCell ref="O5:O6"/>
    <mergeCell ref="G5:G6"/>
    <mergeCell ref="H5:H6"/>
    <mergeCell ref="I5:J5"/>
    <mergeCell ref="A1:O1"/>
    <mergeCell ref="N2:O2"/>
    <mergeCell ref="N3:O3"/>
    <mergeCell ref="C5:D5"/>
    <mergeCell ref="L5:N5"/>
    <mergeCell ref="A4:A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5"/>
  <sheetViews>
    <sheetView showGridLines="0" showZeros="0" zoomScalePageLayoutView="0" workbookViewId="0" topLeftCell="A1">
      <selection activeCell="F17" sqref="F17"/>
    </sheetView>
  </sheetViews>
  <sheetFormatPr defaultColWidth="9.16015625" defaultRowHeight="11.25"/>
  <cols>
    <col min="1" max="1" width="24.16015625" style="38" customWidth="1"/>
    <col min="2" max="4" width="7.5" style="38" customWidth="1"/>
    <col min="5" max="5" width="14.16015625" style="38" customWidth="1"/>
    <col min="6" max="6" width="18.16015625" style="38" customWidth="1"/>
    <col min="7" max="10" width="14.83203125" style="38" customWidth="1"/>
    <col min="11" max="16384" width="9.16015625" style="38" customWidth="1"/>
  </cols>
  <sheetData>
    <row r="1" spans="1:10" ht="33" customHeight="1">
      <c r="A1" s="224" t="s">
        <v>85</v>
      </c>
      <c r="B1" s="224"/>
      <c r="C1" s="224"/>
      <c r="D1" s="224"/>
      <c r="E1" s="224"/>
      <c r="F1" s="224"/>
      <c r="G1" s="224"/>
      <c r="H1" s="224"/>
      <c r="I1" s="224"/>
      <c r="J1" s="224"/>
    </row>
    <row r="2" spans="9:10" ht="15.75" customHeight="1">
      <c r="I2" s="199" t="s">
        <v>86</v>
      </c>
      <c r="J2" s="199"/>
    </row>
    <row r="3" spans="1:10" ht="18" customHeight="1">
      <c r="A3" s="22" t="s">
        <v>278</v>
      </c>
      <c r="B3" s="77"/>
      <c r="C3" s="77"/>
      <c r="D3" s="77"/>
      <c r="E3" s="77"/>
      <c r="F3" s="77"/>
      <c r="G3" s="77"/>
      <c r="H3" s="77"/>
      <c r="I3" s="200" t="s">
        <v>24</v>
      </c>
      <c r="J3" s="200"/>
    </row>
    <row r="4" spans="1:10" s="37" customFormat="1" ht="18" customHeight="1">
      <c r="A4" s="221" t="s">
        <v>43</v>
      </c>
      <c r="B4" s="218" t="s">
        <v>56</v>
      </c>
      <c r="C4" s="218"/>
      <c r="D4" s="218"/>
      <c r="E4" s="213" t="s">
        <v>57</v>
      </c>
      <c r="F4" s="225" t="s">
        <v>87</v>
      </c>
      <c r="G4" s="226"/>
      <c r="H4" s="226"/>
      <c r="I4" s="226"/>
      <c r="J4" s="227"/>
    </row>
    <row r="5" spans="1:10" s="37" customFormat="1" ht="12">
      <c r="A5" s="228"/>
      <c r="B5" s="221" t="s">
        <v>58</v>
      </c>
      <c r="C5" s="221" t="s">
        <v>59</v>
      </c>
      <c r="D5" s="221" t="s">
        <v>60</v>
      </c>
      <c r="E5" s="214"/>
      <c r="F5" s="197" t="s">
        <v>46</v>
      </c>
      <c r="G5" s="202" t="s">
        <v>47</v>
      </c>
      <c r="H5" s="203"/>
      <c r="I5" s="204"/>
      <c r="J5" s="197" t="s">
        <v>48</v>
      </c>
    </row>
    <row r="6" spans="1:12" s="37" customFormat="1" ht="24">
      <c r="A6" s="222"/>
      <c r="B6" s="222"/>
      <c r="C6" s="222"/>
      <c r="D6" s="222"/>
      <c r="E6" s="215"/>
      <c r="F6" s="198"/>
      <c r="G6" s="72" t="s">
        <v>51</v>
      </c>
      <c r="H6" s="72" t="s">
        <v>52</v>
      </c>
      <c r="I6" s="72" t="s">
        <v>53</v>
      </c>
      <c r="J6" s="198"/>
      <c r="K6" s="44"/>
      <c r="L6" s="44"/>
    </row>
    <row r="7" spans="1:12" s="37" customFormat="1" ht="12">
      <c r="A7" s="106" t="s">
        <v>46</v>
      </c>
      <c r="B7" s="71"/>
      <c r="C7" s="71"/>
      <c r="D7" s="71"/>
      <c r="E7" s="101"/>
      <c r="F7" s="177">
        <f>SUM(F8+F11+F14+F17+F22)</f>
        <v>733.48</v>
      </c>
      <c r="G7" s="177">
        <f>SUM(G14+G17+G22)</f>
        <v>459.84</v>
      </c>
      <c r="H7" s="177">
        <f>SUM(H12+H17)</f>
        <v>99.61999999999999</v>
      </c>
      <c r="I7" s="177">
        <f>SUM(I11+I17)</f>
        <v>22.619999999999997</v>
      </c>
      <c r="J7" s="177">
        <f>SUM(J9+J17)</f>
        <v>151.4</v>
      </c>
      <c r="K7" s="44"/>
      <c r="L7" s="44"/>
    </row>
    <row r="8" spans="1:10" ht="18" customHeight="1">
      <c r="A8" s="60" t="s">
        <v>279</v>
      </c>
      <c r="B8" s="175">
        <v>201</v>
      </c>
      <c r="C8" s="175"/>
      <c r="D8" s="175"/>
      <c r="E8" s="103" t="s">
        <v>461</v>
      </c>
      <c r="F8" s="68">
        <f>SUM(G8:J8)</f>
        <v>8</v>
      </c>
      <c r="G8" s="135">
        <v>0</v>
      </c>
      <c r="H8" s="135">
        <v>0</v>
      </c>
      <c r="I8" s="135">
        <v>0</v>
      </c>
      <c r="J8" s="135">
        <v>8</v>
      </c>
    </row>
    <row r="9" spans="1:10" ht="18" customHeight="1">
      <c r="A9" s="60"/>
      <c r="B9" s="175"/>
      <c r="C9" s="175">
        <v>1</v>
      </c>
      <c r="D9" s="175"/>
      <c r="E9" s="103" t="s">
        <v>268</v>
      </c>
      <c r="F9" s="68">
        <f aca="true" t="shared" si="0" ref="F9:F24">SUM(G9:J9)</f>
        <v>8</v>
      </c>
      <c r="G9" s="135">
        <v>0</v>
      </c>
      <c r="H9" s="135">
        <v>0</v>
      </c>
      <c r="I9" s="135">
        <v>0</v>
      </c>
      <c r="J9" s="135">
        <v>8</v>
      </c>
    </row>
    <row r="10" spans="1:10" ht="18" customHeight="1">
      <c r="A10" s="60"/>
      <c r="B10" s="175">
        <v>201</v>
      </c>
      <c r="C10" s="175">
        <v>1</v>
      </c>
      <c r="D10" s="175">
        <v>1</v>
      </c>
      <c r="E10" s="103" t="s">
        <v>35</v>
      </c>
      <c r="F10" s="68">
        <f t="shared" si="0"/>
        <v>8</v>
      </c>
      <c r="G10" s="135">
        <v>0</v>
      </c>
      <c r="H10" s="135">
        <v>0</v>
      </c>
      <c r="I10" s="135">
        <v>0</v>
      </c>
      <c r="J10" s="135">
        <v>8</v>
      </c>
    </row>
    <row r="11" spans="1:10" ht="18" customHeight="1">
      <c r="A11" s="60"/>
      <c r="B11" s="175">
        <v>208</v>
      </c>
      <c r="C11" s="175"/>
      <c r="D11" s="175"/>
      <c r="E11" s="103" t="s">
        <v>64</v>
      </c>
      <c r="F11" s="68">
        <f t="shared" si="0"/>
        <v>33.92</v>
      </c>
      <c r="G11" s="135">
        <v>0</v>
      </c>
      <c r="H11" s="135">
        <v>11.38</v>
      </c>
      <c r="I11" s="135">
        <v>22.54</v>
      </c>
      <c r="J11" s="135">
        <v>0</v>
      </c>
    </row>
    <row r="12" spans="1:10" ht="18" customHeight="1">
      <c r="A12" s="60"/>
      <c r="B12" s="175"/>
      <c r="C12" s="175">
        <v>5</v>
      </c>
      <c r="D12" s="175"/>
      <c r="E12" s="103" t="s">
        <v>31</v>
      </c>
      <c r="F12" s="68">
        <f t="shared" si="0"/>
        <v>33.92</v>
      </c>
      <c r="G12" s="135">
        <v>0</v>
      </c>
      <c r="H12" s="135">
        <v>11.38</v>
      </c>
      <c r="I12" s="135">
        <v>22.54</v>
      </c>
      <c r="J12" s="135">
        <v>0</v>
      </c>
    </row>
    <row r="13" spans="1:10" ht="18" customHeight="1">
      <c r="A13" s="60"/>
      <c r="B13" s="175">
        <v>208</v>
      </c>
      <c r="C13" s="175">
        <v>5</v>
      </c>
      <c r="D13" s="175">
        <v>1</v>
      </c>
      <c r="E13" s="103" t="s">
        <v>32</v>
      </c>
      <c r="F13" s="68">
        <f t="shared" si="0"/>
        <v>33.92</v>
      </c>
      <c r="G13" s="135">
        <v>0</v>
      </c>
      <c r="H13" s="135">
        <v>11.38</v>
      </c>
      <c r="I13" s="135">
        <v>22.54</v>
      </c>
      <c r="J13" s="135">
        <v>0</v>
      </c>
    </row>
    <row r="14" spans="1:10" ht="18" customHeight="1">
      <c r="A14" s="60"/>
      <c r="B14" s="175">
        <v>210</v>
      </c>
      <c r="C14" s="175"/>
      <c r="D14" s="175"/>
      <c r="E14" s="103" t="s">
        <v>462</v>
      </c>
      <c r="F14" s="68">
        <f t="shared" si="0"/>
        <v>43.22</v>
      </c>
      <c r="G14" s="135">
        <v>43.22</v>
      </c>
      <c r="H14" s="135">
        <v>0</v>
      </c>
      <c r="I14" s="135">
        <v>0</v>
      </c>
      <c r="J14" s="135">
        <v>0</v>
      </c>
    </row>
    <row r="15" spans="1:10" ht="18" customHeight="1">
      <c r="A15" s="60"/>
      <c r="B15" s="175"/>
      <c r="C15" s="175">
        <v>11</v>
      </c>
      <c r="D15" s="175"/>
      <c r="E15" s="103" t="s">
        <v>33</v>
      </c>
      <c r="F15" s="68">
        <f t="shared" si="0"/>
        <v>43.22</v>
      </c>
      <c r="G15" s="135">
        <v>43.22</v>
      </c>
      <c r="H15" s="135">
        <v>0</v>
      </c>
      <c r="I15" s="135">
        <v>0</v>
      </c>
      <c r="J15" s="135">
        <v>0</v>
      </c>
    </row>
    <row r="16" spans="1:10" ht="18" customHeight="1">
      <c r="A16" s="60"/>
      <c r="B16" s="175">
        <v>210</v>
      </c>
      <c r="C16" s="175">
        <v>11</v>
      </c>
      <c r="D16" s="175">
        <v>1</v>
      </c>
      <c r="E16" s="103" t="s">
        <v>34</v>
      </c>
      <c r="F16" s="68">
        <f t="shared" si="0"/>
        <v>43.22</v>
      </c>
      <c r="G16" s="135">
        <v>43.22</v>
      </c>
      <c r="H16" s="135">
        <v>0</v>
      </c>
      <c r="I16" s="135">
        <v>0</v>
      </c>
      <c r="J16" s="135">
        <v>0</v>
      </c>
    </row>
    <row r="17" spans="1:10" ht="18" customHeight="1">
      <c r="A17" s="60"/>
      <c r="B17" s="175">
        <v>215</v>
      </c>
      <c r="C17" s="175"/>
      <c r="D17" s="175"/>
      <c r="E17" s="103" t="s">
        <v>463</v>
      </c>
      <c r="F17" s="68">
        <f t="shared" si="0"/>
        <v>609.14</v>
      </c>
      <c r="G17" s="135">
        <v>377.42</v>
      </c>
      <c r="H17" s="135">
        <v>88.24</v>
      </c>
      <c r="I17" s="135">
        <v>0.08</v>
      </c>
      <c r="J17" s="135">
        <v>143.4</v>
      </c>
    </row>
    <row r="18" spans="1:10" ht="18" customHeight="1">
      <c r="A18" s="60"/>
      <c r="B18" s="175"/>
      <c r="C18" s="175">
        <v>7</v>
      </c>
      <c r="D18" s="175"/>
      <c r="E18" s="103" t="s">
        <v>275</v>
      </c>
      <c r="F18" s="68">
        <f t="shared" si="0"/>
        <v>609.14</v>
      </c>
      <c r="G18" s="135">
        <v>377.42</v>
      </c>
      <c r="H18" s="135">
        <v>88.24</v>
      </c>
      <c r="I18" s="135">
        <v>0.08</v>
      </c>
      <c r="J18" s="135">
        <v>143.4</v>
      </c>
    </row>
    <row r="19" spans="1:10" ht="18" customHeight="1">
      <c r="A19" s="60"/>
      <c r="B19" s="175">
        <v>215</v>
      </c>
      <c r="C19" s="175">
        <v>7</v>
      </c>
      <c r="D19" s="175">
        <v>1</v>
      </c>
      <c r="E19" s="103" t="s">
        <v>35</v>
      </c>
      <c r="F19" s="68">
        <f t="shared" si="0"/>
        <v>484.04</v>
      </c>
      <c r="G19" s="135">
        <v>377.42</v>
      </c>
      <c r="H19" s="135">
        <v>88.24</v>
      </c>
      <c r="I19" s="135">
        <v>0.08</v>
      </c>
      <c r="J19" s="135">
        <v>18.3</v>
      </c>
    </row>
    <row r="20" spans="1:10" ht="18" customHeight="1">
      <c r="A20" s="60"/>
      <c r="B20" s="175">
        <v>215</v>
      </c>
      <c r="C20" s="175">
        <v>7</v>
      </c>
      <c r="D20" s="175">
        <v>2</v>
      </c>
      <c r="E20" s="103" t="s">
        <v>36</v>
      </c>
      <c r="F20" s="68">
        <f t="shared" si="0"/>
        <v>100.19</v>
      </c>
      <c r="G20" s="135">
        <v>0</v>
      </c>
      <c r="H20" s="135">
        <v>0</v>
      </c>
      <c r="I20" s="135">
        <v>0</v>
      </c>
      <c r="J20" s="135">
        <v>100.19</v>
      </c>
    </row>
    <row r="21" spans="1:10" ht="18" customHeight="1">
      <c r="A21" s="60"/>
      <c r="B21" s="175">
        <v>215</v>
      </c>
      <c r="C21" s="175">
        <v>7</v>
      </c>
      <c r="D21" s="175">
        <v>99</v>
      </c>
      <c r="E21" s="103" t="s">
        <v>265</v>
      </c>
      <c r="F21" s="68">
        <f t="shared" si="0"/>
        <v>24.91</v>
      </c>
      <c r="G21" s="135">
        <v>0</v>
      </c>
      <c r="H21" s="135">
        <v>0</v>
      </c>
      <c r="I21" s="135">
        <v>0</v>
      </c>
      <c r="J21" s="135">
        <v>24.91</v>
      </c>
    </row>
    <row r="22" spans="1:10" ht="18" customHeight="1">
      <c r="A22" s="60"/>
      <c r="B22" s="175">
        <v>221</v>
      </c>
      <c r="C22" s="175"/>
      <c r="D22" s="175"/>
      <c r="E22" s="103" t="s">
        <v>73</v>
      </c>
      <c r="F22" s="68">
        <f t="shared" si="0"/>
        <v>39.2</v>
      </c>
      <c r="G22" s="135">
        <v>39.2</v>
      </c>
      <c r="H22" s="135">
        <v>0</v>
      </c>
      <c r="I22" s="135">
        <v>0</v>
      </c>
      <c r="J22" s="135">
        <v>0</v>
      </c>
    </row>
    <row r="23" spans="1:10" ht="18" customHeight="1">
      <c r="A23" s="60"/>
      <c r="B23" s="175"/>
      <c r="C23" s="175">
        <v>2</v>
      </c>
      <c r="D23" s="175"/>
      <c r="E23" s="103" t="s">
        <v>37</v>
      </c>
      <c r="F23" s="68">
        <f t="shared" si="0"/>
        <v>39.2</v>
      </c>
      <c r="G23" s="135">
        <v>39.2</v>
      </c>
      <c r="H23" s="135">
        <v>0</v>
      </c>
      <c r="I23" s="135">
        <v>0</v>
      </c>
      <c r="J23" s="135">
        <v>0</v>
      </c>
    </row>
    <row r="24" spans="1:10" ht="18" customHeight="1">
      <c r="A24" s="107"/>
      <c r="B24" s="175">
        <v>221</v>
      </c>
      <c r="C24" s="175">
        <v>2</v>
      </c>
      <c r="D24" s="175">
        <v>1</v>
      </c>
      <c r="E24" s="103" t="s">
        <v>38</v>
      </c>
      <c r="F24" s="68">
        <f t="shared" si="0"/>
        <v>39.2</v>
      </c>
      <c r="G24" s="135">
        <v>39.2</v>
      </c>
      <c r="H24" s="135">
        <v>0</v>
      </c>
      <c r="I24" s="135">
        <v>0</v>
      </c>
      <c r="J24" s="135">
        <v>0</v>
      </c>
    </row>
    <row r="25" spans="1:10" ht="14.25">
      <c r="A25" s="205"/>
      <c r="B25" s="205"/>
      <c r="C25" s="205"/>
      <c r="D25" s="205"/>
      <c r="E25" s="205"/>
      <c r="F25" s="205"/>
      <c r="G25" s="205"/>
      <c r="H25" s="205"/>
      <c r="I25" s="205"/>
      <c r="J25" s="205"/>
    </row>
  </sheetData>
  <sheetProtection/>
  <mergeCells count="14">
    <mergeCell ref="A25:J25"/>
    <mergeCell ref="A4:A6"/>
    <mergeCell ref="B5:B6"/>
    <mergeCell ref="C5:C6"/>
    <mergeCell ref="D5:D6"/>
    <mergeCell ref="E4:E6"/>
    <mergeCell ref="F5:F6"/>
    <mergeCell ref="J5:J6"/>
    <mergeCell ref="G5:I5"/>
    <mergeCell ref="A1:J1"/>
    <mergeCell ref="I2:J2"/>
    <mergeCell ref="I3:J3"/>
    <mergeCell ref="B4:D4"/>
    <mergeCell ref="F4:J4"/>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68"/>
  <sheetViews>
    <sheetView showGridLines="0" showZeros="0" zoomScalePageLayoutView="0" workbookViewId="0" topLeftCell="A1">
      <selection activeCell="A68" sqref="A68:M68"/>
    </sheetView>
  </sheetViews>
  <sheetFormatPr defaultColWidth="9.16015625" defaultRowHeight="11.25"/>
  <cols>
    <col min="1" max="1" width="22" style="38" bestFit="1" customWidth="1"/>
    <col min="2" max="2" width="8.33203125" style="38" customWidth="1"/>
    <col min="3" max="3" width="9" style="38" customWidth="1"/>
    <col min="4" max="4" width="9.33203125" style="38" customWidth="1"/>
    <col min="5" max="5" width="25.33203125" style="38" customWidth="1"/>
    <col min="6" max="6" width="18.16015625" style="38" customWidth="1"/>
    <col min="7" max="7" width="10.66015625" style="38" customWidth="1"/>
    <col min="8" max="8" width="12.16015625" style="38" customWidth="1"/>
    <col min="9" max="10" width="14.83203125" style="38" customWidth="1"/>
    <col min="11" max="16384" width="9.16015625" style="38" customWidth="1"/>
  </cols>
  <sheetData>
    <row r="1" spans="1:13" ht="31.5" customHeight="1">
      <c r="A1" s="224" t="s">
        <v>88</v>
      </c>
      <c r="B1" s="224"/>
      <c r="C1" s="224"/>
      <c r="D1" s="224"/>
      <c r="E1" s="224"/>
      <c r="F1" s="224"/>
      <c r="G1" s="224"/>
      <c r="H1" s="224"/>
      <c r="I1" s="224"/>
      <c r="J1" s="224"/>
      <c r="K1" s="224"/>
      <c r="L1" s="224"/>
      <c r="M1" s="224"/>
    </row>
    <row r="2" spans="12:13" ht="15.75" customHeight="1">
      <c r="L2" s="199" t="s">
        <v>89</v>
      </c>
      <c r="M2" s="199"/>
    </row>
    <row r="3" spans="1:13" ht="18" customHeight="1">
      <c r="A3" s="22" t="s">
        <v>278</v>
      </c>
      <c r="B3" s="99"/>
      <c r="C3" s="99"/>
      <c r="D3" s="99"/>
      <c r="E3" s="99"/>
      <c r="F3" s="99"/>
      <c r="G3" s="99"/>
      <c r="H3" s="99"/>
      <c r="L3" s="230" t="s">
        <v>24</v>
      </c>
      <c r="M3" s="230"/>
    </row>
    <row r="4" spans="1:13" s="37" customFormat="1" ht="21.75" customHeight="1">
      <c r="A4" s="218" t="s">
        <v>43</v>
      </c>
      <c r="B4" s="218" t="s">
        <v>56</v>
      </c>
      <c r="C4" s="218"/>
      <c r="D4" s="218"/>
      <c r="E4" s="223" t="s">
        <v>57</v>
      </c>
      <c r="F4" s="223" t="s">
        <v>87</v>
      </c>
      <c r="G4" s="223"/>
      <c r="H4" s="223"/>
      <c r="I4" s="223"/>
      <c r="J4" s="223"/>
      <c r="K4" s="223"/>
      <c r="L4" s="223"/>
      <c r="M4" s="223"/>
    </row>
    <row r="5" spans="1:13" s="37" customFormat="1" ht="36">
      <c r="A5" s="218"/>
      <c r="B5" s="46" t="s">
        <v>58</v>
      </c>
      <c r="C5" s="46" t="s">
        <v>59</v>
      </c>
      <c r="D5" s="45" t="s">
        <v>60</v>
      </c>
      <c r="E5" s="223"/>
      <c r="F5" s="45" t="s">
        <v>46</v>
      </c>
      <c r="G5" s="25" t="s">
        <v>90</v>
      </c>
      <c r="H5" s="25" t="s">
        <v>91</v>
      </c>
      <c r="I5" s="25" t="s">
        <v>92</v>
      </c>
      <c r="J5" s="25" t="s">
        <v>93</v>
      </c>
      <c r="K5" s="25" t="s">
        <v>94</v>
      </c>
      <c r="L5" s="25" t="s">
        <v>95</v>
      </c>
      <c r="M5" s="25" t="s">
        <v>96</v>
      </c>
    </row>
    <row r="6" spans="1:13" s="37" customFormat="1" ht="22.5" customHeight="1">
      <c r="A6" s="60" t="s">
        <v>279</v>
      </c>
      <c r="B6" s="79"/>
      <c r="C6" s="79"/>
      <c r="D6" s="79"/>
      <c r="E6" s="80" t="s">
        <v>46</v>
      </c>
      <c r="F6" s="81">
        <f>SUM(G6:J6)</f>
        <v>733.48</v>
      </c>
      <c r="G6" s="81">
        <v>459.84</v>
      </c>
      <c r="H6" s="81">
        <f>SUM(H7:H23)</f>
        <v>251.02</v>
      </c>
      <c r="I6" s="81">
        <f>I62</f>
        <v>22.62</v>
      </c>
      <c r="J6" s="81">
        <f>SUM(J7:J23)</f>
        <v>0</v>
      </c>
      <c r="K6" s="83"/>
      <c r="L6" s="83"/>
      <c r="M6" s="84"/>
    </row>
    <row r="7" spans="1:13" ht="21.75" customHeight="1">
      <c r="A7" s="60" t="s">
        <v>279</v>
      </c>
      <c r="B7" s="102" t="s">
        <v>284</v>
      </c>
      <c r="C7" s="102"/>
      <c r="D7" s="102"/>
      <c r="E7" s="103" t="s">
        <v>51</v>
      </c>
      <c r="F7" s="95">
        <v>459.84</v>
      </c>
      <c r="G7" s="95">
        <v>459.84</v>
      </c>
      <c r="H7" s="95"/>
      <c r="I7" s="95"/>
      <c r="J7" s="68">
        <v>0</v>
      </c>
      <c r="K7" s="54">
        <v>0</v>
      </c>
      <c r="L7" s="54">
        <v>0</v>
      </c>
      <c r="M7" s="54">
        <v>0</v>
      </c>
    </row>
    <row r="8" spans="1:13" ht="21.75" customHeight="1">
      <c r="A8" s="60"/>
      <c r="B8" s="102"/>
      <c r="C8" s="102" t="s">
        <v>285</v>
      </c>
      <c r="D8" s="102"/>
      <c r="E8" s="103" t="s">
        <v>286</v>
      </c>
      <c r="F8" s="95">
        <v>208.55</v>
      </c>
      <c r="G8" s="95">
        <v>208.55</v>
      </c>
      <c r="H8" s="68"/>
      <c r="I8" s="68"/>
      <c r="J8" s="68"/>
      <c r="K8" s="54"/>
      <c r="L8" s="54"/>
      <c r="M8" s="54"/>
    </row>
    <row r="9" spans="1:13" ht="21.75" customHeight="1">
      <c r="A9" s="60"/>
      <c r="B9" s="102" t="s">
        <v>66</v>
      </c>
      <c r="C9" s="102" t="s">
        <v>66</v>
      </c>
      <c r="D9" s="102" t="s">
        <v>287</v>
      </c>
      <c r="E9" s="103" t="s">
        <v>288</v>
      </c>
      <c r="F9" s="95">
        <v>208.55</v>
      </c>
      <c r="G9" s="95">
        <v>208.55</v>
      </c>
      <c r="H9" s="68"/>
      <c r="I9" s="68"/>
      <c r="J9" s="68"/>
      <c r="K9" s="54"/>
      <c r="L9" s="54"/>
      <c r="M9" s="54"/>
    </row>
    <row r="10" spans="1:13" ht="21.75" customHeight="1">
      <c r="A10" s="60"/>
      <c r="B10" s="102"/>
      <c r="C10" s="102" t="s">
        <v>289</v>
      </c>
      <c r="D10" s="102"/>
      <c r="E10" s="103" t="s">
        <v>290</v>
      </c>
      <c r="F10" s="95">
        <v>130.75</v>
      </c>
      <c r="G10" s="95">
        <v>130.75</v>
      </c>
      <c r="H10" s="68"/>
      <c r="I10" s="68"/>
      <c r="J10" s="68"/>
      <c r="K10" s="54"/>
      <c r="L10" s="54"/>
      <c r="M10" s="54"/>
    </row>
    <row r="11" spans="1:13" ht="21.75" customHeight="1">
      <c r="A11" s="60"/>
      <c r="B11" s="102" t="s">
        <v>66</v>
      </c>
      <c r="C11" s="102" t="s">
        <v>66</v>
      </c>
      <c r="D11" s="102" t="s">
        <v>291</v>
      </c>
      <c r="E11" s="103" t="s">
        <v>292</v>
      </c>
      <c r="F11" s="95">
        <v>118.03</v>
      </c>
      <c r="G11" s="95">
        <v>118.03</v>
      </c>
      <c r="H11" s="68"/>
      <c r="I11" s="68"/>
      <c r="J11" s="68"/>
      <c r="K11" s="54"/>
      <c r="L11" s="54"/>
      <c r="M11" s="54"/>
    </row>
    <row r="12" spans="1:13" ht="21.75" customHeight="1">
      <c r="A12" s="60"/>
      <c r="B12" s="102" t="s">
        <v>66</v>
      </c>
      <c r="C12" s="102" t="s">
        <v>66</v>
      </c>
      <c r="D12" s="102" t="s">
        <v>293</v>
      </c>
      <c r="E12" s="103" t="s">
        <v>294</v>
      </c>
      <c r="F12" s="95">
        <v>12.72</v>
      </c>
      <c r="G12" s="95">
        <v>12.72</v>
      </c>
      <c r="H12" s="68"/>
      <c r="I12" s="68"/>
      <c r="J12" s="68"/>
      <c r="K12" s="54"/>
      <c r="L12" s="54"/>
      <c r="M12" s="54"/>
    </row>
    <row r="13" spans="1:13" ht="21.75" customHeight="1">
      <c r="A13" s="60"/>
      <c r="B13" s="102"/>
      <c r="C13" s="102" t="s">
        <v>295</v>
      </c>
      <c r="D13" s="102"/>
      <c r="E13" s="103" t="s">
        <v>296</v>
      </c>
      <c r="F13" s="95">
        <v>17.38</v>
      </c>
      <c r="G13" s="95">
        <v>17.38</v>
      </c>
      <c r="H13" s="68"/>
      <c r="I13" s="68"/>
      <c r="J13" s="68"/>
      <c r="K13" s="54"/>
      <c r="L13" s="54"/>
      <c r="M13" s="54"/>
    </row>
    <row r="14" spans="1:13" ht="21.75" customHeight="1">
      <c r="A14" s="60"/>
      <c r="B14" s="102" t="s">
        <v>66</v>
      </c>
      <c r="C14" s="102" t="s">
        <v>66</v>
      </c>
      <c r="D14" s="102" t="s">
        <v>297</v>
      </c>
      <c r="E14" s="103" t="s">
        <v>298</v>
      </c>
      <c r="F14" s="95">
        <v>17.38</v>
      </c>
      <c r="G14" s="95">
        <v>17.38</v>
      </c>
      <c r="H14" s="68"/>
      <c r="I14" s="68"/>
      <c r="J14" s="68"/>
      <c r="K14" s="54"/>
      <c r="L14" s="54"/>
      <c r="M14" s="54"/>
    </row>
    <row r="15" spans="1:13" ht="21.75" customHeight="1">
      <c r="A15" s="60"/>
      <c r="B15" s="102"/>
      <c r="C15" s="102" t="s">
        <v>299</v>
      </c>
      <c r="D15" s="102"/>
      <c r="E15" s="103" t="s">
        <v>300</v>
      </c>
      <c r="F15" s="95">
        <v>20.74</v>
      </c>
      <c r="G15" s="95">
        <v>20.74</v>
      </c>
      <c r="H15" s="68"/>
      <c r="I15" s="68"/>
      <c r="J15" s="68"/>
      <c r="K15" s="54"/>
      <c r="L15" s="54"/>
      <c r="M15" s="54"/>
    </row>
    <row r="16" spans="1:13" ht="21.75" customHeight="1">
      <c r="A16" s="60"/>
      <c r="B16" s="102" t="s">
        <v>66</v>
      </c>
      <c r="C16" s="102" t="s">
        <v>66</v>
      </c>
      <c r="D16" s="102" t="s">
        <v>301</v>
      </c>
      <c r="E16" s="103" t="s">
        <v>302</v>
      </c>
      <c r="F16" s="95">
        <v>20.74</v>
      </c>
      <c r="G16" s="95">
        <v>20.74</v>
      </c>
      <c r="H16" s="68"/>
      <c r="I16" s="68"/>
      <c r="J16" s="68"/>
      <c r="K16" s="54"/>
      <c r="L16" s="54"/>
      <c r="M16" s="54"/>
    </row>
    <row r="17" spans="1:13" ht="21.75" customHeight="1">
      <c r="A17" s="60"/>
      <c r="B17" s="102"/>
      <c r="C17" s="102" t="s">
        <v>303</v>
      </c>
      <c r="D17" s="102"/>
      <c r="E17" s="103" t="s">
        <v>304</v>
      </c>
      <c r="F17" s="95">
        <v>24.94</v>
      </c>
      <c r="G17" s="95">
        <v>24.94</v>
      </c>
      <c r="H17" s="68"/>
      <c r="I17" s="68"/>
      <c r="J17" s="68"/>
      <c r="K17" s="54"/>
      <c r="L17" s="54"/>
      <c r="M17" s="54"/>
    </row>
    <row r="18" spans="1:13" ht="21.75" customHeight="1">
      <c r="A18" s="60"/>
      <c r="B18" s="102" t="s">
        <v>66</v>
      </c>
      <c r="C18" s="102" t="s">
        <v>66</v>
      </c>
      <c r="D18" s="102" t="s">
        <v>305</v>
      </c>
      <c r="E18" s="103" t="s">
        <v>306</v>
      </c>
      <c r="F18" s="95">
        <v>24.94</v>
      </c>
      <c r="G18" s="95">
        <v>24.94</v>
      </c>
      <c r="H18" s="68"/>
      <c r="I18" s="68"/>
      <c r="J18" s="68"/>
      <c r="K18" s="54"/>
      <c r="L18" s="54"/>
      <c r="M18" s="54"/>
    </row>
    <row r="19" spans="1:13" ht="21.75" customHeight="1">
      <c r="A19" s="60"/>
      <c r="B19" s="102"/>
      <c r="C19" s="102" t="s">
        <v>307</v>
      </c>
      <c r="D19" s="102"/>
      <c r="E19" s="103" t="s">
        <v>308</v>
      </c>
      <c r="F19" s="95">
        <v>18.28</v>
      </c>
      <c r="G19" s="95">
        <v>18.28</v>
      </c>
      <c r="H19" s="68"/>
      <c r="I19" s="68"/>
      <c r="J19" s="68"/>
      <c r="K19" s="54"/>
      <c r="L19" s="54"/>
      <c r="M19" s="54"/>
    </row>
    <row r="20" spans="1:13" ht="21.75" customHeight="1">
      <c r="A20" s="60"/>
      <c r="B20" s="102" t="s">
        <v>66</v>
      </c>
      <c r="C20" s="102" t="s">
        <v>66</v>
      </c>
      <c r="D20" s="102" t="s">
        <v>309</v>
      </c>
      <c r="E20" s="103" t="s">
        <v>310</v>
      </c>
      <c r="F20" s="95">
        <v>18.28</v>
      </c>
      <c r="G20" s="95">
        <v>18.28</v>
      </c>
      <c r="H20" s="68"/>
      <c r="I20" s="68"/>
      <c r="J20" s="68"/>
      <c r="K20" s="54"/>
      <c r="L20" s="54"/>
      <c r="M20" s="54"/>
    </row>
    <row r="21" spans="1:13" ht="21.75" customHeight="1">
      <c r="A21" s="60"/>
      <c r="B21" s="102"/>
      <c r="C21" s="102" t="s">
        <v>311</v>
      </c>
      <c r="D21" s="102"/>
      <c r="E21" s="103" t="s">
        <v>312</v>
      </c>
      <c r="F21" s="95">
        <v>39.2</v>
      </c>
      <c r="G21" s="95">
        <v>39.2</v>
      </c>
      <c r="H21" s="68"/>
      <c r="I21" s="68"/>
      <c r="J21" s="68"/>
      <c r="K21" s="54"/>
      <c r="L21" s="54"/>
      <c r="M21" s="54"/>
    </row>
    <row r="22" spans="1:13" ht="21.75" customHeight="1">
      <c r="A22" s="73"/>
      <c r="B22" s="102" t="s">
        <v>66</v>
      </c>
      <c r="C22" s="102" t="s">
        <v>66</v>
      </c>
      <c r="D22" s="102" t="s">
        <v>313</v>
      </c>
      <c r="E22" s="103" t="s">
        <v>314</v>
      </c>
      <c r="F22" s="95">
        <v>39.2</v>
      </c>
      <c r="G22" s="95">
        <v>39.2</v>
      </c>
      <c r="H22" s="68"/>
      <c r="I22" s="68"/>
      <c r="J22" s="68"/>
      <c r="K22" s="54"/>
      <c r="L22" s="54"/>
      <c r="M22" s="54"/>
    </row>
    <row r="23" spans="1:13" ht="21.75" customHeight="1">
      <c r="A23" s="60"/>
      <c r="B23" s="102" t="s">
        <v>126</v>
      </c>
      <c r="C23" s="102"/>
      <c r="D23" s="102"/>
      <c r="E23" s="103" t="s">
        <v>52</v>
      </c>
      <c r="F23" s="95">
        <v>251.02</v>
      </c>
      <c r="G23" s="68"/>
      <c r="H23" s="95">
        <v>251.02</v>
      </c>
      <c r="I23" s="68"/>
      <c r="J23" s="68"/>
      <c r="K23" s="54"/>
      <c r="L23" s="54"/>
      <c r="M23" s="54"/>
    </row>
    <row r="24" spans="1:13" ht="21.75" customHeight="1">
      <c r="A24" s="54"/>
      <c r="B24" s="102"/>
      <c r="C24" s="102" t="s">
        <v>315</v>
      </c>
      <c r="D24" s="102"/>
      <c r="E24" s="103" t="s">
        <v>316</v>
      </c>
      <c r="F24" s="95">
        <v>29.56</v>
      </c>
      <c r="G24" s="54"/>
      <c r="H24" s="95">
        <v>29.56</v>
      </c>
      <c r="I24" s="54"/>
      <c r="J24" s="54"/>
      <c r="K24" s="54"/>
      <c r="L24" s="54"/>
      <c r="M24" s="54"/>
    </row>
    <row r="25" spans="1:13" ht="21.75" customHeight="1">
      <c r="A25" s="178"/>
      <c r="B25" s="102" t="s">
        <v>66</v>
      </c>
      <c r="C25" s="102" t="s">
        <v>66</v>
      </c>
      <c r="D25" s="102" t="s">
        <v>317</v>
      </c>
      <c r="E25" s="103" t="s">
        <v>127</v>
      </c>
      <c r="F25" s="95">
        <v>11.26</v>
      </c>
      <c r="G25" s="178"/>
      <c r="H25" s="95">
        <v>11.26</v>
      </c>
      <c r="I25" s="178"/>
      <c r="J25" s="178"/>
      <c r="K25" s="178"/>
      <c r="L25" s="178"/>
      <c r="M25" s="178"/>
    </row>
    <row r="26" spans="1:13" ht="21.75" customHeight="1">
      <c r="A26" s="54"/>
      <c r="B26" s="102" t="s">
        <v>66</v>
      </c>
      <c r="C26" s="102" t="s">
        <v>66</v>
      </c>
      <c r="D26" s="102" t="s">
        <v>318</v>
      </c>
      <c r="E26" s="103" t="s">
        <v>319</v>
      </c>
      <c r="F26" s="95">
        <v>18.3</v>
      </c>
      <c r="G26" s="54"/>
      <c r="H26" s="95">
        <v>18.3</v>
      </c>
      <c r="I26" s="54"/>
      <c r="J26" s="54"/>
      <c r="K26" s="54"/>
      <c r="L26" s="54"/>
      <c r="M26" s="54"/>
    </row>
    <row r="27" spans="1:13" ht="21.75" customHeight="1">
      <c r="A27" s="54"/>
      <c r="B27" s="102"/>
      <c r="C27" s="102" t="s">
        <v>320</v>
      </c>
      <c r="D27" s="102"/>
      <c r="E27" s="103" t="s">
        <v>321</v>
      </c>
      <c r="F27" s="95">
        <v>0.25</v>
      </c>
      <c r="G27" s="54"/>
      <c r="H27" s="95">
        <v>0.25</v>
      </c>
      <c r="I27" s="54"/>
      <c r="J27" s="54"/>
      <c r="K27" s="54"/>
      <c r="L27" s="54"/>
      <c r="M27" s="54"/>
    </row>
    <row r="28" spans="1:13" ht="21.75" customHeight="1">
      <c r="A28" s="54"/>
      <c r="B28" s="102" t="s">
        <v>66</v>
      </c>
      <c r="C28" s="102" t="s">
        <v>66</v>
      </c>
      <c r="D28" s="102" t="s">
        <v>322</v>
      </c>
      <c r="E28" s="103" t="s">
        <v>128</v>
      </c>
      <c r="F28" s="95">
        <v>0.25</v>
      </c>
      <c r="G28" s="54"/>
      <c r="H28" s="95">
        <v>0.25</v>
      </c>
      <c r="I28" s="54"/>
      <c r="J28" s="54"/>
      <c r="K28" s="54"/>
      <c r="L28" s="54"/>
      <c r="M28" s="54"/>
    </row>
    <row r="29" spans="1:13" ht="21.75" customHeight="1">
      <c r="A29" s="54"/>
      <c r="B29" s="102"/>
      <c r="C29" s="102" t="s">
        <v>323</v>
      </c>
      <c r="D29" s="102"/>
      <c r="E29" s="103" t="s">
        <v>324</v>
      </c>
      <c r="F29" s="95">
        <v>0.25</v>
      </c>
      <c r="G29" s="54"/>
      <c r="H29" s="95">
        <v>0.25</v>
      </c>
      <c r="I29" s="54"/>
      <c r="J29" s="54"/>
      <c r="K29" s="54"/>
      <c r="L29" s="54"/>
      <c r="M29" s="54"/>
    </row>
    <row r="30" spans="1:13" ht="21.75" customHeight="1">
      <c r="A30" s="54"/>
      <c r="B30" s="102" t="s">
        <v>66</v>
      </c>
      <c r="C30" s="102" t="s">
        <v>66</v>
      </c>
      <c r="D30" s="102" t="s">
        <v>325</v>
      </c>
      <c r="E30" s="103" t="s">
        <v>131</v>
      </c>
      <c r="F30" s="95">
        <v>0.25</v>
      </c>
      <c r="G30" s="54"/>
      <c r="H30" s="95">
        <v>0.25</v>
      </c>
      <c r="I30" s="54"/>
      <c r="J30" s="54"/>
      <c r="K30" s="54"/>
      <c r="L30" s="54"/>
      <c r="M30" s="54"/>
    </row>
    <row r="31" spans="1:13" ht="21.75" customHeight="1">
      <c r="A31" s="54"/>
      <c r="B31" s="102"/>
      <c r="C31" s="102" t="s">
        <v>326</v>
      </c>
      <c r="D31" s="102"/>
      <c r="E31" s="103" t="s">
        <v>327</v>
      </c>
      <c r="F31" s="95">
        <v>3.5</v>
      </c>
      <c r="G31" s="54"/>
      <c r="H31" s="95">
        <v>3.5</v>
      </c>
      <c r="I31" s="54"/>
      <c r="J31" s="54"/>
      <c r="K31" s="54"/>
      <c r="L31" s="54"/>
      <c r="M31" s="54"/>
    </row>
    <row r="32" spans="1:13" ht="21.75" customHeight="1">
      <c r="A32" s="54"/>
      <c r="B32" s="102" t="s">
        <v>66</v>
      </c>
      <c r="C32" s="102" t="s">
        <v>66</v>
      </c>
      <c r="D32" s="102" t="s">
        <v>328</v>
      </c>
      <c r="E32" s="103" t="s">
        <v>132</v>
      </c>
      <c r="F32" s="95">
        <v>3.5</v>
      </c>
      <c r="G32" s="54"/>
      <c r="H32" s="95">
        <v>3.5</v>
      </c>
      <c r="I32" s="54"/>
      <c r="J32" s="54"/>
      <c r="K32" s="54"/>
      <c r="L32" s="54"/>
      <c r="M32" s="54"/>
    </row>
    <row r="33" spans="1:13" ht="21.75" customHeight="1">
      <c r="A33" s="54"/>
      <c r="B33" s="102"/>
      <c r="C33" s="102" t="s">
        <v>329</v>
      </c>
      <c r="D33" s="102"/>
      <c r="E33" s="103" t="s">
        <v>330</v>
      </c>
      <c r="F33" s="95">
        <v>5.5</v>
      </c>
      <c r="G33" s="54"/>
      <c r="H33" s="95">
        <v>5.5</v>
      </c>
      <c r="I33" s="54"/>
      <c r="J33" s="54"/>
      <c r="K33" s="54"/>
      <c r="L33" s="54"/>
      <c r="M33" s="54"/>
    </row>
    <row r="34" spans="1:13" ht="21.75" customHeight="1">
      <c r="A34" s="54"/>
      <c r="B34" s="102" t="s">
        <v>66</v>
      </c>
      <c r="C34" s="102" t="s">
        <v>66</v>
      </c>
      <c r="D34" s="102" t="s">
        <v>331</v>
      </c>
      <c r="E34" s="103" t="s">
        <v>133</v>
      </c>
      <c r="F34" s="95">
        <v>5.5</v>
      </c>
      <c r="G34" s="54"/>
      <c r="H34" s="95">
        <v>5.5</v>
      </c>
      <c r="I34" s="54"/>
      <c r="J34" s="54"/>
      <c r="K34" s="54"/>
      <c r="L34" s="54"/>
      <c r="M34" s="54"/>
    </row>
    <row r="35" spans="1:13" ht="21.75" customHeight="1">
      <c r="A35" s="54"/>
      <c r="B35" s="102"/>
      <c r="C35" s="102" t="s">
        <v>332</v>
      </c>
      <c r="D35" s="102"/>
      <c r="E35" s="103" t="s">
        <v>333</v>
      </c>
      <c r="F35" s="95">
        <v>6.94</v>
      </c>
      <c r="G35" s="54"/>
      <c r="H35" s="95">
        <v>6.94</v>
      </c>
      <c r="I35" s="54"/>
      <c r="J35" s="54"/>
      <c r="K35" s="54"/>
      <c r="L35" s="54"/>
      <c r="M35" s="54"/>
    </row>
    <row r="36" spans="1:13" ht="21.75" customHeight="1">
      <c r="A36" s="54"/>
      <c r="B36" s="102" t="s">
        <v>66</v>
      </c>
      <c r="C36" s="102" t="s">
        <v>66</v>
      </c>
      <c r="D36" s="102" t="s">
        <v>334</v>
      </c>
      <c r="E36" s="103" t="s">
        <v>335</v>
      </c>
      <c r="F36" s="95">
        <v>6.94</v>
      </c>
      <c r="G36" s="54"/>
      <c r="H36" s="95">
        <v>6.94</v>
      </c>
      <c r="I36" s="54"/>
      <c r="J36" s="54"/>
      <c r="K36" s="54"/>
      <c r="L36" s="54"/>
      <c r="M36" s="54"/>
    </row>
    <row r="37" spans="1:13" ht="21.75" customHeight="1">
      <c r="A37" s="54"/>
      <c r="B37" s="102"/>
      <c r="C37" s="102" t="s">
        <v>336</v>
      </c>
      <c r="D37" s="102"/>
      <c r="E37" s="103" t="s">
        <v>337</v>
      </c>
      <c r="F37" s="95">
        <v>40.73</v>
      </c>
      <c r="G37" s="54"/>
      <c r="H37" s="95">
        <v>40.73</v>
      </c>
      <c r="I37" s="54"/>
      <c r="J37" s="54"/>
      <c r="K37" s="54"/>
      <c r="L37" s="54"/>
      <c r="M37" s="54"/>
    </row>
    <row r="38" spans="1:13" ht="21.75" customHeight="1">
      <c r="A38" s="54"/>
      <c r="B38" s="102" t="s">
        <v>66</v>
      </c>
      <c r="C38" s="102" t="s">
        <v>66</v>
      </c>
      <c r="D38" s="102" t="s">
        <v>338</v>
      </c>
      <c r="E38" s="103" t="s">
        <v>339</v>
      </c>
      <c r="F38" s="95">
        <v>40.73</v>
      </c>
      <c r="G38" s="54"/>
      <c r="H38" s="95">
        <v>40.73</v>
      </c>
      <c r="I38" s="54"/>
      <c r="J38" s="54"/>
      <c r="K38" s="54"/>
      <c r="L38" s="54"/>
      <c r="M38" s="54"/>
    </row>
    <row r="39" spans="1:13" ht="21.75" customHeight="1">
      <c r="A39" s="54"/>
      <c r="B39" s="102"/>
      <c r="C39" s="102" t="s">
        <v>340</v>
      </c>
      <c r="D39" s="102"/>
      <c r="E39" s="103" t="s">
        <v>341</v>
      </c>
      <c r="F39" s="95">
        <v>1.56</v>
      </c>
      <c r="G39" s="54"/>
      <c r="H39" s="95">
        <v>1.56</v>
      </c>
      <c r="I39" s="54"/>
      <c r="J39" s="54"/>
      <c r="K39" s="54"/>
      <c r="L39" s="54"/>
      <c r="M39" s="54"/>
    </row>
    <row r="40" spans="1:13" ht="21.75" customHeight="1">
      <c r="A40" s="54"/>
      <c r="B40" s="102" t="s">
        <v>66</v>
      </c>
      <c r="C40" s="102" t="s">
        <v>66</v>
      </c>
      <c r="D40" s="102" t="s">
        <v>342</v>
      </c>
      <c r="E40" s="103" t="s">
        <v>141</v>
      </c>
      <c r="F40" s="95">
        <v>0.1</v>
      </c>
      <c r="G40" s="54"/>
      <c r="H40" s="95">
        <v>0.1</v>
      </c>
      <c r="I40" s="54"/>
      <c r="J40" s="54"/>
      <c r="K40" s="54"/>
      <c r="L40" s="54"/>
      <c r="M40" s="54"/>
    </row>
    <row r="41" spans="1:13" ht="21.75" customHeight="1">
      <c r="A41" s="54"/>
      <c r="B41" s="102" t="s">
        <v>66</v>
      </c>
      <c r="C41" s="102" t="s">
        <v>66</v>
      </c>
      <c r="D41" s="102" t="s">
        <v>343</v>
      </c>
      <c r="E41" s="103" t="s">
        <v>344</v>
      </c>
      <c r="F41" s="95">
        <v>1.46</v>
      </c>
      <c r="G41" s="54"/>
      <c r="H41" s="95">
        <v>1.46</v>
      </c>
      <c r="I41" s="54"/>
      <c r="J41" s="54"/>
      <c r="K41" s="54"/>
      <c r="L41" s="54"/>
      <c r="M41" s="54"/>
    </row>
    <row r="42" spans="1:13" ht="21.75" customHeight="1">
      <c r="A42" s="54"/>
      <c r="B42" s="102"/>
      <c r="C42" s="102" t="s">
        <v>345</v>
      </c>
      <c r="D42" s="102"/>
      <c r="E42" s="103" t="s">
        <v>346</v>
      </c>
      <c r="F42" s="95">
        <v>8.05</v>
      </c>
      <c r="G42" s="54"/>
      <c r="H42" s="95">
        <v>8.05</v>
      </c>
      <c r="I42" s="54"/>
      <c r="J42" s="54"/>
      <c r="K42" s="54"/>
      <c r="L42" s="54"/>
      <c r="M42" s="54"/>
    </row>
    <row r="43" spans="1:13" ht="21.75" customHeight="1">
      <c r="A43" s="54"/>
      <c r="B43" s="102" t="s">
        <v>66</v>
      </c>
      <c r="C43" s="102" t="s">
        <v>66</v>
      </c>
      <c r="D43" s="102" t="s">
        <v>347</v>
      </c>
      <c r="E43" s="103" t="s">
        <v>143</v>
      </c>
      <c r="F43" s="95">
        <v>0.1</v>
      </c>
      <c r="G43" s="54"/>
      <c r="H43" s="95">
        <v>0.1</v>
      </c>
      <c r="I43" s="54"/>
      <c r="J43" s="54"/>
      <c r="K43" s="54"/>
      <c r="L43" s="54"/>
      <c r="M43" s="54"/>
    </row>
    <row r="44" spans="1:13" ht="21.75" customHeight="1">
      <c r="A44" s="54"/>
      <c r="B44" s="102" t="s">
        <v>66</v>
      </c>
      <c r="C44" s="102" t="s">
        <v>66</v>
      </c>
      <c r="D44" s="102" t="s">
        <v>348</v>
      </c>
      <c r="E44" s="103" t="s">
        <v>349</v>
      </c>
      <c r="F44" s="95">
        <v>7.95</v>
      </c>
      <c r="G44" s="54"/>
      <c r="H44" s="95">
        <v>7.95</v>
      </c>
      <c r="I44" s="54"/>
      <c r="J44" s="54"/>
      <c r="K44" s="54"/>
      <c r="L44" s="54"/>
      <c r="M44" s="54"/>
    </row>
    <row r="45" spans="1:13" ht="21.75" customHeight="1">
      <c r="A45" s="54"/>
      <c r="B45" s="102"/>
      <c r="C45" s="102" t="s">
        <v>350</v>
      </c>
      <c r="D45" s="102"/>
      <c r="E45" s="103" t="s">
        <v>351</v>
      </c>
      <c r="F45" s="95">
        <v>5.1</v>
      </c>
      <c r="G45" s="54"/>
      <c r="H45" s="95">
        <v>5.1</v>
      </c>
      <c r="I45" s="54"/>
      <c r="J45" s="54"/>
      <c r="K45" s="54"/>
      <c r="L45" s="54"/>
      <c r="M45" s="54"/>
    </row>
    <row r="46" spans="1:13" ht="21.75" customHeight="1">
      <c r="A46" s="54"/>
      <c r="B46" s="102" t="s">
        <v>66</v>
      </c>
      <c r="C46" s="102" t="s">
        <v>66</v>
      </c>
      <c r="D46" s="102" t="s">
        <v>352</v>
      </c>
      <c r="E46" s="103" t="s">
        <v>145</v>
      </c>
      <c r="F46" s="95">
        <v>0.1</v>
      </c>
      <c r="G46" s="54"/>
      <c r="H46" s="95">
        <v>0.1</v>
      </c>
      <c r="I46" s="54"/>
      <c r="J46" s="54"/>
      <c r="K46" s="54"/>
      <c r="L46" s="54"/>
      <c r="M46" s="54"/>
    </row>
    <row r="47" spans="1:13" ht="21.75" customHeight="1">
      <c r="A47" s="54"/>
      <c r="B47" s="102" t="s">
        <v>66</v>
      </c>
      <c r="C47" s="102" t="s">
        <v>66</v>
      </c>
      <c r="D47" s="102" t="s">
        <v>353</v>
      </c>
      <c r="E47" s="103" t="s">
        <v>354</v>
      </c>
      <c r="F47" s="95">
        <v>5</v>
      </c>
      <c r="G47" s="54"/>
      <c r="H47" s="95">
        <v>5</v>
      </c>
      <c r="I47" s="54"/>
      <c r="J47" s="54"/>
      <c r="K47" s="54"/>
      <c r="L47" s="54"/>
      <c r="M47" s="54"/>
    </row>
    <row r="48" spans="1:13" ht="21.75" customHeight="1">
      <c r="A48" s="54"/>
      <c r="B48" s="102"/>
      <c r="C48" s="102" t="s">
        <v>355</v>
      </c>
      <c r="D48" s="102"/>
      <c r="E48" s="103" t="s">
        <v>356</v>
      </c>
      <c r="F48" s="95">
        <v>25.74</v>
      </c>
      <c r="G48" s="54"/>
      <c r="H48" s="95">
        <v>25.74</v>
      </c>
      <c r="I48" s="54"/>
      <c r="J48" s="54"/>
      <c r="K48" s="54"/>
      <c r="L48" s="54"/>
      <c r="M48" s="54"/>
    </row>
    <row r="49" spans="1:13" ht="21.75" customHeight="1">
      <c r="A49" s="54"/>
      <c r="B49" s="102" t="s">
        <v>66</v>
      </c>
      <c r="C49" s="102" t="s">
        <v>66</v>
      </c>
      <c r="D49" s="102" t="s">
        <v>357</v>
      </c>
      <c r="E49" s="103" t="s">
        <v>358</v>
      </c>
      <c r="F49" s="95">
        <v>12.68</v>
      </c>
      <c r="G49" s="54"/>
      <c r="H49" s="95">
        <v>12.68</v>
      </c>
      <c r="I49" s="54"/>
      <c r="J49" s="54"/>
      <c r="K49" s="54"/>
      <c r="L49" s="54"/>
      <c r="M49" s="54"/>
    </row>
    <row r="50" spans="1:13" ht="21.75" customHeight="1">
      <c r="A50" s="54"/>
      <c r="B50" s="102" t="s">
        <v>66</v>
      </c>
      <c r="C50" s="102" t="s">
        <v>66</v>
      </c>
      <c r="D50" s="102" t="s">
        <v>359</v>
      </c>
      <c r="E50" s="103" t="s">
        <v>360</v>
      </c>
      <c r="F50" s="95">
        <v>0.1</v>
      </c>
      <c r="G50" s="54"/>
      <c r="H50" s="95">
        <v>0.1</v>
      </c>
      <c r="I50" s="54"/>
      <c r="J50" s="54"/>
      <c r="K50" s="54"/>
      <c r="L50" s="54"/>
      <c r="M50" s="54"/>
    </row>
    <row r="51" spans="1:13" ht="21.75" customHeight="1">
      <c r="A51" s="54"/>
      <c r="B51" s="102" t="s">
        <v>66</v>
      </c>
      <c r="C51" s="102" t="s">
        <v>66</v>
      </c>
      <c r="D51" s="102" t="s">
        <v>361</v>
      </c>
      <c r="E51" s="103" t="s">
        <v>362</v>
      </c>
      <c r="F51" s="95">
        <v>12.96</v>
      </c>
      <c r="G51" s="54"/>
      <c r="H51" s="95">
        <v>12.96</v>
      </c>
      <c r="I51" s="54"/>
      <c r="J51" s="54"/>
      <c r="K51" s="54"/>
      <c r="L51" s="54"/>
      <c r="M51" s="54"/>
    </row>
    <row r="52" spans="1:13" ht="21.75" customHeight="1">
      <c r="A52" s="54"/>
      <c r="B52" s="102"/>
      <c r="C52" s="102" t="s">
        <v>363</v>
      </c>
      <c r="D52" s="102"/>
      <c r="E52" s="103" t="s">
        <v>364</v>
      </c>
      <c r="F52" s="95">
        <v>65</v>
      </c>
      <c r="G52" s="54"/>
      <c r="H52" s="95">
        <v>65</v>
      </c>
      <c r="I52" s="54"/>
      <c r="J52" s="54"/>
      <c r="K52" s="54"/>
      <c r="L52" s="54"/>
      <c r="M52" s="54"/>
    </row>
    <row r="53" spans="1:13" ht="21.75" customHeight="1">
      <c r="A53" s="54"/>
      <c r="B53" s="102" t="s">
        <v>66</v>
      </c>
      <c r="C53" s="102" t="s">
        <v>66</v>
      </c>
      <c r="D53" s="102" t="s">
        <v>365</v>
      </c>
      <c r="E53" s="103" t="s">
        <v>366</v>
      </c>
      <c r="F53" s="95">
        <v>65</v>
      </c>
      <c r="G53" s="54"/>
      <c r="H53" s="95">
        <v>65</v>
      </c>
      <c r="I53" s="54"/>
      <c r="J53" s="54"/>
      <c r="K53" s="54"/>
      <c r="L53" s="54"/>
      <c r="M53" s="54"/>
    </row>
    <row r="54" spans="1:13" ht="21.75" customHeight="1">
      <c r="A54" s="54"/>
      <c r="B54" s="102"/>
      <c r="C54" s="102" t="s">
        <v>367</v>
      </c>
      <c r="D54" s="102"/>
      <c r="E54" s="103" t="s">
        <v>368</v>
      </c>
      <c r="F54" s="95">
        <v>0.1</v>
      </c>
      <c r="G54" s="54"/>
      <c r="H54" s="95">
        <v>0.1</v>
      </c>
      <c r="I54" s="54"/>
      <c r="J54" s="54"/>
      <c r="K54" s="54"/>
      <c r="L54" s="54"/>
      <c r="M54" s="54"/>
    </row>
    <row r="55" spans="1:13" ht="20.25" customHeight="1">
      <c r="A55" s="54"/>
      <c r="B55" s="102" t="s">
        <v>66</v>
      </c>
      <c r="C55" s="102" t="s">
        <v>66</v>
      </c>
      <c r="D55" s="102" t="s">
        <v>369</v>
      </c>
      <c r="E55" s="103" t="s">
        <v>159</v>
      </c>
      <c r="F55" s="95">
        <v>0.1</v>
      </c>
      <c r="G55" s="54"/>
      <c r="H55" s="95">
        <v>0.1</v>
      </c>
      <c r="I55" s="54"/>
      <c r="J55" s="54"/>
      <c r="K55" s="54"/>
      <c r="L55" s="54"/>
      <c r="M55" s="54"/>
    </row>
    <row r="56" spans="1:13" ht="20.25" customHeight="1">
      <c r="A56" s="54"/>
      <c r="B56" s="102"/>
      <c r="C56" s="102" t="s">
        <v>370</v>
      </c>
      <c r="D56" s="102"/>
      <c r="E56" s="103" t="s">
        <v>371</v>
      </c>
      <c r="F56" s="95">
        <v>4.6</v>
      </c>
      <c r="G56" s="54"/>
      <c r="H56" s="95">
        <v>4.6</v>
      </c>
      <c r="I56" s="54"/>
      <c r="J56" s="54"/>
      <c r="K56" s="54"/>
      <c r="L56" s="54"/>
      <c r="M56" s="54"/>
    </row>
    <row r="57" spans="1:13" ht="20.25" customHeight="1">
      <c r="A57" s="54"/>
      <c r="B57" s="102" t="s">
        <v>66</v>
      </c>
      <c r="C57" s="102" t="s">
        <v>66</v>
      </c>
      <c r="D57" s="102" t="s">
        <v>372</v>
      </c>
      <c r="E57" s="103" t="s">
        <v>373</v>
      </c>
      <c r="F57" s="95">
        <v>4.6</v>
      </c>
      <c r="G57" s="54"/>
      <c r="H57" s="95">
        <v>4.6</v>
      </c>
      <c r="I57" s="54"/>
      <c r="J57" s="54"/>
      <c r="K57" s="54"/>
      <c r="L57" s="54"/>
      <c r="M57" s="54"/>
    </row>
    <row r="58" spans="1:13" ht="20.25" customHeight="1">
      <c r="A58" s="54"/>
      <c r="B58" s="102"/>
      <c r="C58" s="102" t="s">
        <v>374</v>
      </c>
      <c r="D58" s="102"/>
      <c r="E58" s="103" t="s">
        <v>375</v>
      </c>
      <c r="F58" s="95">
        <v>42.76</v>
      </c>
      <c r="G58" s="54"/>
      <c r="H58" s="95">
        <v>42.76</v>
      </c>
      <c r="I58" s="54"/>
      <c r="J58" s="54"/>
      <c r="K58" s="54"/>
      <c r="L58" s="54"/>
      <c r="M58" s="54"/>
    </row>
    <row r="59" spans="1:13" ht="20.25" customHeight="1">
      <c r="A59" s="54"/>
      <c r="B59" s="102" t="s">
        <v>66</v>
      </c>
      <c r="C59" s="102" t="s">
        <v>66</v>
      </c>
      <c r="D59" s="102" t="s">
        <v>376</v>
      </c>
      <c r="E59" s="103" t="s">
        <v>163</v>
      </c>
      <c r="F59" s="95">
        <v>42.76</v>
      </c>
      <c r="G59" s="54"/>
      <c r="H59" s="95">
        <v>42.76</v>
      </c>
      <c r="I59" s="54"/>
      <c r="J59" s="54"/>
      <c r="K59" s="54"/>
      <c r="L59" s="54"/>
      <c r="M59" s="54"/>
    </row>
    <row r="60" spans="1:13" ht="20.25" customHeight="1">
      <c r="A60" s="54"/>
      <c r="B60" s="102"/>
      <c r="C60" s="102" t="s">
        <v>377</v>
      </c>
      <c r="D60" s="102"/>
      <c r="E60" s="103" t="s">
        <v>378</v>
      </c>
      <c r="F60" s="95">
        <v>11.38</v>
      </c>
      <c r="G60" s="54"/>
      <c r="H60" s="95">
        <v>11.38</v>
      </c>
      <c r="I60" s="54"/>
      <c r="J60" s="54"/>
      <c r="K60" s="54"/>
      <c r="L60" s="54"/>
      <c r="M60" s="54"/>
    </row>
    <row r="61" spans="1:13" ht="20.25" customHeight="1">
      <c r="A61" s="54"/>
      <c r="B61" s="102" t="s">
        <v>66</v>
      </c>
      <c r="C61" s="102" t="s">
        <v>66</v>
      </c>
      <c r="D61" s="102" t="s">
        <v>379</v>
      </c>
      <c r="E61" s="103" t="s">
        <v>380</v>
      </c>
      <c r="F61" s="95">
        <v>11.38</v>
      </c>
      <c r="G61" s="54"/>
      <c r="H61" s="95">
        <v>11.38</v>
      </c>
      <c r="I61" s="54"/>
      <c r="J61" s="54"/>
      <c r="K61" s="54"/>
      <c r="L61" s="54"/>
      <c r="M61" s="54"/>
    </row>
    <row r="62" spans="1:13" ht="20.25" customHeight="1">
      <c r="A62" s="54"/>
      <c r="B62" s="102" t="s">
        <v>167</v>
      </c>
      <c r="C62" s="102"/>
      <c r="D62" s="102"/>
      <c r="E62" s="103" t="s">
        <v>53</v>
      </c>
      <c r="F62" s="95">
        <v>22.62</v>
      </c>
      <c r="G62" s="54"/>
      <c r="H62" s="54"/>
      <c r="I62" s="95">
        <v>22.62</v>
      </c>
      <c r="J62" s="54"/>
      <c r="K62" s="54"/>
      <c r="L62" s="54"/>
      <c r="M62" s="54"/>
    </row>
    <row r="63" spans="1:13" ht="20.25" customHeight="1">
      <c r="A63" s="54"/>
      <c r="B63" s="102"/>
      <c r="C63" s="102" t="s">
        <v>381</v>
      </c>
      <c r="D63" s="102"/>
      <c r="E63" s="103" t="s">
        <v>382</v>
      </c>
      <c r="F63" s="95">
        <v>22.54</v>
      </c>
      <c r="G63" s="54"/>
      <c r="H63" s="54"/>
      <c r="I63" s="95">
        <v>22.54</v>
      </c>
      <c r="J63" s="54"/>
      <c r="K63" s="54"/>
      <c r="L63" s="54"/>
      <c r="M63" s="54"/>
    </row>
    <row r="64" spans="1:13" ht="20.25" customHeight="1">
      <c r="A64" s="54"/>
      <c r="B64" s="102" t="s">
        <v>66</v>
      </c>
      <c r="C64" s="102" t="s">
        <v>66</v>
      </c>
      <c r="D64" s="102" t="s">
        <v>383</v>
      </c>
      <c r="E64" s="103" t="s">
        <v>384</v>
      </c>
      <c r="F64" s="95">
        <v>0.89</v>
      </c>
      <c r="G64" s="54"/>
      <c r="H64" s="54"/>
      <c r="I64" s="95">
        <v>0.89</v>
      </c>
      <c r="J64" s="54"/>
      <c r="K64" s="54"/>
      <c r="L64" s="54"/>
      <c r="M64" s="54"/>
    </row>
    <row r="65" spans="1:13" ht="20.25" customHeight="1">
      <c r="A65" s="54"/>
      <c r="B65" s="102" t="s">
        <v>66</v>
      </c>
      <c r="C65" s="102" t="s">
        <v>66</v>
      </c>
      <c r="D65" s="102" t="s">
        <v>385</v>
      </c>
      <c r="E65" s="103" t="s">
        <v>386</v>
      </c>
      <c r="F65" s="95">
        <v>21.65</v>
      </c>
      <c r="G65" s="54"/>
      <c r="H65" s="54"/>
      <c r="I65" s="95">
        <v>21.65</v>
      </c>
      <c r="J65" s="54"/>
      <c r="K65" s="54"/>
      <c r="L65" s="54"/>
      <c r="M65" s="54"/>
    </row>
    <row r="66" spans="1:13" ht="20.25" customHeight="1">
      <c r="A66" s="54"/>
      <c r="B66" s="102"/>
      <c r="C66" s="102" t="s">
        <v>387</v>
      </c>
      <c r="D66" s="102"/>
      <c r="E66" s="103" t="s">
        <v>388</v>
      </c>
      <c r="F66" s="95">
        <v>0.08</v>
      </c>
      <c r="G66" s="54"/>
      <c r="H66" s="54"/>
      <c r="I66" s="95">
        <v>0.08</v>
      </c>
      <c r="J66" s="54"/>
      <c r="K66" s="54"/>
      <c r="L66" s="54"/>
      <c r="M66" s="54"/>
    </row>
    <row r="67" spans="1:13" ht="20.25" customHeight="1">
      <c r="A67" s="54"/>
      <c r="B67" s="102" t="s">
        <v>66</v>
      </c>
      <c r="C67" s="102" t="s">
        <v>66</v>
      </c>
      <c r="D67" s="102" t="s">
        <v>389</v>
      </c>
      <c r="E67" s="103" t="s">
        <v>390</v>
      </c>
      <c r="F67" s="95">
        <v>0.08</v>
      </c>
      <c r="G67" s="54"/>
      <c r="H67" s="54"/>
      <c r="I67" s="95">
        <v>0.08</v>
      </c>
      <c r="J67" s="54"/>
      <c r="K67" s="54"/>
      <c r="L67" s="54"/>
      <c r="M67" s="54"/>
    </row>
    <row r="68" spans="1:13" ht="39.75" customHeight="1">
      <c r="A68" s="229"/>
      <c r="B68" s="229"/>
      <c r="C68" s="229"/>
      <c r="D68" s="229"/>
      <c r="E68" s="229"/>
      <c r="F68" s="229"/>
      <c r="G68" s="229"/>
      <c r="H68" s="229"/>
      <c r="I68" s="229"/>
      <c r="J68" s="229"/>
      <c r="K68" s="229"/>
      <c r="L68" s="229"/>
      <c r="M68" s="229"/>
    </row>
  </sheetData>
  <sheetProtection/>
  <mergeCells count="8">
    <mergeCell ref="A68:M68"/>
    <mergeCell ref="A4:A5"/>
    <mergeCell ref="E4:E5"/>
    <mergeCell ref="A1:M1"/>
    <mergeCell ref="L2:M2"/>
    <mergeCell ref="L3:M3"/>
    <mergeCell ref="B4:D4"/>
    <mergeCell ref="F4:M4"/>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3"/>
  <sheetViews>
    <sheetView showGridLines="0" showZeros="0" zoomScalePageLayoutView="0" workbookViewId="0" topLeftCell="A1">
      <selection activeCell="A22" sqref="A22"/>
    </sheetView>
  </sheetViews>
  <sheetFormatPr defaultColWidth="9.33203125" defaultRowHeight="11.25"/>
  <cols>
    <col min="1" max="1" width="5.5" style="38" bestFit="1" customWidth="1"/>
    <col min="2" max="2" width="7.16015625" style="38" customWidth="1"/>
    <col min="3" max="3" width="8.83203125" style="38" customWidth="1"/>
    <col min="4" max="4" width="43.5" style="38" customWidth="1"/>
    <col min="5" max="5" width="11.33203125" style="38" customWidth="1"/>
    <col min="6" max="6" width="9" style="38" bestFit="1" customWidth="1"/>
    <col min="7" max="7" width="13.33203125" style="38" customWidth="1"/>
    <col min="8" max="8" width="15.33203125" style="38" customWidth="1"/>
    <col min="9" max="10" width="9.16015625" style="38" customWidth="1"/>
    <col min="11" max="11" width="12.66015625" style="38" customWidth="1"/>
    <col min="12" max="240" width="9.16015625" style="38" customWidth="1"/>
    <col min="241" max="16384" width="9.33203125" style="38" customWidth="1"/>
  </cols>
  <sheetData>
    <row r="1" spans="1:11" ht="30" customHeight="1">
      <c r="A1" s="224" t="s">
        <v>97</v>
      </c>
      <c r="B1" s="224"/>
      <c r="C1" s="224"/>
      <c r="D1" s="224"/>
      <c r="E1" s="224"/>
      <c r="F1" s="224"/>
      <c r="G1" s="224"/>
      <c r="H1" s="224"/>
      <c r="I1" s="224"/>
      <c r="J1" s="224"/>
      <c r="K1" s="224"/>
    </row>
    <row r="2" spans="1:11" ht="15.75" customHeight="1">
      <c r="A2"/>
      <c r="B2"/>
      <c r="C2"/>
      <c r="D2"/>
      <c r="E2"/>
      <c r="F2"/>
      <c r="G2"/>
      <c r="K2" s="82" t="s">
        <v>98</v>
      </c>
    </row>
    <row r="3" spans="1:11" ht="18" customHeight="1">
      <c r="A3" s="22" t="s">
        <v>278</v>
      </c>
      <c r="B3" s="77"/>
      <c r="C3" s="77"/>
      <c r="D3" s="77"/>
      <c r="E3" s="99"/>
      <c r="F3"/>
      <c r="G3" s="100"/>
      <c r="K3" s="104" t="s">
        <v>24</v>
      </c>
    </row>
    <row r="4" spans="1:11" s="37" customFormat="1" ht="12">
      <c r="A4" s="218" t="s">
        <v>56</v>
      </c>
      <c r="B4" s="218"/>
      <c r="C4" s="218"/>
      <c r="D4" s="213" t="s">
        <v>57</v>
      </c>
      <c r="E4" s="201" t="s">
        <v>78</v>
      </c>
      <c r="F4" s="201"/>
      <c r="G4" s="201"/>
      <c r="H4" s="201"/>
      <c r="I4" s="201"/>
      <c r="J4" s="201"/>
      <c r="K4" s="201"/>
    </row>
    <row r="5" spans="1:11" s="37" customFormat="1" ht="12" customHeight="1">
      <c r="A5" s="221" t="s">
        <v>58</v>
      </c>
      <c r="B5" s="221" t="s">
        <v>59</v>
      </c>
      <c r="C5" s="221" t="s">
        <v>60</v>
      </c>
      <c r="D5" s="214"/>
      <c r="E5" s="201" t="s">
        <v>46</v>
      </c>
      <c r="F5" s="201" t="s">
        <v>29</v>
      </c>
      <c r="G5" s="201"/>
      <c r="H5" s="201" t="s">
        <v>250</v>
      </c>
      <c r="I5" s="201" t="s">
        <v>252</v>
      </c>
      <c r="J5" s="201" t="s">
        <v>254</v>
      </c>
      <c r="K5" s="201" t="s">
        <v>84</v>
      </c>
    </row>
    <row r="6" spans="1:11" s="37" customFormat="1" ht="57.75" customHeight="1">
      <c r="A6" s="222"/>
      <c r="B6" s="222"/>
      <c r="C6" s="222"/>
      <c r="D6" s="215"/>
      <c r="E6" s="201"/>
      <c r="F6" s="61" t="s">
        <v>49</v>
      </c>
      <c r="G6" s="25" t="s">
        <v>50</v>
      </c>
      <c r="H6" s="201"/>
      <c r="I6" s="201"/>
      <c r="J6" s="201"/>
      <c r="K6" s="201"/>
    </row>
    <row r="7" spans="1:11" s="37" customFormat="1" ht="14.25" customHeight="1">
      <c r="A7" s="79"/>
      <c r="B7" s="79"/>
      <c r="C7" s="79"/>
      <c r="D7" s="80" t="s">
        <v>46</v>
      </c>
      <c r="E7" s="95">
        <v>582.08</v>
      </c>
      <c r="F7" s="95">
        <v>582.08</v>
      </c>
      <c r="G7" s="25"/>
      <c r="H7" s="25"/>
      <c r="I7" s="25"/>
      <c r="J7" s="25"/>
      <c r="K7" s="25"/>
    </row>
    <row r="8" spans="1:11" ht="18" customHeight="1">
      <c r="A8" s="102"/>
      <c r="B8" s="102"/>
      <c r="C8" s="102"/>
      <c r="D8" s="103" t="s">
        <v>46</v>
      </c>
      <c r="E8" s="95">
        <v>582.08</v>
      </c>
      <c r="F8" s="95">
        <v>582.08</v>
      </c>
      <c r="G8" s="68"/>
      <c r="H8" s="54"/>
      <c r="I8" s="54"/>
      <c r="J8" s="54"/>
      <c r="K8" s="54"/>
    </row>
    <row r="9" spans="1:11" ht="18" customHeight="1">
      <c r="A9" s="102"/>
      <c r="B9" s="102"/>
      <c r="C9" s="102"/>
      <c r="D9" s="103" t="s">
        <v>46</v>
      </c>
      <c r="E9" s="95">
        <v>582.08</v>
      </c>
      <c r="F9" s="95">
        <v>582.08</v>
      </c>
      <c r="G9" s="68"/>
      <c r="H9" s="54"/>
      <c r="I9" s="54"/>
      <c r="J9" s="54"/>
      <c r="K9" s="54"/>
    </row>
    <row r="10" spans="1:11" ht="18" customHeight="1">
      <c r="A10" s="102" t="s">
        <v>63</v>
      </c>
      <c r="B10" s="102"/>
      <c r="C10" s="102"/>
      <c r="D10" s="103" t="s">
        <v>64</v>
      </c>
      <c r="E10" s="95">
        <v>33.92</v>
      </c>
      <c r="F10" s="95">
        <v>33.92</v>
      </c>
      <c r="G10" s="68"/>
      <c r="H10" s="54"/>
      <c r="I10" s="54"/>
      <c r="J10" s="54"/>
      <c r="K10" s="54"/>
    </row>
    <row r="11" spans="1:11" ht="18" customHeight="1">
      <c r="A11" s="102"/>
      <c r="B11" s="102" t="s">
        <v>65</v>
      </c>
      <c r="C11" s="102"/>
      <c r="D11" s="103" t="s">
        <v>31</v>
      </c>
      <c r="E11" s="95">
        <v>33.92</v>
      </c>
      <c r="F11" s="95">
        <v>33.92</v>
      </c>
      <c r="G11" s="68"/>
      <c r="H11" s="54"/>
      <c r="I11" s="54"/>
      <c r="J11" s="54"/>
      <c r="K11" s="54"/>
    </row>
    <row r="12" spans="1:11" ht="18" customHeight="1">
      <c r="A12" s="102" t="s">
        <v>66</v>
      </c>
      <c r="B12" s="102" t="s">
        <v>66</v>
      </c>
      <c r="C12" s="102" t="s">
        <v>74</v>
      </c>
      <c r="D12" s="103" t="s">
        <v>32</v>
      </c>
      <c r="E12" s="95">
        <v>33.92</v>
      </c>
      <c r="F12" s="95">
        <v>33.92</v>
      </c>
      <c r="G12" s="68"/>
      <c r="H12" s="54"/>
      <c r="I12" s="54"/>
      <c r="J12" s="54"/>
      <c r="K12" s="54"/>
    </row>
    <row r="13" spans="1:11" ht="18" customHeight="1">
      <c r="A13" s="102" t="s">
        <v>68</v>
      </c>
      <c r="B13" s="102"/>
      <c r="C13" s="102"/>
      <c r="D13" s="103" t="s">
        <v>69</v>
      </c>
      <c r="E13" s="95">
        <v>43.22</v>
      </c>
      <c r="F13" s="95">
        <v>43.22</v>
      </c>
      <c r="G13" s="68"/>
      <c r="H13" s="54"/>
      <c r="I13" s="54"/>
      <c r="J13" s="54"/>
      <c r="K13" s="54"/>
    </row>
    <row r="14" spans="1:11" ht="18" customHeight="1">
      <c r="A14" s="102"/>
      <c r="B14" s="102" t="s">
        <v>70</v>
      </c>
      <c r="C14" s="102"/>
      <c r="D14" s="103" t="s">
        <v>33</v>
      </c>
      <c r="E14" s="95">
        <v>43.22</v>
      </c>
      <c r="F14" s="95">
        <v>43.22</v>
      </c>
      <c r="G14" s="68"/>
      <c r="H14" s="54"/>
      <c r="I14" s="54"/>
      <c r="J14" s="54"/>
      <c r="K14" s="54"/>
    </row>
    <row r="15" spans="1:11" ht="18" customHeight="1">
      <c r="A15" s="102" t="s">
        <v>66</v>
      </c>
      <c r="B15" s="102" t="s">
        <v>66</v>
      </c>
      <c r="C15" s="102" t="s">
        <v>74</v>
      </c>
      <c r="D15" s="103" t="s">
        <v>34</v>
      </c>
      <c r="E15" s="95">
        <v>43.22</v>
      </c>
      <c r="F15" s="95">
        <v>43.22</v>
      </c>
      <c r="G15" s="68"/>
      <c r="H15" s="54"/>
      <c r="I15" s="54"/>
      <c r="J15" s="54"/>
      <c r="K15" s="54"/>
    </row>
    <row r="16" spans="1:11" ht="18" customHeight="1">
      <c r="A16" s="102" t="s">
        <v>282</v>
      </c>
      <c r="B16" s="102"/>
      <c r="C16" s="102"/>
      <c r="D16" s="103" t="s">
        <v>283</v>
      </c>
      <c r="E16" s="95">
        <v>465.74</v>
      </c>
      <c r="F16" s="95">
        <v>465.74</v>
      </c>
      <c r="G16" s="68"/>
      <c r="H16" s="54"/>
      <c r="I16" s="54"/>
      <c r="J16" s="54"/>
      <c r="K16" s="54"/>
    </row>
    <row r="17" spans="1:11" ht="18" customHeight="1">
      <c r="A17" s="102"/>
      <c r="B17" s="102" t="s">
        <v>79</v>
      </c>
      <c r="C17" s="102"/>
      <c r="D17" s="103" t="s">
        <v>275</v>
      </c>
      <c r="E17" s="95">
        <v>465.74</v>
      </c>
      <c r="F17" s="95">
        <v>465.74</v>
      </c>
      <c r="G17" s="68"/>
      <c r="H17" s="54"/>
      <c r="I17" s="54"/>
      <c r="J17" s="54"/>
      <c r="K17" s="54"/>
    </row>
    <row r="18" spans="1:11" ht="18" customHeight="1">
      <c r="A18" s="102" t="s">
        <v>66</v>
      </c>
      <c r="B18" s="102" t="s">
        <v>66</v>
      </c>
      <c r="C18" s="102" t="s">
        <v>74</v>
      </c>
      <c r="D18" s="103" t="s">
        <v>35</v>
      </c>
      <c r="E18" s="95">
        <v>465.74</v>
      </c>
      <c r="F18" s="95">
        <v>465.74</v>
      </c>
      <c r="G18" s="68"/>
      <c r="H18" s="54"/>
      <c r="I18" s="54"/>
      <c r="J18" s="54"/>
      <c r="K18" s="54"/>
    </row>
    <row r="19" spans="1:11" ht="18" customHeight="1">
      <c r="A19" s="102" t="s">
        <v>72</v>
      </c>
      <c r="B19" s="102"/>
      <c r="C19" s="102"/>
      <c r="D19" s="103" t="s">
        <v>73</v>
      </c>
      <c r="E19" s="95">
        <v>39.2</v>
      </c>
      <c r="F19" s="95">
        <v>39.2</v>
      </c>
      <c r="G19" s="68"/>
      <c r="H19" s="54"/>
      <c r="I19" s="54"/>
      <c r="J19" s="54"/>
      <c r="K19" s="54"/>
    </row>
    <row r="20" spans="1:11" ht="18" customHeight="1">
      <c r="A20" s="102"/>
      <c r="B20" s="102" t="s">
        <v>67</v>
      </c>
      <c r="C20" s="102"/>
      <c r="D20" s="103" t="s">
        <v>37</v>
      </c>
      <c r="E20" s="95">
        <v>39.2</v>
      </c>
      <c r="F20" s="95">
        <v>39.2</v>
      </c>
      <c r="G20" s="68"/>
      <c r="H20" s="54"/>
      <c r="I20" s="54"/>
      <c r="J20" s="54"/>
      <c r="K20" s="54"/>
    </row>
    <row r="21" spans="1:11" ht="18" customHeight="1">
      <c r="A21" s="102" t="s">
        <v>66</v>
      </c>
      <c r="B21" s="102" t="s">
        <v>66</v>
      </c>
      <c r="C21" s="102" t="s">
        <v>74</v>
      </c>
      <c r="D21" s="103" t="s">
        <v>38</v>
      </c>
      <c r="E21" s="95">
        <v>39.2</v>
      </c>
      <c r="F21" s="95">
        <v>39.2</v>
      </c>
      <c r="G21" s="68"/>
      <c r="H21" s="54"/>
      <c r="I21" s="54"/>
      <c r="J21" s="54"/>
      <c r="K21" s="54"/>
    </row>
    <row r="22" spans="2:8" ht="17.25" customHeight="1">
      <c r="B22"/>
      <c r="C22"/>
      <c r="D22"/>
      <c r="E22"/>
      <c r="F22"/>
      <c r="G22"/>
      <c r="H22"/>
    </row>
    <row r="23" spans="1:12" ht="51" customHeight="1">
      <c r="A23" s="231"/>
      <c r="B23" s="231"/>
      <c r="C23" s="231"/>
      <c r="D23" s="231"/>
      <c r="E23" s="231"/>
      <c r="F23" s="231"/>
      <c r="G23" s="231"/>
      <c r="H23" s="231"/>
      <c r="I23" s="231"/>
      <c r="J23" s="231"/>
      <c r="K23" s="231"/>
      <c r="L23" s="231"/>
    </row>
  </sheetData>
  <sheetProtection/>
  <mergeCells count="14">
    <mergeCell ref="A23:L23"/>
    <mergeCell ref="A5:A6"/>
    <mergeCell ref="B5:B6"/>
    <mergeCell ref="C5:C6"/>
    <mergeCell ref="D4:D6"/>
    <mergeCell ref="E5:E6"/>
    <mergeCell ref="A1:K1"/>
    <mergeCell ref="A4:C4"/>
    <mergeCell ref="E4:K4"/>
    <mergeCell ref="F5:G5"/>
    <mergeCell ref="H5:H6"/>
    <mergeCell ref="I5:I6"/>
    <mergeCell ref="J5:J6"/>
    <mergeCell ref="K5:K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78"/>
  <sheetViews>
    <sheetView showGridLines="0" showZeros="0" zoomScalePageLayoutView="0" workbookViewId="0" topLeftCell="A43">
      <selection activeCell="A78" sqref="A78:F78"/>
    </sheetView>
  </sheetViews>
  <sheetFormatPr defaultColWidth="9.16015625" defaultRowHeight="12.75" customHeight="1"/>
  <cols>
    <col min="1" max="2" width="7.33203125" style="89" customWidth="1"/>
    <col min="3" max="3" width="49.5" style="0" customWidth="1"/>
    <col min="4" max="6" width="16" style="0" customWidth="1"/>
  </cols>
  <sheetData>
    <row r="1" spans="1:6" ht="24.75" customHeight="1">
      <c r="A1" s="233" t="s">
        <v>99</v>
      </c>
      <c r="B1" s="233"/>
      <c r="C1" s="233"/>
      <c r="D1" s="233"/>
      <c r="E1" s="233"/>
      <c r="F1" s="233"/>
    </row>
    <row r="2" spans="1:6" ht="15.75" customHeight="1">
      <c r="A2" s="55"/>
      <c r="B2" s="55"/>
      <c r="C2" s="55"/>
      <c r="D2" s="55"/>
      <c r="F2" s="82" t="s">
        <v>100</v>
      </c>
    </row>
    <row r="3" spans="1:6" s="38" customFormat="1" ht="15.75" customHeight="1">
      <c r="A3" s="234" t="s">
        <v>277</v>
      </c>
      <c r="B3" s="234"/>
      <c r="C3" s="235"/>
      <c r="D3" s="90"/>
      <c r="F3" s="82" t="s">
        <v>24</v>
      </c>
    </row>
    <row r="4" spans="1:6" s="37" customFormat="1" ht="12" customHeight="1">
      <c r="A4" s="236" t="s">
        <v>56</v>
      </c>
      <c r="B4" s="236"/>
      <c r="C4" s="223" t="s">
        <v>57</v>
      </c>
      <c r="D4" s="225" t="s">
        <v>101</v>
      </c>
      <c r="E4" s="226"/>
      <c r="F4" s="227"/>
    </row>
    <row r="5" spans="1:6" s="37" customFormat="1" ht="12" customHeight="1">
      <c r="A5" s="91" t="s">
        <v>58</v>
      </c>
      <c r="B5" s="91" t="s">
        <v>59</v>
      </c>
      <c r="C5" s="223"/>
      <c r="D5" s="45" t="s">
        <v>46</v>
      </c>
      <c r="E5" s="45" t="s">
        <v>102</v>
      </c>
      <c r="F5" s="45" t="s">
        <v>103</v>
      </c>
    </row>
    <row r="6" spans="1:6" s="37" customFormat="1" ht="12" customHeight="1">
      <c r="A6" s="91"/>
      <c r="B6" s="91"/>
      <c r="C6" s="45" t="s">
        <v>104</v>
      </c>
      <c r="D6" s="179">
        <v>582.08</v>
      </c>
      <c r="E6" s="179">
        <f>E7+E49</f>
        <v>482.46</v>
      </c>
      <c r="F6" s="179">
        <f>F21</f>
        <v>99.62</v>
      </c>
    </row>
    <row r="7" spans="1:6" s="38" customFormat="1" ht="12" customHeight="1">
      <c r="A7" s="93">
        <v>301</v>
      </c>
      <c r="B7" s="93"/>
      <c r="C7" s="94" t="s">
        <v>51</v>
      </c>
      <c r="D7" s="92">
        <f>E7+F7</f>
        <v>459.84</v>
      </c>
      <c r="E7" s="92">
        <f>SUM(E8:E20)</f>
        <v>459.84</v>
      </c>
      <c r="F7" s="54"/>
    </row>
    <row r="8" spans="1:7" s="38" customFormat="1" ht="12" customHeight="1">
      <c r="A8" s="93"/>
      <c r="B8" s="93" t="s">
        <v>74</v>
      </c>
      <c r="C8" s="94" t="s">
        <v>105</v>
      </c>
      <c r="D8" s="92">
        <f aca="true" t="shared" si="0" ref="D8:D71">E8+F8</f>
        <v>208.55</v>
      </c>
      <c r="E8" s="95">
        <v>208.55</v>
      </c>
      <c r="F8" s="50"/>
      <c r="G8" s="52"/>
    </row>
    <row r="9" spans="1:6" s="38" customFormat="1" ht="12" customHeight="1">
      <c r="A9" s="93"/>
      <c r="B9" s="93" t="s">
        <v>67</v>
      </c>
      <c r="C9" s="94" t="s">
        <v>106</v>
      </c>
      <c r="D9" s="92">
        <f t="shared" si="0"/>
        <v>130.75</v>
      </c>
      <c r="E9" s="95">
        <v>130.75</v>
      </c>
      <c r="F9" s="50"/>
    </row>
    <row r="10" spans="1:7" s="38" customFormat="1" ht="12" customHeight="1">
      <c r="A10" s="93"/>
      <c r="B10" s="93" t="s">
        <v>107</v>
      </c>
      <c r="C10" s="94" t="s">
        <v>108</v>
      </c>
      <c r="D10" s="92">
        <f t="shared" si="0"/>
        <v>17.38</v>
      </c>
      <c r="E10" s="95">
        <v>17.38</v>
      </c>
      <c r="F10" s="50"/>
      <c r="G10" s="52"/>
    </row>
    <row r="11" spans="1:7" s="38" customFormat="1" ht="12" customHeight="1">
      <c r="A11" s="93"/>
      <c r="B11" s="93" t="s">
        <v>109</v>
      </c>
      <c r="C11" s="94" t="s">
        <v>110</v>
      </c>
      <c r="D11" s="92">
        <f t="shared" si="0"/>
        <v>0</v>
      </c>
      <c r="E11" s="95"/>
      <c r="F11" s="50"/>
      <c r="G11" s="52"/>
    </row>
    <row r="12" spans="1:7" s="38" customFormat="1" ht="12" customHeight="1">
      <c r="A12" s="93"/>
      <c r="B12" s="93" t="s">
        <v>79</v>
      </c>
      <c r="C12" s="94" t="s">
        <v>111</v>
      </c>
      <c r="D12" s="92">
        <f t="shared" si="0"/>
        <v>0</v>
      </c>
      <c r="E12" s="92"/>
      <c r="F12" s="50"/>
      <c r="G12" s="52"/>
    </row>
    <row r="13" spans="1:7" s="38" customFormat="1" ht="12" customHeight="1">
      <c r="A13" s="93"/>
      <c r="B13" s="93" t="s">
        <v>112</v>
      </c>
      <c r="C13" s="94" t="s">
        <v>113</v>
      </c>
      <c r="D13" s="92">
        <f t="shared" si="0"/>
        <v>20.74</v>
      </c>
      <c r="E13" s="95">
        <v>20.74</v>
      </c>
      <c r="F13" s="50"/>
      <c r="G13" s="52"/>
    </row>
    <row r="14" spans="1:7" s="38" customFormat="1" ht="12" customHeight="1">
      <c r="A14" s="93"/>
      <c r="B14" s="93" t="s">
        <v>114</v>
      </c>
      <c r="C14" s="94" t="s">
        <v>115</v>
      </c>
      <c r="D14" s="92">
        <f t="shared" si="0"/>
        <v>0</v>
      </c>
      <c r="E14" s="95"/>
      <c r="F14" s="50"/>
      <c r="G14" s="52"/>
    </row>
    <row r="15" spans="1:7" s="38" customFormat="1" ht="12" customHeight="1">
      <c r="A15" s="93"/>
      <c r="B15" s="93" t="s">
        <v>116</v>
      </c>
      <c r="C15" s="94" t="s">
        <v>117</v>
      </c>
      <c r="D15" s="92">
        <f t="shared" si="0"/>
        <v>24.94</v>
      </c>
      <c r="E15" s="95">
        <v>24.94</v>
      </c>
      <c r="F15" s="50"/>
      <c r="G15" s="52"/>
    </row>
    <row r="16" spans="1:7" s="38" customFormat="1" ht="12" customHeight="1">
      <c r="A16" s="93"/>
      <c r="B16" s="93" t="s">
        <v>70</v>
      </c>
      <c r="C16" s="94" t="s">
        <v>118</v>
      </c>
      <c r="D16" s="92">
        <f t="shared" si="0"/>
        <v>0</v>
      </c>
      <c r="E16" s="92"/>
      <c r="F16" s="50"/>
      <c r="G16" s="52"/>
    </row>
    <row r="17" spans="1:7" s="38" customFormat="1" ht="12" customHeight="1">
      <c r="A17" s="93"/>
      <c r="B17" s="93" t="s">
        <v>119</v>
      </c>
      <c r="C17" s="94" t="s">
        <v>120</v>
      </c>
      <c r="D17" s="92">
        <f t="shared" si="0"/>
        <v>18.28</v>
      </c>
      <c r="E17" s="95">
        <v>18.28</v>
      </c>
      <c r="F17" s="50"/>
      <c r="G17" s="52"/>
    </row>
    <row r="18" spans="1:7" s="38" customFormat="1" ht="12" customHeight="1">
      <c r="A18" s="93"/>
      <c r="B18" s="93" t="s">
        <v>121</v>
      </c>
      <c r="C18" s="94" t="s">
        <v>38</v>
      </c>
      <c r="D18" s="92">
        <f t="shared" si="0"/>
        <v>39.2</v>
      </c>
      <c r="E18" s="95">
        <v>39.2</v>
      </c>
      <c r="F18" s="50"/>
      <c r="G18" s="52"/>
    </row>
    <row r="19" spans="1:7" s="38" customFormat="1" ht="12" customHeight="1">
      <c r="A19" s="93"/>
      <c r="B19" s="93" t="s">
        <v>122</v>
      </c>
      <c r="C19" s="94" t="s">
        <v>123</v>
      </c>
      <c r="D19" s="92">
        <f t="shared" si="0"/>
        <v>0</v>
      </c>
      <c r="E19" s="92"/>
      <c r="F19" s="50"/>
      <c r="G19" s="52"/>
    </row>
    <row r="20" spans="1:7" s="38" customFormat="1" ht="12" customHeight="1">
      <c r="A20" s="93"/>
      <c r="B20" s="93" t="s">
        <v>124</v>
      </c>
      <c r="C20" s="94" t="s">
        <v>125</v>
      </c>
      <c r="D20" s="92">
        <f t="shared" si="0"/>
        <v>0</v>
      </c>
      <c r="E20" s="92">
        <v>0</v>
      </c>
      <c r="F20" s="50"/>
      <c r="G20" s="52"/>
    </row>
    <row r="21" spans="1:7" s="38" customFormat="1" ht="12" customHeight="1">
      <c r="A21" s="93" t="s">
        <v>126</v>
      </c>
      <c r="B21" s="93"/>
      <c r="C21" s="94" t="s">
        <v>52</v>
      </c>
      <c r="D21" s="92">
        <f t="shared" si="0"/>
        <v>99.62</v>
      </c>
      <c r="E21" s="92"/>
      <c r="F21" s="92">
        <f>SUM(F22:F48)</f>
        <v>99.62</v>
      </c>
      <c r="G21" s="52"/>
    </row>
    <row r="22" spans="1:6" s="38" customFormat="1" ht="12" customHeight="1">
      <c r="A22" s="93"/>
      <c r="B22" s="93" t="s">
        <v>74</v>
      </c>
      <c r="C22" s="94" t="s">
        <v>127</v>
      </c>
      <c r="D22" s="92">
        <f t="shared" si="0"/>
        <v>11.26</v>
      </c>
      <c r="E22" s="95"/>
      <c r="F22" s="95">
        <v>11.26</v>
      </c>
    </row>
    <row r="23" spans="1:6" s="38" customFormat="1" ht="12" customHeight="1">
      <c r="A23" s="93"/>
      <c r="B23" s="93" t="s">
        <v>67</v>
      </c>
      <c r="C23" s="94" t="s">
        <v>128</v>
      </c>
      <c r="D23" s="92">
        <f t="shared" si="0"/>
        <v>0.25</v>
      </c>
      <c r="E23" s="95"/>
      <c r="F23" s="95">
        <v>0.25</v>
      </c>
    </row>
    <row r="24" spans="1:6" s="38" customFormat="1" ht="12" customHeight="1">
      <c r="A24" s="93"/>
      <c r="B24" s="93" t="s">
        <v>107</v>
      </c>
      <c r="C24" s="94" t="s">
        <v>129</v>
      </c>
      <c r="D24" s="92">
        <f t="shared" si="0"/>
        <v>0</v>
      </c>
      <c r="E24" s="92"/>
      <c r="F24" s="92"/>
    </row>
    <row r="25" spans="1:6" s="38" customFormat="1" ht="12" customHeight="1">
      <c r="A25" s="93"/>
      <c r="B25" s="93" t="s">
        <v>71</v>
      </c>
      <c r="C25" s="94" t="s">
        <v>130</v>
      </c>
      <c r="D25" s="92">
        <f t="shared" si="0"/>
        <v>0</v>
      </c>
      <c r="E25" s="92"/>
      <c r="F25" s="92"/>
    </row>
    <row r="26" spans="1:6" s="38" customFormat="1" ht="12" customHeight="1">
      <c r="A26" s="93"/>
      <c r="B26" s="93" t="s">
        <v>65</v>
      </c>
      <c r="C26" s="94" t="s">
        <v>131</v>
      </c>
      <c r="D26" s="92">
        <f t="shared" si="0"/>
        <v>0.25</v>
      </c>
      <c r="E26" s="95"/>
      <c r="F26" s="95">
        <v>0.25</v>
      </c>
    </row>
    <row r="27" spans="1:6" s="38" customFormat="1" ht="12" customHeight="1">
      <c r="A27" s="93"/>
      <c r="B27" s="93" t="s">
        <v>109</v>
      </c>
      <c r="C27" s="94" t="s">
        <v>132</v>
      </c>
      <c r="D27" s="92">
        <f t="shared" si="0"/>
        <v>3.5</v>
      </c>
      <c r="E27" s="95"/>
      <c r="F27" s="95">
        <v>3.5</v>
      </c>
    </row>
    <row r="28" spans="1:6" s="38" customFormat="1" ht="12" customHeight="1">
      <c r="A28" s="93"/>
      <c r="B28" s="93" t="s">
        <v>79</v>
      </c>
      <c r="C28" s="94" t="s">
        <v>133</v>
      </c>
      <c r="D28" s="92">
        <f t="shared" si="0"/>
        <v>5.5</v>
      </c>
      <c r="E28" s="95"/>
      <c r="F28" s="95">
        <v>5.5</v>
      </c>
    </row>
    <row r="29" spans="1:6" s="38" customFormat="1" ht="12" customHeight="1">
      <c r="A29" s="93"/>
      <c r="B29" s="93" t="s">
        <v>112</v>
      </c>
      <c r="C29" s="94" t="s">
        <v>134</v>
      </c>
      <c r="D29" s="92">
        <f t="shared" si="0"/>
        <v>6.94</v>
      </c>
      <c r="E29" s="95"/>
      <c r="F29" s="95">
        <v>6.94</v>
      </c>
    </row>
    <row r="30" spans="1:6" s="38" customFormat="1" ht="12" customHeight="1">
      <c r="A30" s="93"/>
      <c r="B30" s="93" t="s">
        <v>114</v>
      </c>
      <c r="C30" s="94" t="s">
        <v>135</v>
      </c>
      <c r="D30" s="92">
        <f t="shared" si="0"/>
        <v>0</v>
      </c>
      <c r="E30" s="92"/>
      <c r="F30" s="92"/>
    </row>
    <row r="31" spans="1:6" s="38" customFormat="1" ht="12" customHeight="1">
      <c r="A31" s="93"/>
      <c r="B31" s="93" t="s">
        <v>70</v>
      </c>
      <c r="C31" s="94" t="s">
        <v>136</v>
      </c>
      <c r="D31" s="92">
        <f t="shared" si="0"/>
        <v>0</v>
      </c>
      <c r="E31" s="92"/>
      <c r="F31" s="92"/>
    </row>
    <row r="32" spans="1:6" s="38" customFormat="1" ht="12" customHeight="1">
      <c r="A32" s="93"/>
      <c r="B32" s="93" t="s">
        <v>119</v>
      </c>
      <c r="C32" s="94" t="s">
        <v>137</v>
      </c>
      <c r="D32" s="92">
        <f t="shared" si="0"/>
        <v>0</v>
      </c>
      <c r="E32" s="92"/>
      <c r="F32" s="92"/>
    </row>
    <row r="33" spans="1:6" s="38" customFormat="1" ht="12" customHeight="1">
      <c r="A33" s="93"/>
      <c r="B33" s="93" t="s">
        <v>121</v>
      </c>
      <c r="C33" s="94" t="s">
        <v>138</v>
      </c>
      <c r="D33" s="92">
        <f t="shared" si="0"/>
        <v>0</v>
      </c>
      <c r="E33" s="92"/>
      <c r="F33" s="92"/>
    </row>
    <row r="34" spans="1:6" s="38" customFormat="1" ht="12" customHeight="1">
      <c r="A34" s="93"/>
      <c r="B34" s="93" t="s">
        <v>122</v>
      </c>
      <c r="C34" s="94" t="s">
        <v>139</v>
      </c>
      <c r="D34" s="92">
        <f t="shared" si="0"/>
        <v>0</v>
      </c>
      <c r="E34" s="92"/>
      <c r="F34" s="92"/>
    </row>
    <row r="35" spans="1:6" s="38" customFormat="1" ht="12" customHeight="1">
      <c r="A35" s="93"/>
      <c r="B35" s="93" t="s">
        <v>140</v>
      </c>
      <c r="C35" s="94" t="s">
        <v>141</v>
      </c>
      <c r="D35" s="92">
        <f t="shared" si="0"/>
        <v>0.1</v>
      </c>
      <c r="E35" s="95"/>
      <c r="F35" s="95">
        <v>0.1</v>
      </c>
    </row>
    <row r="36" spans="1:6" s="38" customFormat="1" ht="12" customHeight="1">
      <c r="A36" s="93"/>
      <c r="B36" s="93" t="s">
        <v>142</v>
      </c>
      <c r="C36" s="94" t="s">
        <v>143</v>
      </c>
      <c r="D36" s="92">
        <f t="shared" si="0"/>
        <v>0.1</v>
      </c>
      <c r="E36" s="95"/>
      <c r="F36" s="95">
        <v>0.1</v>
      </c>
    </row>
    <row r="37" spans="1:6" s="38" customFormat="1" ht="12" customHeight="1">
      <c r="A37" s="93"/>
      <c r="B37" s="93" t="s">
        <v>144</v>
      </c>
      <c r="C37" s="94" t="s">
        <v>145</v>
      </c>
      <c r="D37" s="92">
        <f t="shared" si="0"/>
        <v>0.1</v>
      </c>
      <c r="E37" s="95"/>
      <c r="F37" s="95">
        <v>0.1</v>
      </c>
    </row>
    <row r="38" spans="1:6" s="38" customFormat="1" ht="12" customHeight="1">
      <c r="A38" s="93"/>
      <c r="B38" s="93" t="s">
        <v>146</v>
      </c>
      <c r="C38" s="96" t="s">
        <v>147</v>
      </c>
      <c r="D38" s="92">
        <f t="shared" si="0"/>
        <v>0</v>
      </c>
      <c r="E38" s="95"/>
      <c r="F38" s="95"/>
    </row>
    <row r="39" spans="1:6" s="38" customFormat="1" ht="12" customHeight="1">
      <c r="A39" s="93"/>
      <c r="B39" s="93" t="s">
        <v>148</v>
      </c>
      <c r="C39" s="54" t="s">
        <v>149</v>
      </c>
      <c r="D39" s="92">
        <f t="shared" si="0"/>
        <v>0</v>
      </c>
      <c r="E39" s="92"/>
      <c r="F39" s="92"/>
    </row>
    <row r="40" spans="1:6" s="38" customFormat="1" ht="12" customHeight="1">
      <c r="A40" s="93"/>
      <c r="B40" s="93" t="s">
        <v>150</v>
      </c>
      <c r="C40" s="54" t="s">
        <v>151</v>
      </c>
      <c r="D40" s="92">
        <f t="shared" si="0"/>
        <v>12.78</v>
      </c>
      <c r="E40" s="95"/>
      <c r="F40" s="95">
        <v>12.78</v>
      </c>
    </row>
    <row r="41" spans="1:6" s="38" customFormat="1" ht="12" customHeight="1">
      <c r="A41" s="93"/>
      <c r="B41" s="93" t="s">
        <v>152</v>
      </c>
      <c r="C41" s="54" t="s">
        <v>153</v>
      </c>
      <c r="D41" s="92">
        <f t="shared" si="0"/>
        <v>0</v>
      </c>
      <c r="E41" s="92"/>
      <c r="F41" s="92"/>
    </row>
    <row r="42" spans="1:6" s="38" customFormat="1" ht="12" customHeight="1">
      <c r="A42" s="93"/>
      <c r="B42" s="93" t="s">
        <v>154</v>
      </c>
      <c r="C42" s="54" t="s">
        <v>155</v>
      </c>
      <c r="D42" s="92">
        <f t="shared" si="0"/>
        <v>0</v>
      </c>
      <c r="E42" s="92"/>
      <c r="F42" s="92"/>
    </row>
    <row r="43" spans="1:6" s="38" customFormat="1" ht="12" customHeight="1">
      <c r="A43" s="93"/>
      <c r="B43" s="93" t="s">
        <v>156</v>
      </c>
      <c r="C43" s="94" t="s">
        <v>157</v>
      </c>
      <c r="D43" s="92">
        <f t="shared" si="0"/>
        <v>0</v>
      </c>
      <c r="E43" s="92"/>
      <c r="F43" s="92"/>
    </row>
    <row r="44" spans="1:6" s="38" customFormat="1" ht="12" customHeight="1">
      <c r="A44" s="93"/>
      <c r="B44" s="93" t="s">
        <v>158</v>
      </c>
      <c r="C44" s="94" t="s">
        <v>159</v>
      </c>
      <c r="D44" s="92">
        <f t="shared" si="0"/>
        <v>0.1</v>
      </c>
      <c r="E44" s="95"/>
      <c r="F44" s="95">
        <v>0.1</v>
      </c>
    </row>
    <row r="45" spans="1:6" s="38" customFormat="1" ht="12" customHeight="1">
      <c r="A45" s="93"/>
      <c r="B45" s="93" t="s">
        <v>160</v>
      </c>
      <c r="C45" s="94" t="s">
        <v>161</v>
      </c>
      <c r="D45" s="92">
        <f t="shared" si="0"/>
        <v>4.6</v>
      </c>
      <c r="E45" s="95"/>
      <c r="F45" s="95">
        <v>4.6</v>
      </c>
    </row>
    <row r="46" spans="1:6" s="38" customFormat="1" ht="12" customHeight="1">
      <c r="A46" s="93"/>
      <c r="B46" s="93" t="s">
        <v>162</v>
      </c>
      <c r="C46" s="94" t="s">
        <v>163</v>
      </c>
      <c r="D46" s="92">
        <f t="shared" si="0"/>
        <v>42.76</v>
      </c>
      <c r="E46" s="95"/>
      <c r="F46" s="95">
        <v>42.76</v>
      </c>
    </row>
    <row r="47" spans="1:6" s="38" customFormat="1" ht="12" customHeight="1">
      <c r="A47" s="93"/>
      <c r="B47" s="93" t="s">
        <v>164</v>
      </c>
      <c r="C47" s="94" t="s">
        <v>165</v>
      </c>
      <c r="D47" s="92">
        <f t="shared" si="0"/>
        <v>0</v>
      </c>
      <c r="E47" s="92"/>
      <c r="F47" s="92"/>
    </row>
    <row r="48" spans="1:8" s="38" customFormat="1" ht="12" customHeight="1">
      <c r="A48" s="93"/>
      <c r="B48" s="93" t="s">
        <v>124</v>
      </c>
      <c r="C48" s="94" t="s">
        <v>166</v>
      </c>
      <c r="D48" s="92">
        <f t="shared" si="0"/>
        <v>11.38</v>
      </c>
      <c r="E48" s="95"/>
      <c r="F48" s="95">
        <v>11.38</v>
      </c>
      <c r="G48" s="52"/>
      <c r="H48" s="52"/>
    </row>
    <row r="49" spans="1:7" s="38" customFormat="1" ht="12" customHeight="1">
      <c r="A49" s="93" t="s">
        <v>167</v>
      </c>
      <c r="B49" s="93"/>
      <c r="C49" s="94" t="s">
        <v>168</v>
      </c>
      <c r="D49" s="92">
        <f t="shared" si="0"/>
        <v>22.619999999999997</v>
      </c>
      <c r="E49" s="92">
        <f>SUM(E50:E60)</f>
        <v>22.619999999999997</v>
      </c>
      <c r="F49" s="92"/>
      <c r="G49" s="52"/>
    </row>
    <row r="50" spans="1:7" s="38" customFormat="1" ht="12" customHeight="1">
      <c r="A50" s="93"/>
      <c r="B50" s="93" t="s">
        <v>74</v>
      </c>
      <c r="C50" s="94" t="s">
        <v>169</v>
      </c>
      <c r="D50" s="92">
        <f t="shared" si="0"/>
        <v>0</v>
      </c>
      <c r="E50" s="92"/>
      <c r="F50" s="92"/>
      <c r="G50" s="52"/>
    </row>
    <row r="51" spans="1:6" s="38" customFormat="1" ht="12" customHeight="1">
      <c r="A51" s="93"/>
      <c r="B51" s="93" t="s">
        <v>67</v>
      </c>
      <c r="C51" s="94" t="s">
        <v>170</v>
      </c>
      <c r="D51" s="92">
        <f t="shared" si="0"/>
        <v>22.54</v>
      </c>
      <c r="E51" s="95">
        <v>22.54</v>
      </c>
      <c r="F51" s="95"/>
    </row>
    <row r="52" spans="1:7" s="38" customFormat="1" ht="12" customHeight="1">
      <c r="A52" s="93"/>
      <c r="B52" s="93" t="s">
        <v>107</v>
      </c>
      <c r="C52" s="94" t="s">
        <v>171</v>
      </c>
      <c r="D52" s="92">
        <f t="shared" si="0"/>
        <v>0</v>
      </c>
      <c r="E52" s="92"/>
      <c r="F52" s="92"/>
      <c r="G52" s="52"/>
    </row>
    <row r="53" spans="1:7" s="38" customFormat="1" ht="12" customHeight="1">
      <c r="A53" s="93"/>
      <c r="B53" s="93" t="s">
        <v>71</v>
      </c>
      <c r="C53" s="94" t="s">
        <v>172</v>
      </c>
      <c r="D53" s="92">
        <f t="shared" si="0"/>
        <v>0</v>
      </c>
      <c r="E53" s="92"/>
      <c r="F53" s="92"/>
      <c r="G53" s="52"/>
    </row>
    <row r="54" spans="1:7" s="38" customFormat="1" ht="12" customHeight="1">
      <c r="A54" s="93"/>
      <c r="B54" s="93" t="s">
        <v>65</v>
      </c>
      <c r="C54" s="94" t="s">
        <v>173</v>
      </c>
      <c r="D54" s="92">
        <f t="shared" si="0"/>
        <v>0</v>
      </c>
      <c r="E54" s="92"/>
      <c r="F54" s="92"/>
      <c r="G54" s="52"/>
    </row>
    <row r="55" spans="1:7" s="38" customFormat="1" ht="12" customHeight="1">
      <c r="A55" s="93"/>
      <c r="B55" s="93" t="s">
        <v>109</v>
      </c>
      <c r="C55" s="94" t="s">
        <v>174</v>
      </c>
      <c r="D55" s="92">
        <f t="shared" si="0"/>
        <v>0</v>
      </c>
      <c r="E55" s="92"/>
      <c r="F55" s="92"/>
      <c r="G55" s="52"/>
    </row>
    <row r="56" spans="1:7" s="38" customFormat="1" ht="12" customHeight="1">
      <c r="A56" s="93"/>
      <c r="B56" s="93" t="s">
        <v>79</v>
      </c>
      <c r="C56" s="94" t="s">
        <v>175</v>
      </c>
      <c r="D56" s="92">
        <f t="shared" si="0"/>
        <v>0</v>
      </c>
      <c r="E56" s="92"/>
      <c r="F56" s="92"/>
      <c r="G56" s="52"/>
    </row>
    <row r="57" spans="1:7" s="38" customFormat="1" ht="12" customHeight="1">
      <c r="A57" s="93"/>
      <c r="B57" s="93" t="s">
        <v>112</v>
      </c>
      <c r="C57" s="94" t="s">
        <v>176</v>
      </c>
      <c r="D57" s="92">
        <f t="shared" si="0"/>
        <v>0</v>
      </c>
      <c r="E57" s="92"/>
      <c r="F57" s="92"/>
      <c r="G57" s="52"/>
    </row>
    <row r="58" spans="1:7" s="38" customFormat="1" ht="12" customHeight="1">
      <c r="A58" s="93"/>
      <c r="B58" s="93" t="s">
        <v>114</v>
      </c>
      <c r="C58" s="94" t="s">
        <v>177</v>
      </c>
      <c r="D58" s="92">
        <f t="shared" si="0"/>
        <v>0</v>
      </c>
      <c r="E58" s="92"/>
      <c r="F58" s="92"/>
      <c r="G58" s="52"/>
    </row>
    <row r="59" spans="1:7" s="38" customFormat="1" ht="12" customHeight="1">
      <c r="A59" s="93"/>
      <c r="B59" s="93" t="s">
        <v>116</v>
      </c>
      <c r="C59" s="94" t="s">
        <v>178</v>
      </c>
      <c r="D59" s="92">
        <f t="shared" si="0"/>
        <v>0</v>
      </c>
      <c r="E59" s="92"/>
      <c r="F59" s="92"/>
      <c r="G59" s="52"/>
    </row>
    <row r="60" spans="1:6" s="38" customFormat="1" ht="12" customHeight="1">
      <c r="A60" s="93"/>
      <c r="B60" s="93" t="s">
        <v>124</v>
      </c>
      <c r="C60" s="94" t="s">
        <v>179</v>
      </c>
      <c r="D60" s="92">
        <f t="shared" si="0"/>
        <v>0.08</v>
      </c>
      <c r="E60" s="95">
        <v>0.08</v>
      </c>
      <c r="F60" s="95"/>
    </row>
    <row r="61" spans="1:9" ht="12" customHeight="1">
      <c r="A61" s="93" t="s">
        <v>180</v>
      </c>
      <c r="B61" s="93"/>
      <c r="C61" s="54" t="s">
        <v>181</v>
      </c>
      <c r="D61" s="92">
        <f t="shared" si="0"/>
        <v>0</v>
      </c>
      <c r="E61" s="63"/>
      <c r="F61" s="63"/>
      <c r="I61" s="98"/>
    </row>
    <row r="62" spans="1:9" ht="12" customHeight="1">
      <c r="A62" s="93"/>
      <c r="B62" s="93" t="s">
        <v>74</v>
      </c>
      <c r="C62" s="97" t="s">
        <v>182</v>
      </c>
      <c r="D62" s="92">
        <f t="shared" si="0"/>
        <v>0</v>
      </c>
      <c r="E62" s="63"/>
      <c r="F62" s="63"/>
      <c r="H62" s="98"/>
      <c r="I62" s="98"/>
    </row>
    <row r="63" spans="1:8" ht="12" customHeight="1">
      <c r="A63" s="93"/>
      <c r="B63" s="93" t="s">
        <v>67</v>
      </c>
      <c r="C63" s="97" t="s">
        <v>183</v>
      </c>
      <c r="D63" s="92">
        <f t="shared" si="0"/>
        <v>0</v>
      </c>
      <c r="E63" s="63"/>
      <c r="F63" s="63"/>
      <c r="G63" s="98"/>
      <c r="H63" s="98"/>
    </row>
    <row r="64" spans="1:7" ht="12" customHeight="1">
      <c r="A64" s="93"/>
      <c r="B64" s="93" t="s">
        <v>107</v>
      </c>
      <c r="C64" s="97" t="s">
        <v>184</v>
      </c>
      <c r="D64" s="92">
        <f t="shared" si="0"/>
        <v>0</v>
      </c>
      <c r="E64" s="63"/>
      <c r="F64" s="63"/>
      <c r="G64" s="98"/>
    </row>
    <row r="65" spans="1:6" ht="12" customHeight="1">
      <c r="A65" s="93"/>
      <c r="B65" s="93" t="s">
        <v>65</v>
      </c>
      <c r="C65" s="97" t="s">
        <v>185</v>
      </c>
      <c r="D65" s="92">
        <f t="shared" si="0"/>
        <v>0</v>
      </c>
      <c r="E65" s="63"/>
      <c r="F65" s="63"/>
    </row>
    <row r="66" spans="1:6" ht="12" customHeight="1">
      <c r="A66" s="93"/>
      <c r="B66" s="93" t="s">
        <v>109</v>
      </c>
      <c r="C66" s="97" t="s">
        <v>186</v>
      </c>
      <c r="D66" s="92">
        <f t="shared" si="0"/>
        <v>0</v>
      </c>
      <c r="E66" s="63"/>
      <c r="F66" s="63"/>
    </row>
    <row r="67" spans="1:6" ht="12" customHeight="1">
      <c r="A67" s="93"/>
      <c r="B67" s="93" t="s">
        <v>79</v>
      </c>
      <c r="C67" s="97" t="s">
        <v>187</v>
      </c>
      <c r="D67" s="92">
        <f t="shared" si="0"/>
        <v>0</v>
      </c>
      <c r="E67" s="63"/>
      <c r="F67" s="63"/>
    </row>
    <row r="68" spans="1:6" ht="12" customHeight="1">
      <c r="A68" s="93"/>
      <c r="B68" s="93" t="s">
        <v>112</v>
      </c>
      <c r="C68" s="97" t="s">
        <v>188</v>
      </c>
      <c r="D68" s="92">
        <f t="shared" si="0"/>
        <v>0</v>
      </c>
      <c r="E68" s="63"/>
      <c r="F68" s="63"/>
    </row>
    <row r="69" spans="1:6" ht="12" customHeight="1">
      <c r="A69" s="93"/>
      <c r="B69" s="93" t="s">
        <v>114</v>
      </c>
      <c r="C69" s="97" t="s">
        <v>189</v>
      </c>
      <c r="D69" s="92">
        <f t="shared" si="0"/>
        <v>0</v>
      </c>
      <c r="E69" s="63"/>
      <c r="F69" s="63"/>
    </row>
    <row r="70" spans="1:6" ht="12" customHeight="1">
      <c r="A70" s="93"/>
      <c r="B70" s="93" t="s">
        <v>116</v>
      </c>
      <c r="C70" s="97" t="s">
        <v>190</v>
      </c>
      <c r="D70" s="92">
        <f t="shared" si="0"/>
        <v>0</v>
      </c>
      <c r="E70" s="63"/>
      <c r="F70" s="63"/>
    </row>
    <row r="71" spans="1:6" ht="12" customHeight="1">
      <c r="A71" s="93"/>
      <c r="B71" s="93" t="s">
        <v>70</v>
      </c>
      <c r="C71" s="97" t="s">
        <v>191</v>
      </c>
      <c r="D71" s="92">
        <f t="shared" si="0"/>
        <v>0</v>
      </c>
      <c r="E71" s="63"/>
      <c r="F71" s="63"/>
    </row>
    <row r="72" spans="1:6" ht="12" customHeight="1">
      <c r="A72" s="93"/>
      <c r="B72" s="93" t="s">
        <v>119</v>
      </c>
      <c r="C72" s="97" t="s">
        <v>192</v>
      </c>
      <c r="D72" s="92">
        <f>E72+F72</f>
        <v>0</v>
      </c>
      <c r="E72" s="63"/>
      <c r="F72" s="63"/>
    </row>
    <row r="73" spans="1:6" ht="12" customHeight="1">
      <c r="A73" s="93"/>
      <c r="B73" s="93" t="s">
        <v>121</v>
      </c>
      <c r="C73" s="97" t="s">
        <v>193</v>
      </c>
      <c r="D73" s="92">
        <f>E73+F73</f>
        <v>0</v>
      </c>
      <c r="E73" s="63"/>
      <c r="F73" s="63"/>
    </row>
    <row r="74" spans="1:6" ht="12" customHeight="1">
      <c r="A74" s="93"/>
      <c r="B74" s="93" t="s">
        <v>194</v>
      </c>
      <c r="C74" s="97" t="s">
        <v>195</v>
      </c>
      <c r="D74" s="92">
        <f>E74+F74</f>
        <v>0</v>
      </c>
      <c r="E74" s="63"/>
      <c r="F74" s="63"/>
    </row>
    <row r="75" spans="1:6" ht="12" customHeight="1">
      <c r="A75" s="93"/>
      <c r="B75" s="93" t="s">
        <v>196</v>
      </c>
      <c r="C75" s="97" t="s">
        <v>197</v>
      </c>
      <c r="D75" s="92">
        <f>E75+F75</f>
        <v>0</v>
      </c>
      <c r="E75" s="63"/>
      <c r="F75" s="63"/>
    </row>
    <row r="76" spans="1:6" ht="12" customHeight="1">
      <c r="A76" s="93"/>
      <c r="B76" s="93" t="s">
        <v>198</v>
      </c>
      <c r="C76" s="97" t="s">
        <v>199</v>
      </c>
      <c r="D76" s="92">
        <f>E76+F76</f>
        <v>0</v>
      </c>
      <c r="E76" s="63"/>
      <c r="F76" s="63"/>
    </row>
    <row r="77" spans="1:6" ht="12" customHeight="1">
      <c r="A77" s="93"/>
      <c r="B77" s="93" t="s">
        <v>124</v>
      </c>
      <c r="C77" s="97" t="s">
        <v>200</v>
      </c>
      <c r="D77" s="92">
        <f>SUM(D78:D88)</f>
        <v>0</v>
      </c>
      <c r="E77" s="63"/>
      <c r="F77" s="63"/>
    </row>
    <row r="78" spans="1:6" ht="42" customHeight="1">
      <c r="A78" s="232"/>
      <c r="B78" s="232"/>
      <c r="C78" s="232"/>
      <c r="D78" s="232"/>
      <c r="E78" s="232"/>
      <c r="F78" s="232"/>
    </row>
  </sheetData>
  <sheetProtection/>
  <mergeCells count="6">
    <mergeCell ref="A78:F78"/>
    <mergeCell ref="C4:C5"/>
    <mergeCell ref="A1:F1"/>
    <mergeCell ref="A3:C3"/>
    <mergeCell ref="A4:B4"/>
    <mergeCell ref="D4:F4"/>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A22" sqref="A22:M22"/>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85" customFormat="1" ht="27">
      <c r="A1" s="216" t="s">
        <v>201</v>
      </c>
      <c r="B1" s="216"/>
      <c r="C1" s="216"/>
      <c r="D1" s="216"/>
      <c r="E1" s="216"/>
      <c r="F1" s="216"/>
      <c r="G1" s="216"/>
      <c r="H1" s="216"/>
      <c r="I1" s="216"/>
      <c r="J1" s="216"/>
      <c r="K1" s="216"/>
      <c r="L1" s="216"/>
      <c r="M1" s="216"/>
    </row>
    <row r="2" spans="1:13" s="38" customFormat="1" ht="17.25" customHeight="1">
      <c r="A2" s="86"/>
      <c r="B2" s="87"/>
      <c r="C2" s="87"/>
      <c r="D2" s="87"/>
      <c r="E2" s="87"/>
      <c r="F2" s="87"/>
      <c r="G2" s="87"/>
      <c r="H2" s="87"/>
      <c r="L2" s="86"/>
      <c r="M2" s="88" t="s">
        <v>202</v>
      </c>
    </row>
    <row r="3" spans="1:13" ht="18.75" customHeight="1">
      <c r="A3" s="234" t="s">
        <v>277</v>
      </c>
      <c r="B3" s="234"/>
      <c r="C3" s="234"/>
      <c r="D3" s="77"/>
      <c r="E3" s="77"/>
      <c r="F3" s="77"/>
      <c r="G3" s="77"/>
      <c r="H3" s="77"/>
      <c r="K3" s="38"/>
      <c r="L3" s="200" t="s">
        <v>24</v>
      </c>
      <c r="M3" s="200"/>
    </row>
    <row r="4" spans="1:13" s="14" customFormat="1" ht="27" customHeight="1">
      <c r="A4" s="218" t="s">
        <v>43</v>
      </c>
      <c r="B4" s="218" t="s">
        <v>56</v>
      </c>
      <c r="C4" s="218"/>
      <c r="D4" s="218"/>
      <c r="E4" s="223" t="s">
        <v>57</v>
      </c>
      <c r="F4" s="223" t="s">
        <v>87</v>
      </c>
      <c r="G4" s="223"/>
      <c r="H4" s="223"/>
      <c r="I4" s="223"/>
      <c r="J4" s="223"/>
      <c r="K4" s="223"/>
      <c r="L4" s="223"/>
      <c r="M4" s="223"/>
    </row>
    <row r="5" spans="1:13" s="14" customFormat="1" ht="27" customHeight="1">
      <c r="A5" s="218"/>
      <c r="B5" s="46" t="s">
        <v>58</v>
      </c>
      <c r="C5" s="46" t="s">
        <v>59</v>
      </c>
      <c r="D5" s="45" t="s">
        <v>60</v>
      </c>
      <c r="E5" s="223"/>
      <c r="F5" s="45" t="s">
        <v>46</v>
      </c>
      <c r="G5" s="25" t="s">
        <v>90</v>
      </c>
      <c r="H5" s="25" t="s">
        <v>91</v>
      </c>
      <c r="I5" s="25" t="s">
        <v>92</v>
      </c>
      <c r="J5" s="25" t="s">
        <v>93</v>
      </c>
      <c r="K5" s="25" t="s">
        <v>94</v>
      </c>
      <c r="L5" s="25" t="s">
        <v>95</v>
      </c>
      <c r="M5" s="25" t="s">
        <v>96</v>
      </c>
    </row>
    <row r="6" spans="1:13" s="14" customFormat="1" ht="24" customHeight="1">
      <c r="A6" s="78"/>
      <c r="B6" s="79"/>
      <c r="C6" s="79"/>
      <c r="D6" s="79"/>
      <c r="E6" s="80" t="s">
        <v>46</v>
      </c>
      <c r="F6" s="81">
        <f>SUM(G6:J6)</f>
        <v>0</v>
      </c>
      <c r="G6" s="81">
        <f>SUM(G7:G20)</f>
        <v>0</v>
      </c>
      <c r="H6" s="81">
        <f>SUM(H7:H20)</f>
        <v>0</v>
      </c>
      <c r="I6" s="81">
        <f>SUM(I7:I20)</f>
        <v>0</v>
      </c>
      <c r="J6" s="81">
        <f>SUM(J7:J20)</f>
        <v>0</v>
      </c>
      <c r="K6" s="83"/>
      <c r="L6" s="83"/>
      <c r="M6" s="84"/>
    </row>
    <row r="7" spans="1:13" ht="24" customHeight="1">
      <c r="A7" s="60" t="s">
        <v>279</v>
      </c>
      <c r="B7" s="33"/>
      <c r="C7" s="33"/>
      <c r="D7" s="33"/>
      <c r="E7" s="59"/>
      <c r="F7" s="68">
        <f>SUM(G7:J7)</f>
        <v>0</v>
      </c>
      <c r="G7" s="68"/>
      <c r="H7" s="68"/>
      <c r="I7" s="68"/>
      <c r="J7" s="68"/>
      <c r="K7" s="54"/>
      <c r="L7" s="54"/>
      <c r="M7" s="54"/>
    </row>
    <row r="8" spans="1:13" ht="24" customHeight="1">
      <c r="A8" s="60"/>
      <c r="B8" s="33"/>
      <c r="C8" s="33"/>
      <c r="D8" s="33"/>
      <c r="E8" s="59"/>
      <c r="F8" s="68">
        <f aca="true" t="shared" si="0" ref="F8:F19">SUM(G8:J8)</f>
        <v>0</v>
      </c>
      <c r="G8" s="68"/>
      <c r="H8" s="68"/>
      <c r="I8" s="68"/>
      <c r="J8" s="68"/>
      <c r="K8" s="54"/>
      <c r="L8" s="54"/>
      <c r="M8" s="54"/>
    </row>
    <row r="9" spans="1:13" ht="24" customHeight="1">
      <c r="A9" s="60"/>
      <c r="B9" s="33"/>
      <c r="C9" s="33"/>
      <c r="D9" s="33"/>
      <c r="E9" s="59"/>
      <c r="F9" s="68">
        <f t="shared" si="0"/>
        <v>0</v>
      </c>
      <c r="G9" s="68"/>
      <c r="H9" s="68"/>
      <c r="I9" s="68"/>
      <c r="J9" s="68"/>
      <c r="K9" s="54"/>
      <c r="L9" s="54"/>
      <c r="M9" s="54"/>
    </row>
    <row r="10" spans="1:13" ht="24" customHeight="1">
      <c r="A10" s="60"/>
      <c r="B10" s="33"/>
      <c r="C10" s="33"/>
      <c r="D10" s="33"/>
      <c r="E10" s="59"/>
      <c r="F10" s="68">
        <f t="shared" si="0"/>
        <v>0</v>
      </c>
      <c r="G10" s="68"/>
      <c r="H10" s="68"/>
      <c r="I10" s="68"/>
      <c r="J10" s="68"/>
      <c r="K10" s="54"/>
      <c r="L10" s="54"/>
      <c r="M10" s="54"/>
    </row>
    <row r="11" spans="1:13" ht="24" customHeight="1">
      <c r="A11" s="60"/>
      <c r="B11" s="33"/>
      <c r="C11" s="33"/>
      <c r="D11" s="33"/>
      <c r="E11" s="59"/>
      <c r="F11" s="68">
        <f t="shared" si="0"/>
        <v>0</v>
      </c>
      <c r="G11" s="68"/>
      <c r="H11" s="68"/>
      <c r="I11" s="68"/>
      <c r="J11" s="68"/>
      <c r="K11" s="54"/>
      <c r="L11" s="54"/>
      <c r="M11" s="54"/>
    </row>
    <row r="12" spans="1:13" ht="24" customHeight="1">
      <c r="A12" s="60"/>
      <c r="B12" s="33"/>
      <c r="C12" s="33"/>
      <c r="D12" s="33"/>
      <c r="E12" s="59"/>
      <c r="F12" s="68">
        <f t="shared" si="0"/>
        <v>0</v>
      </c>
      <c r="G12" s="68"/>
      <c r="H12" s="68"/>
      <c r="I12" s="68"/>
      <c r="J12" s="68"/>
      <c r="K12" s="54"/>
      <c r="L12" s="54"/>
      <c r="M12" s="54"/>
    </row>
    <row r="13" spans="1:13" ht="24" customHeight="1">
      <c r="A13" s="60"/>
      <c r="B13" s="33"/>
      <c r="C13" s="33"/>
      <c r="D13" s="33"/>
      <c r="E13" s="59"/>
      <c r="F13" s="68">
        <f t="shared" si="0"/>
        <v>0</v>
      </c>
      <c r="G13" s="68"/>
      <c r="H13" s="68"/>
      <c r="I13" s="68"/>
      <c r="J13" s="68"/>
      <c r="K13" s="54"/>
      <c r="L13" s="54"/>
      <c r="M13" s="54"/>
    </row>
    <row r="14" spans="1:13" ht="24" customHeight="1">
      <c r="A14" s="60"/>
      <c r="B14" s="33"/>
      <c r="C14" s="33"/>
      <c r="D14" s="33"/>
      <c r="E14" s="59"/>
      <c r="F14" s="68">
        <f t="shared" si="0"/>
        <v>0</v>
      </c>
      <c r="G14" s="68"/>
      <c r="H14" s="68"/>
      <c r="I14" s="68"/>
      <c r="J14" s="68"/>
      <c r="K14" s="54"/>
      <c r="L14" s="54"/>
      <c r="M14" s="54"/>
    </row>
    <row r="15" spans="1:13" ht="24" customHeight="1">
      <c r="A15" s="60"/>
      <c r="B15" s="33"/>
      <c r="C15" s="33"/>
      <c r="D15" s="33"/>
      <c r="E15" s="59"/>
      <c r="F15" s="68">
        <f t="shared" si="0"/>
        <v>0</v>
      </c>
      <c r="G15" s="68"/>
      <c r="H15" s="68"/>
      <c r="I15" s="68"/>
      <c r="J15" s="68"/>
      <c r="K15" s="54"/>
      <c r="L15" s="54"/>
      <c r="M15" s="54"/>
    </row>
    <row r="16" spans="1:13" ht="22.5" customHeight="1">
      <c r="A16" s="73"/>
      <c r="B16" s="33"/>
      <c r="C16" s="33"/>
      <c r="D16" s="33"/>
      <c r="E16" s="59"/>
      <c r="F16" s="68">
        <f t="shared" si="0"/>
        <v>0</v>
      </c>
      <c r="G16" s="68"/>
      <c r="H16" s="68"/>
      <c r="I16" s="68"/>
      <c r="J16" s="68"/>
      <c r="K16" s="54"/>
      <c r="L16" s="54"/>
      <c r="M16" s="54"/>
    </row>
    <row r="17" spans="1:13" ht="12.75" customHeight="1">
      <c r="A17" s="60"/>
      <c r="B17" s="33"/>
      <c r="C17" s="33"/>
      <c r="D17" s="33"/>
      <c r="E17" s="59"/>
      <c r="F17" s="68">
        <f t="shared" si="0"/>
        <v>0</v>
      </c>
      <c r="G17" s="68"/>
      <c r="H17" s="68"/>
      <c r="I17" s="68"/>
      <c r="J17" s="68"/>
      <c r="K17" s="54"/>
      <c r="L17" s="54"/>
      <c r="M17" s="54"/>
    </row>
    <row r="18" spans="1:13" ht="10.5" customHeight="1">
      <c r="A18" s="60"/>
      <c r="B18" s="33"/>
      <c r="C18" s="33"/>
      <c r="D18" s="33"/>
      <c r="E18" s="59"/>
      <c r="F18" s="68">
        <f t="shared" si="0"/>
        <v>0</v>
      </c>
      <c r="G18" s="68"/>
      <c r="H18" s="68"/>
      <c r="I18" s="68"/>
      <c r="J18" s="68"/>
      <c r="K18" s="54"/>
      <c r="L18" s="54"/>
      <c r="M18" s="54"/>
    </row>
    <row r="19" spans="1:13" ht="12.75" customHeight="1">
      <c r="A19" s="60"/>
      <c r="B19" s="33"/>
      <c r="C19" s="33"/>
      <c r="D19" s="33"/>
      <c r="E19" s="59"/>
      <c r="F19" s="68">
        <f t="shared" si="0"/>
        <v>0</v>
      </c>
      <c r="G19" s="68"/>
      <c r="H19" s="68"/>
      <c r="I19" s="68"/>
      <c r="J19" s="68"/>
      <c r="K19" s="54"/>
      <c r="L19" s="54"/>
      <c r="M19" s="54"/>
    </row>
    <row r="20" spans="1:13" ht="12.75" customHeight="1">
      <c r="A20" s="73"/>
      <c r="B20" s="33"/>
      <c r="C20" s="33"/>
      <c r="D20" s="33"/>
      <c r="E20" s="59"/>
      <c r="F20" s="68"/>
      <c r="G20" s="68"/>
      <c r="H20" s="68"/>
      <c r="I20" s="68"/>
      <c r="J20" s="68"/>
      <c r="K20" s="54"/>
      <c r="L20" s="54"/>
      <c r="M20" s="54"/>
    </row>
    <row r="21" spans="1:13" ht="12.75" customHeight="1">
      <c r="A21" s="52" t="s">
        <v>391</v>
      </c>
      <c r="B21" s="52"/>
      <c r="C21" s="52"/>
      <c r="D21" s="52"/>
      <c r="E21" s="52"/>
      <c r="F21" s="52"/>
      <c r="G21" s="52"/>
      <c r="H21" s="52"/>
      <c r="I21" s="52"/>
      <c r="J21" s="52"/>
      <c r="K21" s="38"/>
      <c r="L21" s="38"/>
      <c r="M21" s="38"/>
    </row>
    <row r="22" spans="1:13" ht="33" customHeight="1">
      <c r="A22" s="229"/>
      <c r="B22" s="229"/>
      <c r="C22" s="229"/>
      <c r="D22" s="229"/>
      <c r="E22" s="229"/>
      <c r="F22" s="229"/>
      <c r="G22" s="229"/>
      <c r="H22" s="229"/>
      <c r="I22" s="229"/>
      <c r="J22" s="229"/>
      <c r="K22" s="229"/>
      <c r="L22" s="229"/>
      <c r="M22" s="229"/>
    </row>
  </sheetData>
  <sheetProtection/>
  <mergeCells count="8">
    <mergeCell ref="A22:M22"/>
    <mergeCell ref="A4:A5"/>
    <mergeCell ref="E4:E5"/>
    <mergeCell ref="A1:M1"/>
    <mergeCell ref="A3:C3"/>
    <mergeCell ref="L3:M3"/>
    <mergeCell ref="B4:D4"/>
    <mergeCell ref="F4:M4"/>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22" sqref="A22:M22"/>
    </sheetView>
  </sheetViews>
  <sheetFormatPr defaultColWidth="9.33203125" defaultRowHeight="11.25"/>
  <cols>
    <col min="1" max="1" width="24.16015625" style="38" customWidth="1"/>
    <col min="2" max="4" width="7.16015625" style="38" customWidth="1"/>
    <col min="5" max="5" width="11.5" style="38" bestFit="1" customWidth="1"/>
    <col min="6" max="10" width="14.33203125" style="38" customWidth="1"/>
    <col min="11" max="16384" width="9.33203125" style="38" customWidth="1"/>
  </cols>
  <sheetData>
    <row r="1" spans="1:13" ht="35.25" customHeight="1">
      <c r="A1" s="224" t="s">
        <v>203</v>
      </c>
      <c r="B1" s="224"/>
      <c r="C1" s="224"/>
      <c r="D1" s="224"/>
      <c r="E1" s="224"/>
      <c r="F1" s="224"/>
      <c r="G1" s="224"/>
      <c r="H1" s="224"/>
      <c r="I1" s="224"/>
      <c r="J1" s="224"/>
      <c r="K1" s="224"/>
      <c r="L1" s="224"/>
      <c r="M1" s="224"/>
    </row>
    <row r="2" spans="12:13" ht="15.75" customHeight="1">
      <c r="L2" s="199" t="s">
        <v>204</v>
      </c>
      <c r="M2" s="199"/>
    </row>
    <row r="3" spans="1:13" ht="22.5" customHeight="1">
      <c r="A3" s="234" t="s">
        <v>277</v>
      </c>
      <c r="B3" s="234"/>
      <c r="C3" s="234"/>
      <c r="D3" s="77"/>
      <c r="E3" s="77"/>
      <c r="F3" s="77"/>
      <c r="G3" s="77"/>
      <c r="H3" s="77"/>
      <c r="L3" s="200" t="s">
        <v>24</v>
      </c>
      <c r="M3" s="200"/>
    </row>
    <row r="4" spans="1:13" s="37" customFormat="1" ht="24" customHeight="1">
      <c r="A4" s="218" t="s">
        <v>43</v>
      </c>
      <c r="B4" s="218" t="s">
        <v>56</v>
      </c>
      <c r="C4" s="218"/>
      <c r="D4" s="218"/>
      <c r="E4" s="223" t="s">
        <v>57</v>
      </c>
      <c r="F4" s="223" t="s">
        <v>87</v>
      </c>
      <c r="G4" s="223"/>
      <c r="H4" s="223"/>
      <c r="I4" s="223"/>
      <c r="J4" s="223"/>
      <c r="K4" s="223"/>
      <c r="L4" s="223"/>
      <c r="M4" s="223"/>
    </row>
    <row r="5" spans="1:13" s="37" customFormat="1" ht="40.5" customHeight="1">
      <c r="A5" s="218"/>
      <c r="B5" s="46" t="s">
        <v>58</v>
      </c>
      <c r="C5" s="46" t="s">
        <v>59</v>
      </c>
      <c r="D5" s="45" t="s">
        <v>60</v>
      </c>
      <c r="E5" s="223"/>
      <c r="F5" s="45" t="s">
        <v>46</v>
      </c>
      <c r="G5" s="25" t="s">
        <v>90</v>
      </c>
      <c r="H5" s="25" t="s">
        <v>91</v>
      </c>
      <c r="I5" s="25" t="s">
        <v>92</v>
      </c>
      <c r="J5" s="25" t="s">
        <v>93</v>
      </c>
      <c r="K5" s="25" t="s">
        <v>94</v>
      </c>
      <c r="L5" s="25" t="s">
        <v>95</v>
      </c>
      <c r="M5" s="25" t="s">
        <v>96</v>
      </c>
    </row>
    <row r="6" spans="1:13" s="37" customFormat="1" ht="23.25" customHeight="1">
      <c r="A6" s="78"/>
      <c r="B6" s="79"/>
      <c r="C6" s="79"/>
      <c r="D6" s="79"/>
      <c r="E6" s="80" t="s">
        <v>46</v>
      </c>
      <c r="F6" s="81">
        <f>SUM(G6:J6)</f>
        <v>0</v>
      </c>
      <c r="G6" s="81">
        <f>SUM(G7:G20)</f>
        <v>0</v>
      </c>
      <c r="H6" s="81">
        <f>SUM(H7:H20)</f>
        <v>0</v>
      </c>
      <c r="I6" s="81">
        <f>SUM(I7:I20)</f>
        <v>0</v>
      </c>
      <c r="J6" s="81">
        <f>SUM(J7:J20)</f>
        <v>0</v>
      </c>
      <c r="K6" s="83"/>
      <c r="L6" s="83"/>
      <c r="M6" s="84"/>
    </row>
    <row r="7" spans="1:13" s="37" customFormat="1" ht="23.25" customHeight="1">
      <c r="A7" s="60" t="s">
        <v>279</v>
      </c>
      <c r="B7" s="33"/>
      <c r="C7" s="33"/>
      <c r="D7" s="33"/>
      <c r="E7" s="59"/>
      <c r="F7" s="68">
        <f>SUM(G7:J7)</f>
        <v>0</v>
      </c>
      <c r="G7" s="68"/>
      <c r="H7" s="68"/>
      <c r="I7" s="68"/>
      <c r="J7" s="68"/>
      <c r="K7" s="54"/>
      <c r="L7" s="54"/>
      <c r="M7" s="54"/>
    </row>
    <row r="8" spans="1:13" s="37" customFormat="1" ht="23.25" customHeight="1">
      <c r="A8" s="60"/>
      <c r="B8" s="33"/>
      <c r="C8" s="33"/>
      <c r="D8" s="33"/>
      <c r="E8" s="59"/>
      <c r="F8" s="68">
        <f aca="true" t="shared" si="0" ref="F8:F19">SUM(G8:J8)</f>
        <v>0</v>
      </c>
      <c r="G8" s="68"/>
      <c r="H8" s="68"/>
      <c r="I8" s="68"/>
      <c r="J8" s="68"/>
      <c r="K8" s="54"/>
      <c r="L8" s="54"/>
      <c r="M8" s="54"/>
    </row>
    <row r="9" spans="1:13" s="37" customFormat="1" ht="23.25" customHeight="1">
      <c r="A9" s="60"/>
      <c r="B9" s="33"/>
      <c r="C9" s="33"/>
      <c r="D9" s="33"/>
      <c r="E9" s="59"/>
      <c r="F9" s="68">
        <f t="shared" si="0"/>
        <v>0</v>
      </c>
      <c r="G9" s="68"/>
      <c r="H9" s="68"/>
      <c r="I9" s="68"/>
      <c r="J9" s="68"/>
      <c r="K9" s="54"/>
      <c r="L9" s="54"/>
      <c r="M9" s="54"/>
    </row>
    <row r="10" spans="1:13" s="37" customFormat="1" ht="23.25" customHeight="1">
      <c r="A10" s="60"/>
      <c r="B10" s="33"/>
      <c r="C10" s="33"/>
      <c r="D10" s="33"/>
      <c r="E10" s="59"/>
      <c r="F10" s="68">
        <f t="shared" si="0"/>
        <v>0</v>
      </c>
      <c r="G10" s="68"/>
      <c r="H10" s="68"/>
      <c r="I10" s="68"/>
      <c r="J10" s="68"/>
      <c r="K10" s="54"/>
      <c r="L10" s="54"/>
      <c r="M10" s="54"/>
    </row>
    <row r="11" spans="1:13" s="37" customFormat="1" ht="23.25" customHeight="1">
      <c r="A11" s="60"/>
      <c r="B11" s="33"/>
      <c r="C11" s="33"/>
      <c r="D11" s="33"/>
      <c r="E11" s="59"/>
      <c r="F11" s="68">
        <f t="shared" si="0"/>
        <v>0</v>
      </c>
      <c r="G11" s="68"/>
      <c r="H11" s="68"/>
      <c r="I11" s="68"/>
      <c r="J11" s="68"/>
      <c r="K11" s="54"/>
      <c r="L11" s="54"/>
      <c r="M11" s="54"/>
    </row>
    <row r="12" spans="1:13" s="37" customFormat="1" ht="23.25" customHeight="1">
      <c r="A12" s="60"/>
      <c r="B12" s="33"/>
      <c r="C12" s="33"/>
      <c r="D12" s="33"/>
      <c r="E12" s="59"/>
      <c r="F12" s="68">
        <f t="shared" si="0"/>
        <v>0</v>
      </c>
      <c r="G12" s="68"/>
      <c r="H12" s="68"/>
      <c r="I12" s="68"/>
      <c r="J12" s="68"/>
      <c r="K12" s="54"/>
      <c r="L12" s="54"/>
      <c r="M12" s="54"/>
    </row>
    <row r="13" spans="1:13" s="37" customFormat="1" ht="23.25" customHeight="1">
      <c r="A13" s="60"/>
      <c r="B13" s="33"/>
      <c r="C13" s="33"/>
      <c r="D13" s="33"/>
      <c r="E13" s="59"/>
      <c r="F13" s="68">
        <f t="shared" si="0"/>
        <v>0</v>
      </c>
      <c r="G13" s="68"/>
      <c r="H13" s="68"/>
      <c r="I13" s="68"/>
      <c r="J13" s="68"/>
      <c r="K13" s="54"/>
      <c r="L13" s="54"/>
      <c r="M13" s="54"/>
    </row>
    <row r="14" spans="1:13" s="37" customFormat="1" ht="23.25" customHeight="1">
      <c r="A14" s="60"/>
      <c r="B14" s="33"/>
      <c r="C14" s="33"/>
      <c r="D14" s="33"/>
      <c r="E14" s="59"/>
      <c r="F14" s="68">
        <f t="shared" si="0"/>
        <v>0</v>
      </c>
      <c r="G14" s="68"/>
      <c r="H14" s="68"/>
      <c r="I14" s="68"/>
      <c r="J14" s="68"/>
      <c r="K14" s="54"/>
      <c r="L14" s="54"/>
      <c r="M14" s="54"/>
    </row>
    <row r="15" spans="1:13" ht="24.75" customHeight="1">
      <c r="A15" s="60"/>
      <c r="B15" s="33"/>
      <c r="C15" s="33"/>
      <c r="D15" s="33"/>
      <c r="E15" s="59"/>
      <c r="F15" s="68">
        <f t="shared" si="0"/>
        <v>0</v>
      </c>
      <c r="G15" s="68"/>
      <c r="H15" s="68"/>
      <c r="I15" s="68"/>
      <c r="J15" s="68"/>
      <c r="K15" s="54"/>
      <c r="L15" s="54"/>
      <c r="M15" s="54"/>
    </row>
    <row r="16" spans="1:13" ht="22.5" customHeight="1">
      <c r="A16" s="73"/>
      <c r="B16" s="33"/>
      <c r="C16" s="33"/>
      <c r="D16" s="33"/>
      <c r="E16" s="59"/>
      <c r="F16" s="68">
        <f t="shared" si="0"/>
        <v>0</v>
      </c>
      <c r="G16" s="68"/>
      <c r="H16" s="68"/>
      <c r="I16" s="68"/>
      <c r="J16" s="68"/>
      <c r="K16" s="54"/>
      <c r="L16" s="54"/>
      <c r="M16" s="54"/>
    </row>
    <row r="17" spans="1:13" ht="12">
      <c r="A17" s="60"/>
      <c r="B17" s="33"/>
      <c r="C17" s="33"/>
      <c r="D17" s="33"/>
      <c r="E17" s="59"/>
      <c r="F17" s="68">
        <f t="shared" si="0"/>
        <v>0</v>
      </c>
      <c r="G17" s="68"/>
      <c r="H17" s="68"/>
      <c r="I17" s="68"/>
      <c r="J17" s="68"/>
      <c r="K17" s="54"/>
      <c r="L17" s="54"/>
      <c r="M17" s="54"/>
    </row>
    <row r="18" spans="1:13" ht="12">
      <c r="A18" s="60"/>
      <c r="B18" s="33"/>
      <c r="C18" s="33"/>
      <c r="D18" s="33"/>
      <c r="E18" s="59"/>
      <c r="F18" s="68">
        <f t="shared" si="0"/>
        <v>0</v>
      </c>
      <c r="G18" s="68"/>
      <c r="H18" s="68"/>
      <c r="I18" s="68"/>
      <c r="J18" s="68"/>
      <c r="K18" s="54"/>
      <c r="L18" s="54"/>
      <c r="M18" s="54"/>
    </row>
    <row r="19" spans="1:13" ht="12">
      <c r="A19" s="60"/>
      <c r="B19" s="33"/>
      <c r="C19" s="33"/>
      <c r="D19" s="33"/>
      <c r="E19" s="59"/>
      <c r="F19" s="68">
        <f t="shared" si="0"/>
        <v>0</v>
      </c>
      <c r="G19" s="68"/>
      <c r="H19" s="68"/>
      <c r="I19" s="68"/>
      <c r="J19" s="68"/>
      <c r="K19" s="54"/>
      <c r="L19" s="54"/>
      <c r="M19" s="54"/>
    </row>
    <row r="20" spans="1:13" ht="12">
      <c r="A20" s="73"/>
      <c r="B20" s="33"/>
      <c r="C20" s="33"/>
      <c r="D20" s="33"/>
      <c r="E20" s="59"/>
      <c r="F20" s="68"/>
      <c r="G20" s="68"/>
      <c r="H20" s="68"/>
      <c r="I20" s="68"/>
      <c r="J20" s="68"/>
      <c r="K20" s="54"/>
      <c r="L20" s="54"/>
      <c r="M20" s="54"/>
    </row>
    <row r="21" spans="1:10" ht="12">
      <c r="A21" s="173" t="s">
        <v>392</v>
      </c>
      <c r="B21" s="52"/>
      <c r="C21" s="52"/>
      <c r="D21" s="52"/>
      <c r="E21" s="52"/>
      <c r="F21" s="52"/>
      <c r="G21" s="52"/>
      <c r="H21" s="52"/>
      <c r="I21" s="52"/>
      <c r="J21" s="52"/>
    </row>
    <row r="22" spans="1:13" ht="14.25">
      <c r="A22" s="237"/>
      <c r="B22" s="229"/>
      <c r="C22" s="229"/>
      <c r="D22" s="229"/>
      <c r="E22" s="229"/>
      <c r="F22" s="229"/>
      <c r="G22" s="229"/>
      <c r="H22" s="229"/>
      <c r="I22" s="229"/>
      <c r="J22" s="229"/>
      <c r="K22" s="229"/>
      <c r="L22" s="229"/>
      <c r="M22" s="229"/>
    </row>
    <row r="23" ht="12">
      <c r="E23" s="52"/>
    </row>
    <row r="27" ht="12">
      <c r="G27" s="52"/>
    </row>
    <row r="28" ht="12">
      <c r="C28" s="52"/>
    </row>
  </sheetData>
  <sheetProtection/>
  <mergeCells count="9">
    <mergeCell ref="A22:M22"/>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7" sqref="A7"/>
    </sheetView>
  </sheetViews>
  <sheetFormatPr defaultColWidth="9.16015625" defaultRowHeight="11.25"/>
  <cols>
    <col min="1" max="1" width="34" style="38" customWidth="1"/>
    <col min="2" max="4" width="7.16015625" style="38" customWidth="1"/>
    <col min="5" max="5" width="17.83203125" style="38" customWidth="1"/>
    <col min="6" max="10" width="14.33203125" style="38" customWidth="1"/>
    <col min="11" max="16384" width="9.16015625" style="38" customWidth="1"/>
  </cols>
  <sheetData>
    <row r="1" spans="1:13" ht="35.25" customHeight="1">
      <c r="A1" s="238" t="s">
        <v>263</v>
      </c>
      <c r="B1" s="224"/>
      <c r="C1" s="224"/>
      <c r="D1" s="224"/>
      <c r="E1" s="224"/>
      <c r="F1" s="224"/>
      <c r="G1" s="224"/>
      <c r="H1" s="224"/>
      <c r="I1" s="224"/>
      <c r="J1" s="224"/>
      <c r="K1" s="224"/>
      <c r="L1" s="224"/>
      <c r="M1" s="224"/>
    </row>
    <row r="2" spans="12:13" ht="15.75" customHeight="1">
      <c r="L2" s="199" t="s">
        <v>205</v>
      </c>
      <c r="M2" s="199"/>
    </row>
    <row r="3" spans="1:13" ht="22.5" customHeight="1">
      <c r="A3" s="234" t="s">
        <v>277</v>
      </c>
      <c r="B3" s="234"/>
      <c r="C3" s="234"/>
      <c r="D3" s="77"/>
      <c r="E3" s="77"/>
      <c r="F3" s="77"/>
      <c r="G3" s="77"/>
      <c r="H3" s="77"/>
      <c r="L3" s="200" t="s">
        <v>24</v>
      </c>
      <c r="M3" s="200"/>
    </row>
    <row r="4" spans="1:13" s="37" customFormat="1" ht="24" customHeight="1">
      <c r="A4" s="218" t="s">
        <v>43</v>
      </c>
      <c r="B4" s="218" t="s">
        <v>56</v>
      </c>
      <c r="C4" s="218"/>
      <c r="D4" s="218"/>
      <c r="E4" s="223" t="s">
        <v>57</v>
      </c>
      <c r="F4" s="223" t="s">
        <v>87</v>
      </c>
      <c r="G4" s="223"/>
      <c r="H4" s="223"/>
      <c r="I4" s="223"/>
      <c r="J4" s="223"/>
      <c r="K4" s="223"/>
      <c r="L4" s="223"/>
      <c r="M4" s="223"/>
    </row>
    <row r="5" spans="1:13" s="37" customFormat="1" ht="40.5" customHeight="1">
      <c r="A5" s="218"/>
      <c r="B5" s="46" t="s">
        <v>58</v>
      </c>
      <c r="C5" s="46" t="s">
        <v>59</v>
      </c>
      <c r="D5" s="45" t="s">
        <v>60</v>
      </c>
      <c r="E5" s="223"/>
      <c r="F5" s="45" t="s">
        <v>46</v>
      </c>
      <c r="G5" s="25" t="s">
        <v>90</v>
      </c>
      <c r="H5" s="25" t="s">
        <v>91</v>
      </c>
      <c r="I5" s="25" t="s">
        <v>92</v>
      </c>
      <c r="J5" s="25" t="s">
        <v>93</v>
      </c>
      <c r="K5" s="25" t="s">
        <v>94</v>
      </c>
      <c r="L5" s="25" t="s">
        <v>95</v>
      </c>
      <c r="M5" s="25" t="s">
        <v>96</v>
      </c>
    </row>
    <row r="6" spans="1:13" s="37" customFormat="1" ht="23.25" customHeight="1">
      <c r="A6" s="78"/>
      <c r="B6" s="79"/>
      <c r="C6" s="79"/>
      <c r="D6" s="79"/>
      <c r="E6" s="80" t="s">
        <v>46</v>
      </c>
      <c r="F6" s="81">
        <f>SUM(G6:J6)</f>
        <v>0</v>
      </c>
      <c r="G6" s="81">
        <f>SUM(G7:G20)</f>
        <v>0</v>
      </c>
      <c r="H6" s="81">
        <f>SUM(H7:H20)</f>
        <v>0</v>
      </c>
      <c r="I6" s="81">
        <f>SUM(I7:I20)</f>
        <v>0</v>
      </c>
      <c r="J6" s="81">
        <f>SUM(J7:J20)</f>
        <v>0</v>
      </c>
      <c r="K6" s="83"/>
      <c r="L6" s="83"/>
      <c r="M6" s="84"/>
    </row>
    <row r="7" spans="1:13" s="37" customFormat="1" ht="23.25" customHeight="1">
      <c r="A7" s="60" t="s">
        <v>279</v>
      </c>
      <c r="B7" s="33"/>
      <c r="C7" s="33"/>
      <c r="D7" s="33"/>
      <c r="E7" s="59"/>
      <c r="F7" s="68">
        <f>SUM(G7:J7)</f>
        <v>0</v>
      </c>
      <c r="G7" s="68"/>
      <c r="H7" s="68"/>
      <c r="I7" s="68"/>
      <c r="J7" s="68"/>
      <c r="K7" s="54"/>
      <c r="L7" s="54"/>
      <c r="M7" s="54"/>
    </row>
    <row r="8" spans="1:13" s="37" customFormat="1" ht="23.25" customHeight="1">
      <c r="A8" s="60"/>
      <c r="B8" s="33"/>
      <c r="C8" s="33"/>
      <c r="D8" s="33"/>
      <c r="E8" s="59"/>
      <c r="F8" s="68">
        <f aca="true" t="shared" si="0" ref="F8:F19">SUM(G8:J8)</f>
        <v>0</v>
      </c>
      <c r="G8" s="68"/>
      <c r="H8" s="68"/>
      <c r="I8" s="68"/>
      <c r="J8" s="68"/>
      <c r="K8" s="54"/>
      <c r="L8" s="54"/>
      <c r="M8" s="54"/>
    </row>
    <row r="9" spans="1:13" s="37" customFormat="1" ht="23.25" customHeight="1">
      <c r="A9" s="60"/>
      <c r="B9" s="33"/>
      <c r="C9" s="33"/>
      <c r="D9" s="33"/>
      <c r="E9" s="59"/>
      <c r="F9" s="68">
        <f t="shared" si="0"/>
        <v>0</v>
      </c>
      <c r="G9" s="68"/>
      <c r="H9" s="68"/>
      <c r="I9" s="68"/>
      <c r="J9" s="68"/>
      <c r="K9" s="54"/>
      <c r="L9" s="54"/>
      <c r="M9" s="54"/>
    </row>
    <row r="10" spans="1:13" s="37" customFormat="1" ht="23.25" customHeight="1">
      <c r="A10" s="60"/>
      <c r="B10" s="33"/>
      <c r="C10" s="33"/>
      <c r="D10" s="33"/>
      <c r="E10" s="59"/>
      <c r="F10" s="68">
        <f t="shared" si="0"/>
        <v>0</v>
      </c>
      <c r="G10" s="68"/>
      <c r="H10" s="68"/>
      <c r="I10" s="68"/>
      <c r="J10" s="68"/>
      <c r="K10" s="54"/>
      <c r="L10" s="54"/>
      <c r="M10" s="54"/>
    </row>
    <row r="11" spans="1:13" s="37" customFormat="1" ht="23.25" customHeight="1">
      <c r="A11" s="60"/>
      <c r="B11" s="33"/>
      <c r="C11" s="33"/>
      <c r="D11" s="33"/>
      <c r="E11" s="59"/>
      <c r="F11" s="68">
        <f t="shared" si="0"/>
        <v>0</v>
      </c>
      <c r="G11" s="68"/>
      <c r="H11" s="68"/>
      <c r="I11" s="68"/>
      <c r="J11" s="68"/>
      <c r="K11" s="54"/>
      <c r="L11" s="54"/>
      <c r="M11" s="54"/>
    </row>
    <row r="12" spans="1:13" s="37" customFormat="1" ht="23.25" customHeight="1">
      <c r="A12" s="60"/>
      <c r="B12" s="33"/>
      <c r="C12" s="33"/>
      <c r="D12" s="33"/>
      <c r="E12" s="59"/>
      <c r="F12" s="68">
        <f t="shared" si="0"/>
        <v>0</v>
      </c>
      <c r="G12" s="68"/>
      <c r="H12" s="68"/>
      <c r="I12" s="68"/>
      <c r="J12" s="68"/>
      <c r="K12" s="54"/>
      <c r="L12" s="54"/>
      <c r="M12" s="54"/>
    </row>
    <row r="13" spans="1:13" s="37" customFormat="1" ht="23.25" customHeight="1">
      <c r="A13" s="60"/>
      <c r="B13" s="33"/>
      <c r="C13" s="33"/>
      <c r="D13" s="33"/>
      <c r="E13" s="59"/>
      <c r="F13" s="68">
        <f t="shared" si="0"/>
        <v>0</v>
      </c>
      <c r="G13" s="68"/>
      <c r="H13" s="68"/>
      <c r="I13" s="68"/>
      <c r="J13" s="68"/>
      <c r="K13" s="54"/>
      <c r="L13" s="54"/>
      <c r="M13" s="54"/>
    </row>
    <row r="14" spans="1:13" s="37" customFormat="1" ht="23.25" customHeight="1">
      <c r="A14" s="60"/>
      <c r="B14" s="33"/>
      <c r="C14" s="33"/>
      <c r="D14" s="33"/>
      <c r="E14" s="59"/>
      <c r="F14" s="68">
        <f t="shared" si="0"/>
        <v>0</v>
      </c>
      <c r="G14" s="68"/>
      <c r="H14" s="68"/>
      <c r="I14" s="68"/>
      <c r="J14" s="68"/>
      <c r="K14" s="54"/>
      <c r="L14" s="54"/>
      <c r="M14" s="54"/>
    </row>
    <row r="15" spans="1:13" ht="24.75" customHeight="1">
      <c r="A15" s="60"/>
      <c r="B15" s="33"/>
      <c r="C15" s="33"/>
      <c r="D15" s="33"/>
      <c r="E15" s="59"/>
      <c r="F15" s="68">
        <f t="shared" si="0"/>
        <v>0</v>
      </c>
      <c r="G15" s="68"/>
      <c r="H15" s="68"/>
      <c r="I15" s="68"/>
      <c r="J15" s="68"/>
      <c r="K15" s="54"/>
      <c r="L15" s="54"/>
      <c r="M15" s="54"/>
    </row>
    <row r="16" spans="1:13" ht="22.5" customHeight="1">
      <c r="A16" s="73"/>
      <c r="B16" s="33"/>
      <c r="C16" s="33"/>
      <c r="D16" s="33"/>
      <c r="E16" s="59"/>
      <c r="F16" s="68">
        <f t="shared" si="0"/>
        <v>0</v>
      </c>
      <c r="G16" s="68"/>
      <c r="H16" s="68"/>
      <c r="I16" s="68"/>
      <c r="J16" s="68"/>
      <c r="K16" s="54"/>
      <c r="L16" s="54"/>
      <c r="M16" s="54"/>
    </row>
    <row r="17" spans="1:13" ht="12">
      <c r="A17" s="60"/>
      <c r="B17" s="33"/>
      <c r="C17" s="33"/>
      <c r="D17" s="33"/>
      <c r="E17" s="59"/>
      <c r="F17" s="68">
        <f t="shared" si="0"/>
        <v>0</v>
      </c>
      <c r="G17" s="68"/>
      <c r="H17" s="68"/>
      <c r="I17" s="68"/>
      <c r="J17" s="68"/>
      <c r="K17" s="54"/>
      <c r="L17" s="54"/>
      <c r="M17" s="54"/>
    </row>
    <row r="18" spans="1:13" ht="12">
      <c r="A18" s="60"/>
      <c r="B18" s="33"/>
      <c r="C18" s="33"/>
      <c r="D18" s="33"/>
      <c r="E18" s="59"/>
      <c r="F18" s="68">
        <f t="shared" si="0"/>
        <v>0</v>
      </c>
      <c r="G18" s="68"/>
      <c r="H18" s="68"/>
      <c r="I18" s="68"/>
      <c r="J18" s="68"/>
      <c r="K18" s="54"/>
      <c r="L18" s="54"/>
      <c r="M18" s="54"/>
    </row>
    <row r="19" spans="1:13" ht="12">
      <c r="A19" s="60"/>
      <c r="B19" s="33"/>
      <c r="C19" s="33"/>
      <c r="D19" s="33"/>
      <c r="E19" s="59"/>
      <c r="F19" s="68">
        <f t="shared" si="0"/>
        <v>0</v>
      </c>
      <c r="G19" s="68"/>
      <c r="H19" s="68"/>
      <c r="I19" s="68"/>
      <c r="J19" s="68"/>
      <c r="K19" s="54"/>
      <c r="L19" s="54"/>
      <c r="M19" s="54"/>
    </row>
    <row r="20" spans="1:13" ht="12">
      <c r="A20" s="73"/>
      <c r="B20" s="33"/>
      <c r="C20" s="33"/>
      <c r="D20" s="33"/>
      <c r="E20" s="59"/>
      <c r="F20" s="68"/>
      <c r="G20" s="68"/>
      <c r="H20" s="68"/>
      <c r="I20" s="68"/>
      <c r="J20" s="68"/>
      <c r="K20" s="54"/>
      <c r="L20" s="54"/>
      <c r="M20" s="54"/>
    </row>
    <row r="21" spans="1:13" s="76" customFormat="1" ht="42.75" customHeight="1">
      <c r="A21" s="239" t="s">
        <v>393</v>
      </c>
      <c r="B21" s="240"/>
      <c r="C21" s="240"/>
      <c r="D21" s="240"/>
      <c r="E21" s="240"/>
      <c r="F21" s="240"/>
      <c r="G21" s="240"/>
      <c r="H21" s="240"/>
      <c r="I21" s="240"/>
      <c r="J21" s="240"/>
      <c r="K21" s="240"/>
      <c r="L21" s="240"/>
      <c r="M21" s="240"/>
    </row>
    <row r="22" spans="1:13" ht="14.25">
      <c r="A22" s="229"/>
      <c r="B22" s="229"/>
      <c r="C22" s="229"/>
      <c r="D22" s="229"/>
      <c r="E22" s="229"/>
      <c r="F22" s="229"/>
      <c r="G22" s="229"/>
      <c r="H22" s="229"/>
      <c r="I22" s="229"/>
      <c r="J22" s="229"/>
      <c r="K22" s="229"/>
      <c r="L22" s="229"/>
      <c r="M22" s="229"/>
    </row>
    <row r="23" ht="12">
      <c r="E23" s="52"/>
    </row>
    <row r="27" ht="12">
      <c r="G27" s="52"/>
    </row>
    <row r="28" ht="12">
      <c r="C28" s="52"/>
    </row>
  </sheetData>
  <sheetProtection/>
  <mergeCells count="10">
    <mergeCell ref="A1:M1"/>
    <mergeCell ref="L2:M2"/>
    <mergeCell ref="A3:C3"/>
    <mergeCell ref="L3:M3"/>
    <mergeCell ref="A21:M21"/>
    <mergeCell ref="A22:M22"/>
    <mergeCell ref="A4:A5"/>
    <mergeCell ref="E4:E5"/>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Q17"/>
  <sheetViews>
    <sheetView showGridLines="0" showZeros="0" tabSelected="1" zoomScalePageLayoutView="0" workbookViewId="0" topLeftCell="A1">
      <selection activeCell="A16" sqref="A16:M16"/>
    </sheetView>
  </sheetViews>
  <sheetFormatPr defaultColWidth="9.16015625" defaultRowHeight="12.75" customHeight="1"/>
  <cols>
    <col min="1" max="1" width="22.66015625" style="0" customWidth="1"/>
    <col min="2" max="2" width="16.83203125" style="0" customWidth="1"/>
    <col min="3" max="3" width="18.16015625" style="0" customWidth="1"/>
    <col min="4" max="4" width="13.83203125" style="0" customWidth="1"/>
    <col min="5" max="5" width="8.66015625"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36.75" customHeight="1">
      <c r="A1" s="216" t="s">
        <v>206</v>
      </c>
      <c r="B1" s="216"/>
      <c r="C1" s="216"/>
      <c r="D1" s="216"/>
      <c r="E1" s="216"/>
      <c r="F1" s="216"/>
      <c r="G1" s="216"/>
      <c r="H1" s="216"/>
      <c r="I1" s="216"/>
      <c r="J1" s="216"/>
      <c r="K1" s="216"/>
      <c r="L1" s="216"/>
      <c r="M1" s="216"/>
    </row>
    <row r="2" spans="1:13" ht="18" customHeight="1">
      <c r="A2" s="38"/>
      <c r="B2" s="38"/>
      <c r="C2" s="38"/>
      <c r="D2" s="38"/>
      <c r="E2" s="38"/>
      <c r="F2" s="38"/>
      <c r="G2" s="38"/>
      <c r="H2" s="38"/>
      <c r="I2" s="38"/>
      <c r="M2" s="40" t="s">
        <v>207</v>
      </c>
    </row>
    <row r="3" spans="1:13" ht="21" customHeight="1">
      <c r="A3" s="22" t="s">
        <v>278</v>
      </c>
      <c r="B3" s="38"/>
      <c r="C3" s="38"/>
      <c r="D3" s="38"/>
      <c r="E3" s="38"/>
      <c r="F3" s="38"/>
      <c r="G3" s="38"/>
      <c r="H3" s="38"/>
      <c r="I3" s="38"/>
      <c r="K3" s="38"/>
      <c r="M3" s="75" t="s">
        <v>24</v>
      </c>
    </row>
    <row r="4" spans="1:13" s="14" customFormat="1" ht="29.25" customHeight="1">
      <c r="A4" s="207" t="s">
        <v>43</v>
      </c>
      <c r="B4" s="197" t="s">
        <v>208</v>
      </c>
      <c r="C4" s="197" t="s">
        <v>209</v>
      </c>
      <c r="D4" s="201" t="s">
        <v>78</v>
      </c>
      <c r="E4" s="201"/>
      <c r="F4" s="201"/>
      <c r="G4" s="201"/>
      <c r="H4" s="201"/>
      <c r="I4" s="201"/>
      <c r="J4" s="201"/>
      <c r="K4" s="201"/>
      <c r="L4" s="201"/>
      <c r="M4" s="201"/>
    </row>
    <row r="5" spans="1:13" s="14" customFormat="1" ht="12" customHeight="1">
      <c r="A5" s="210"/>
      <c r="B5" s="241"/>
      <c r="C5" s="241"/>
      <c r="D5" s="197" t="s">
        <v>46</v>
      </c>
      <c r="E5" s="201" t="s">
        <v>29</v>
      </c>
      <c r="F5" s="201"/>
      <c r="G5" s="201" t="s">
        <v>250</v>
      </c>
      <c r="H5" s="201" t="s">
        <v>252</v>
      </c>
      <c r="I5" s="201" t="s">
        <v>254</v>
      </c>
      <c r="J5" s="201" t="s">
        <v>84</v>
      </c>
      <c r="K5" s="201" t="s">
        <v>257</v>
      </c>
      <c r="L5" s="201"/>
      <c r="M5" s="201" t="s">
        <v>259</v>
      </c>
    </row>
    <row r="6" spans="1:13" s="14" customFormat="1" ht="51.75" customHeight="1">
      <c r="A6" s="208"/>
      <c r="B6" s="198"/>
      <c r="C6" s="198"/>
      <c r="D6" s="198"/>
      <c r="E6" s="61" t="s">
        <v>49</v>
      </c>
      <c r="F6" s="25" t="s">
        <v>50</v>
      </c>
      <c r="G6" s="201"/>
      <c r="H6" s="201"/>
      <c r="I6" s="201"/>
      <c r="J6" s="201"/>
      <c r="K6" s="61" t="s">
        <v>49</v>
      </c>
      <c r="L6" s="61" t="s">
        <v>261</v>
      </c>
      <c r="M6" s="201"/>
    </row>
    <row r="7" spans="1:13" ht="28.5" customHeight="1">
      <c r="A7" s="29" t="s">
        <v>46</v>
      </c>
      <c r="B7" s="66"/>
      <c r="C7" s="66" t="s">
        <v>210</v>
      </c>
      <c r="D7" s="181">
        <v>151.4</v>
      </c>
      <c r="E7" s="181">
        <v>151.4</v>
      </c>
      <c r="F7" s="62"/>
      <c r="G7" s="62"/>
      <c r="H7" s="62"/>
      <c r="I7" s="62"/>
      <c r="J7" s="62"/>
      <c r="K7" s="54"/>
      <c r="L7" s="63"/>
      <c r="M7" s="63"/>
    </row>
    <row r="8" spans="1:13" ht="28.5" customHeight="1">
      <c r="A8" s="60" t="s">
        <v>279</v>
      </c>
      <c r="B8" s="180" t="s">
        <v>394</v>
      </c>
      <c r="C8" s="180" t="s">
        <v>400</v>
      </c>
      <c r="D8" s="181">
        <v>68.26</v>
      </c>
      <c r="E8" s="181">
        <v>68.26</v>
      </c>
      <c r="F8" s="62"/>
      <c r="G8" s="62"/>
      <c r="H8" s="62"/>
      <c r="I8" s="62"/>
      <c r="J8" s="62"/>
      <c r="K8" s="54"/>
      <c r="L8" s="63"/>
      <c r="M8" s="63"/>
    </row>
    <row r="9" spans="1:13" ht="28.5" customHeight="1">
      <c r="A9" s="60"/>
      <c r="B9" s="180" t="s">
        <v>395</v>
      </c>
      <c r="C9" s="180" t="s">
        <v>401</v>
      </c>
      <c r="D9" s="181">
        <v>18.3</v>
      </c>
      <c r="E9" s="181">
        <v>18.3</v>
      </c>
      <c r="F9" s="50"/>
      <c r="G9" s="50"/>
      <c r="H9" s="50"/>
      <c r="I9" s="50"/>
      <c r="J9" s="50"/>
      <c r="K9" s="54"/>
      <c r="L9" s="63"/>
      <c r="M9" s="63"/>
    </row>
    <row r="10" spans="1:13" ht="28.5" customHeight="1">
      <c r="A10" s="60"/>
      <c r="B10" s="180" t="s">
        <v>396</v>
      </c>
      <c r="C10" s="180" t="s">
        <v>402</v>
      </c>
      <c r="D10" s="181">
        <v>24.91</v>
      </c>
      <c r="E10" s="181">
        <v>24.91</v>
      </c>
      <c r="F10" s="50"/>
      <c r="G10" s="50"/>
      <c r="H10" s="50"/>
      <c r="I10" s="50"/>
      <c r="J10" s="50"/>
      <c r="K10" s="54"/>
      <c r="L10" s="63"/>
      <c r="M10" s="63"/>
    </row>
    <row r="11" spans="1:13" ht="28.5" customHeight="1">
      <c r="A11" s="60"/>
      <c r="B11" s="180" t="s">
        <v>397</v>
      </c>
      <c r="C11" s="180" t="s">
        <v>403</v>
      </c>
      <c r="D11" s="181">
        <v>10.57</v>
      </c>
      <c r="E11" s="181">
        <v>10.57</v>
      </c>
      <c r="F11" s="50"/>
      <c r="G11" s="50"/>
      <c r="H11" s="50"/>
      <c r="I11" s="50"/>
      <c r="J11" s="50"/>
      <c r="K11" s="54"/>
      <c r="L11" s="63"/>
      <c r="M11" s="63"/>
    </row>
    <row r="12" spans="1:13" ht="29.25" customHeight="1">
      <c r="A12" s="60"/>
      <c r="B12" s="180" t="s">
        <v>398</v>
      </c>
      <c r="C12" s="180" t="s">
        <v>404</v>
      </c>
      <c r="D12" s="181">
        <v>8</v>
      </c>
      <c r="E12" s="181">
        <v>8</v>
      </c>
      <c r="F12" s="50"/>
      <c r="G12" s="50"/>
      <c r="H12" s="50"/>
      <c r="I12" s="50"/>
      <c r="J12" s="50"/>
      <c r="K12" s="54"/>
      <c r="L12" s="63"/>
      <c r="M12" s="63"/>
    </row>
    <row r="13" spans="1:13" ht="29.25" customHeight="1">
      <c r="A13" s="60"/>
      <c r="B13" s="180" t="s">
        <v>399</v>
      </c>
      <c r="C13" s="180" t="s">
        <v>405</v>
      </c>
      <c r="D13" s="181">
        <v>21.36</v>
      </c>
      <c r="E13" s="181">
        <v>21.36</v>
      </c>
      <c r="F13" s="54"/>
      <c r="G13" s="54"/>
      <c r="H13" s="54"/>
      <c r="I13" s="54"/>
      <c r="J13" s="50"/>
      <c r="K13" s="54"/>
      <c r="L13" s="63"/>
      <c r="M13" s="63"/>
    </row>
    <row r="14" spans="1:13" ht="29.25" customHeight="1">
      <c r="A14" s="73"/>
      <c r="B14" s="63"/>
      <c r="C14" s="63"/>
      <c r="D14" s="63"/>
      <c r="E14" s="63"/>
      <c r="F14" s="63"/>
      <c r="G14" s="63"/>
      <c r="H14" s="63"/>
      <c r="I14" s="63"/>
      <c r="J14" s="74"/>
      <c r="K14" s="63"/>
      <c r="L14" s="63"/>
      <c r="M14" s="63"/>
    </row>
    <row r="15" spans="1:17" ht="12.75" customHeight="1">
      <c r="A15" s="52"/>
      <c r="B15" s="52"/>
      <c r="C15" s="52"/>
      <c r="D15" s="52"/>
      <c r="E15" s="52"/>
      <c r="F15" s="52"/>
      <c r="G15" s="52"/>
      <c r="H15" s="52"/>
      <c r="I15" s="52"/>
      <c r="J15" s="52"/>
      <c r="K15" s="52"/>
      <c r="L15" s="52"/>
      <c r="M15" s="52"/>
      <c r="N15" s="52"/>
      <c r="O15" s="52"/>
      <c r="P15" s="52"/>
      <c r="Q15" s="38"/>
    </row>
    <row r="16" spans="1:13" ht="12.75" customHeight="1">
      <c r="A16" s="242"/>
      <c r="B16" s="205"/>
      <c r="C16" s="205"/>
      <c r="D16" s="205"/>
      <c r="E16" s="205"/>
      <c r="F16" s="205"/>
      <c r="G16" s="205"/>
      <c r="H16" s="205"/>
      <c r="I16" s="205"/>
      <c r="J16" s="205"/>
      <c r="K16" s="205"/>
      <c r="L16" s="205"/>
      <c r="M16" s="205"/>
    </row>
    <row r="17" spans="1:13" ht="12.75" customHeight="1">
      <c r="A17" s="205"/>
      <c r="B17" s="205"/>
      <c r="C17" s="205"/>
      <c r="D17" s="205"/>
      <c r="E17" s="205"/>
      <c r="F17" s="205"/>
      <c r="G17" s="205"/>
      <c r="H17" s="205"/>
      <c r="I17" s="205"/>
      <c r="J17" s="205"/>
      <c r="K17" s="205"/>
      <c r="L17" s="205"/>
      <c r="M17" s="205"/>
    </row>
  </sheetData>
  <sheetProtection/>
  <mergeCells count="15">
    <mergeCell ref="A1:M1"/>
    <mergeCell ref="D4:M4"/>
    <mergeCell ref="E5:F5"/>
    <mergeCell ref="D5:D6"/>
    <mergeCell ref="G5:G6"/>
    <mergeCell ref="H5:H6"/>
    <mergeCell ref="A17:M17"/>
    <mergeCell ref="A4:A6"/>
    <mergeCell ref="B4:B6"/>
    <mergeCell ref="C4:C6"/>
    <mergeCell ref="M5:M6"/>
    <mergeCell ref="I5:I6"/>
    <mergeCell ref="J5:J6"/>
    <mergeCell ref="K5:L5"/>
    <mergeCell ref="A16:M16"/>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1">
      <selection activeCell="A24" sqref="A24"/>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233" t="s">
        <v>211</v>
      </c>
      <c r="B1" s="233"/>
      <c r="C1" s="233"/>
      <c r="D1" s="233"/>
      <c r="E1" s="233"/>
      <c r="F1" s="233"/>
      <c r="G1" s="233"/>
      <c r="H1" s="233"/>
      <c r="I1" s="233"/>
      <c r="J1" s="233"/>
      <c r="K1" s="233"/>
      <c r="L1" s="233"/>
      <c r="M1" s="233"/>
      <c r="N1" s="233"/>
      <c r="O1" s="233"/>
    </row>
    <row r="2" spans="1:15" ht="22.5" customHeight="1">
      <c r="A2" s="56"/>
      <c r="B2" s="56"/>
      <c r="C2" s="56"/>
      <c r="D2" s="56"/>
      <c r="E2" s="56"/>
      <c r="F2" s="56"/>
      <c r="G2" s="56"/>
      <c r="H2" s="56"/>
      <c r="I2" s="56"/>
      <c r="J2" s="56"/>
      <c r="K2" s="56"/>
      <c r="O2" s="64" t="s">
        <v>212</v>
      </c>
    </row>
    <row r="3" spans="1:15" ht="20.25" customHeight="1">
      <c r="A3" s="22" t="s">
        <v>278</v>
      </c>
      <c r="O3" s="65" t="s">
        <v>24</v>
      </c>
    </row>
    <row r="4" spans="1:15" s="14" customFormat="1" ht="30.75" customHeight="1">
      <c r="A4" s="243" t="s">
        <v>43</v>
      </c>
      <c r="B4" s="243" t="s">
        <v>213</v>
      </c>
      <c r="C4" s="243" t="s">
        <v>214</v>
      </c>
      <c r="D4" s="243" t="s">
        <v>215</v>
      </c>
      <c r="E4" s="243" t="s">
        <v>216</v>
      </c>
      <c r="F4" s="248" t="s">
        <v>78</v>
      </c>
      <c r="G4" s="248"/>
      <c r="H4" s="248"/>
      <c r="I4" s="248"/>
      <c r="J4" s="248"/>
      <c r="K4" s="248"/>
      <c r="L4" s="248"/>
      <c r="M4" s="248"/>
      <c r="N4" s="248"/>
      <c r="O4" s="248"/>
    </row>
    <row r="5" spans="1:15" s="14" customFormat="1" ht="26.25" customHeight="1">
      <c r="A5" s="244"/>
      <c r="B5" s="244"/>
      <c r="C5" s="244"/>
      <c r="D5" s="244"/>
      <c r="E5" s="244"/>
      <c r="F5" s="246" t="s">
        <v>46</v>
      </c>
      <c r="G5" s="201" t="s">
        <v>29</v>
      </c>
      <c r="H5" s="201"/>
      <c r="I5" s="201" t="s">
        <v>250</v>
      </c>
      <c r="J5" s="201" t="s">
        <v>252</v>
      </c>
      <c r="K5" s="201" t="s">
        <v>254</v>
      </c>
      <c r="L5" s="201" t="s">
        <v>84</v>
      </c>
      <c r="M5" s="201" t="s">
        <v>257</v>
      </c>
      <c r="N5" s="201"/>
      <c r="O5" s="201" t="s">
        <v>259</v>
      </c>
    </row>
    <row r="6" spans="1:15" s="14" customFormat="1" ht="48" customHeight="1">
      <c r="A6" s="245"/>
      <c r="B6" s="245"/>
      <c r="C6" s="245"/>
      <c r="D6" s="245"/>
      <c r="E6" s="245">
        <f>SUM(E7:E23)</f>
        <v>2</v>
      </c>
      <c r="F6" s="247"/>
      <c r="G6" s="61" t="s">
        <v>49</v>
      </c>
      <c r="H6" s="25" t="s">
        <v>50</v>
      </c>
      <c r="I6" s="201"/>
      <c r="J6" s="201"/>
      <c r="K6" s="201"/>
      <c r="L6" s="201"/>
      <c r="M6" s="61" t="s">
        <v>49</v>
      </c>
      <c r="N6" s="61" t="s">
        <v>261</v>
      </c>
      <c r="O6" s="201"/>
    </row>
    <row r="7" spans="1:15" s="14" customFormat="1" ht="33" customHeight="1">
      <c r="A7" s="57" t="s">
        <v>46</v>
      </c>
      <c r="B7" s="34"/>
      <c r="C7" s="66"/>
      <c r="D7" s="66" t="s">
        <v>210</v>
      </c>
      <c r="E7" s="67">
        <f>SUM(E8:E25)</f>
        <v>1</v>
      </c>
      <c r="F7" s="68"/>
      <c r="G7" s="62"/>
      <c r="H7" s="69"/>
      <c r="I7" s="69"/>
      <c r="J7" s="69"/>
      <c r="K7" s="69"/>
      <c r="L7" s="69"/>
      <c r="M7" s="70"/>
      <c r="N7" s="70"/>
      <c r="O7" s="70"/>
    </row>
    <row r="8" spans="1:15" s="14" customFormat="1" ht="33" customHeight="1">
      <c r="A8" s="66" t="s">
        <v>457</v>
      </c>
      <c r="B8" s="34" t="s">
        <v>456</v>
      </c>
      <c r="C8" s="66" t="s">
        <v>459</v>
      </c>
      <c r="D8" s="66" t="s">
        <v>458</v>
      </c>
      <c r="E8" s="67">
        <v>1</v>
      </c>
      <c r="F8" s="68">
        <v>60</v>
      </c>
      <c r="G8" s="62">
        <v>60</v>
      </c>
      <c r="H8" s="69"/>
      <c r="I8" s="69"/>
      <c r="J8" s="69"/>
      <c r="K8" s="69"/>
      <c r="L8" s="69"/>
      <c r="M8" s="70"/>
      <c r="N8" s="70"/>
      <c r="O8" s="70"/>
    </row>
    <row r="9" spans="1:15" s="14" customFormat="1" ht="21.75" customHeight="1">
      <c r="A9" s="66"/>
      <c r="B9" s="34"/>
      <c r="C9" s="66"/>
      <c r="D9" s="66" t="s">
        <v>210</v>
      </c>
      <c r="E9" s="67">
        <f>SUM(E23:E27)</f>
        <v>0</v>
      </c>
      <c r="F9" s="68"/>
      <c r="G9" s="62"/>
      <c r="H9" s="69"/>
      <c r="I9" s="69"/>
      <c r="J9" s="69"/>
      <c r="K9" s="69"/>
      <c r="L9" s="69"/>
      <c r="M9" s="70"/>
      <c r="N9" s="70"/>
      <c r="O9" s="70"/>
    </row>
    <row r="10" spans="1:15" s="14" customFormat="1" ht="21.75" customHeight="1">
      <c r="A10" s="66"/>
      <c r="B10" s="34"/>
      <c r="C10" s="66"/>
      <c r="D10" s="66"/>
      <c r="E10" s="67"/>
      <c r="F10" s="68"/>
      <c r="G10" s="62"/>
      <c r="H10" s="69"/>
      <c r="I10" s="69"/>
      <c r="J10" s="69"/>
      <c r="K10" s="69"/>
      <c r="L10" s="69"/>
      <c r="M10" s="70"/>
      <c r="N10" s="70"/>
      <c r="O10" s="70"/>
    </row>
    <row r="11" spans="1:15" s="14" customFormat="1" ht="21.75" customHeight="1">
      <c r="A11" s="66"/>
      <c r="B11" s="34"/>
      <c r="C11" s="66"/>
      <c r="D11" s="66"/>
      <c r="E11" s="67"/>
      <c r="F11" s="68"/>
      <c r="G11" s="62"/>
      <c r="H11" s="69"/>
      <c r="I11" s="69"/>
      <c r="J11" s="69"/>
      <c r="K11" s="69"/>
      <c r="L11" s="69"/>
      <c r="M11" s="70"/>
      <c r="N11" s="70"/>
      <c r="O11" s="70"/>
    </row>
    <row r="12" spans="1:15" s="14" customFormat="1" ht="21.75" customHeight="1">
      <c r="A12" s="66"/>
      <c r="B12" s="34"/>
      <c r="C12" s="66"/>
      <c r="D12" s="66"/>
      <c r="E12" s="67"/>
      <c r="F12" s="68"/>
      <c r="G12" s="62"/>
      <c r="H12" s="69"/>
      <c r="I12" s="69"/>
      <c r="J12" s="69"/>
      <c r="K12" s="69"/>
      <c r="L12" s="69"/>
      <c r="M12" s="70"/>
      <c r="N12" s="70"/>
      <c r="O12" s="70"/>
    </row>
    <row r="13" spans="1:15" s="14" customFormat="1" ht="21.75" customHeight="1">
      <c r="A13" s="66"/>
      <c r="B13" s="34"/>
      <c r="C13" s="66"/>
      <c r="D13" s="66"/>
      <c r="E13" s="67"/>
      <c r="F13" s="68"/>
      <c r="G13" s="62"/>
      <c r="H13" s="69"/>
      <c r="I13" s="69"/>
      <c r="J13" s="69"/>
      <c r="K13" s="69"/>
      <c r="L13" s="69"/>
      <c r="M13" s="70"/>
      <c r="N13" s="70"/>
      <c r="O13" s="70"/>
    </row>
    <row r="14" spans="1:15" s="14" customFormat="1" ht="21.75" customHeight="1">
      <c r="A14" s="66"/>
      <c r="B14" s="34"/>
      <c r="C14" s="66"/>
      <c r="D14" s="66"/>
      <c r="E14" s="67"/>
      <c r="F14" s="68"/>
      <c r="G14" s="62"/>
      <c r="H14" s="69"/>
      <c r="I14" s="69"/>
      <c r="J14" s="69"/>
      <c r="K14" s="69"/>
      <c r="L14" s="69"/>
      <c r="M14" s="70"/>
      <c r="N14" s="70"/>
      <c r="O14" s="70"/>
    </row>
    <row r="15" spans="1:15" s="14" customFormat="1" ht="21.75" customHeight="1">
      <c r="A15" s="66"/>
      <c r="B15" s="34"/>
      <c r="C15" s="66"/>
      <c r="D15" s="66"/>
      <c r="E15" s="67"/>
      <c r="F15" s="68"/>
      <c r="G15" s="62"/>
      <c r="H15" s="69"/>
      <c r="I15" s="69"/>
      <c r="J15" s="69"/>
      <c r="K15" s="69"/>
      <c r="L15" s="69"/>
      <c r="M15" s="70"/>
      <c r="N15" s="70"/>
      <c r="O15" s="70"/>
    </row>
    <row r="16" spans="1:15" s="14" customFormat="1" ht="21.75" customHeight="1">
      <c r="A16" s="66"/>
      <c r="B16" s="34"/>
      <c r="C16" s="66"/>
      <c r="D16" s="66"/>
      <c r="E16" s="67"/>
      <c r="F16" s="68"/>
      <c r="G16" s="62"/>
      <c r="H16" s="69"/>
      <c r="I16" s="69"/>
      <c r="J16" s="69"/>
      <c r="K16" s="69"/>
      <c r="L16" s="69"/>
      <c r="M16" s="70"/>
      <c r="N16" s="70"/>
      <c r="O16" s="70"/>
    </row>
    <row r="17" spans="1:15" s="14" customFormat="1" ht="21.75" customHeight="1">
      <c r="A17" s="66"/>
      <c r="B17" s="34"/>
      <c r="C17" s="66"/>
      <c r="D17" s="66"/>
      <c r="E17" s="67"/>
      <c r="F17" s="68"/>
      <c r="G17" s="62"/>
      <c r="H17" s="69"/>
      <c r="I17" s="69"/>
      <c r="J17" s="69"/>
      <c r="K17" s="69"/>
      <c r="L17" s="69"/>
      <c r="M17" s="70"/>
      <c r="N17" s="70"/>
      <c r="O17" s="70"/>
    </row>
    <row r="18" spans="1:15" s="14" customFormat="1" ht="21.75" customHeight="1">
      <c r="A18" s="66"/>
      <c r="B18" s="34"/>
      <c r="C18" s="66"/>
      <c r="D18" s="66"/>
      <c r="E18" s="67"/>
      <c r="F18" s="68"/>
      <c r="G18" s="62"/>
      <c r="H18" s="69"/>
      <c r="I18" s="69"/>
      <c r="J18" s="69"/>
      <c r="K18" s="69"/>
      <c r="L18" s="69"/>
      <c r="M18" s="70"/>
      <c r="N18" s="70"/>
      <c r="O18" s="70"/>
    </row>
    <row r="19" spans="1:15" s="14" customFormat="1" ht="21.75" customHeight="1">
      <c r="A19" s="66"/>
      <c r="B19" s="34"/>
      <c r="C19" s="66"/>
      <c r="D19" s="66"/>
      <c r="E19" s="67"/>
      <c r="F19" s="68"/>
      <c r="G19" s="62"/>
      <c r="H19" s="69"/>
      <c r="I19" s="69"/>
      <c r="J19" s="69"/>
      <c r="K19" s="69"/>
      <c r="L19" s="69"/>
      <c r="M19" s="70"/>
      <c r="N19" s="70"/>
      <c r="O19" s="70"/>
    </row>
    <row r="20" spans="1:15" s="14" customFormat="1" ht="21.75" customHeight="1">
      <c r="A20" s="66"/>
      <c r="B20" s="34"/>
      <c r="C20" s="66"/>
      <c r="D20" s="66"/>
      <c r="E20" s="67"/>
      <c r="F20" s="68"/>
      <c r="G20" s="62"/>
      <c r="H20" s="69"/>
      <c r="I20" s="69"/>
      <c r="J20" s="69"/>
      <c r="K20" s="69"/>
      <c r="L20" s="69"/>
      <c r="M20" s="70"/>
      <c r="N20" s="70"/>
      <c r="O20" s="70"/>
    </row>
    <row r="21" spans="1:15" s="14" customFormat="1" ht="21.75" customHeight="1">
      <c r="A21" s="66"/>
      <c r="B21" s="34"/>
      <c r="C21" s="66"/>
      <c r="D21" s="66"/>
      <c r="E21" s="67"/>
      <c r="F21" s="68"/>
      <c r="G21" s="62"/>
      <c r="H21" s="69"/>
      <c r="I21" s="69"/>
      <c r="J21" s="69"/>
      <c r="K21" s="69"/>
      <c r="L21" s="69"/>
      <c r="M21" s="70"/>
      <c r="N21" s="70"/>
      <c r="O21" s="70"/>
    </row>
    <row r="22" spans="1:15" s="14" customFormat="1" ht="21.75" customHeight="1">
      <c r="A22" s="66"/>
      <c r="B22" s="34"/>
      <c r="C22" s="66"/>
      <c r="D22" s="66"/>
      <c r="E22" s="67"/>
      <c r="F22" s="68"/>
      <c r="G22" s="62"/>
      <c r="H22" s="69"/>
      <c r="I22" s="69"/>
      <c r="J22" s="69"/>
      <c r="K22" s="69"/>
      <c r="L22" s="69"/>
      <c r="M22" s="70"/>
      <c r="N22" s="70"/>
      <c r="O22" s="70"/>
    </row>
    <row r="23" spans="1:15" ht="21.75" customHeight="1">
      <c r="A23" s="60"/>
      <c r="B23" s="59"/>
      <c r="C23" s="60"/>
      <c r="D23" s="60" t="s">
        <v>210</v>
      </c>
      <c r="E23" s="67">
        <f>SUM(E25:E29)</f>
        <v>0</v>
      </c>
      <c r="F23" s="68"/>
      <c r="G23" s="62"/>
      <c r="H23" s="63"/>
      <c r="I23" s="63"/>
      <c r="J23" s="63"/>
      <c r="K23" s="63"/>
      <c r="L23" s="63"/>
      <c r="M23" s="63"/>
      <c r="N23" s="63"/>
      <c r="O23" s="63"/>
    </row>
    <row r="24" spans="1:14" ht="26.25" customHeight="1">
      <c r="A24" s="52"/>
      <c r="B24" s="52"/>
      <c r="C24" s="52"/>
      <c r="D24" s="52"/>
      <c r="E24" s="52"/>
      <c r="F24" s="52"/>
      <c r="G24" s="52"/>
      <c r="H24" s="52"/>
      <c r="I24" s="52"/>
      <c r="J24" s="52"/>
      <c r="K24" s="52"/>
      <c r="L24" s="38"/>
      <c r="M24" s="38"/>
      <c r="N24" s="38"/>
    </row>
    <row r="25" ht="30.75" customHeight="1"/>
  </sheetData>
  <sheetProtection/>
  <mergeCells count="15">
    <mergeCell ref="O5:O6"/>
    <mergeCell ref="K5:K6"/>
    <mergeCell ref="L5:L6"/>
    <mergeCell ref="M5:N5"/>
    <mergeCell ref="A1:O1"/>
    <mergeCell ref="F4:O4"/>
    <mergeCell ref="G5:H5"/>
    <mergeCell ref="A4:A6"/>
    <mergeCell ref="B4:B6"/>
    <mergeCell ref="C4:C6"/>
    <mergeCell ref="D4:D6"/>
    <mergeCell ref="E4:E6"/>
    <mergeCell ref="F5:F6"/>
    <mergeCell ref="I5:I6"/>
    <mergeCell ref="J5:J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1">
      <selection activeCell="A10" sqref="A10"/>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66015625" style="0" bestFit="1" customWidth="1"/>
    <col min="11" max="16" width="11.5" style="0" customWidth="1"/>
  </cols>
  <sheetData>
    <row r="1" spans="1:19" ht="36.75" customHeight="1">
      <c r="A1" s="233" t="s">
        <v>217</v>
      </c>
      <c r="B1" s="233"/>
      <c r="C1" s="233"/>
      <c r="D1" s="233"/>
      <c r="E1" s="233"/>
      <c r="F1" s="233"/>
      <c r="G1" s="233"/>
      <c r="H1" s="233"/>
      <c r="I1" s="233"/>
      <c r="J1" s="233"/>
      <c r="K1" s="233"/>
      <c r="L1" s="233"/>
      <c r="M1" s="233"/>
      <c r="N1" s="233"/>
      <c r="O1" s="233"/>
      <c r="P1" s="233"/>
      <c r="Q1" s="233"/>
      <c r="R1" s="233"/>
      <c r="S1" s="233"/>
    </row>
    <row r="2" spans="1:19" ht="18" customHeight="1">
      <c r="A2" s="56"/>
      <c r="B2" s="56"/>
      <c r="C2" s="56"/>
      <c r="D2" s="56"/>
      <c r="E2" s="56"/>
      <c r="F2" s="56"/>
      <c r="G2" s="56"/>
      <c r="H2" s="56"/>
      <c r="I2" s="56"/>
      <c r="J2" s="56"/>
      <c r="K2" s="56"/>
      <c r="L2" s="56"/>
      <c r="M2" s="56"/>
      <c r="N2" s="56"/>
      <c r="O2" s="56"/>
      <c r="S2" s="64" t="s">
        <v>218</v>
      </c>
    </row>
    <row r="3" spans="1:19" ht="22.5" customHeight="1">
      <c r="A3" s="22" t="s">
        <v>278</v>
      </c>
      <c r="S3" s="65" t="s">
        <v>24</v>
      </c>
    </row>
    <row r="4" spans="1:19" s="14" customFormat="1" ht="21.75" customHeight="1">
      <c r="A4" s="248" t="s">
        <v>43</v>
      </c>
      <c r="B4" s="249" t="s">
        <v>219</v>
      </c>
      <c r="C4" s="249" t="s">
        <v>220</v>
      </c>
      <c r="D4" s="254" t="s">
        <v>221</v>
      </c>
      <c r="E4" s="254"/>
      <c r="F4" s="254"/>
      <c r="G4" s="255" t="s">
        <v>222</v>
      </c>
      <c r="H4" s="249" t="s">
        <v>223</v>
      </c>
      <c r="I4" s="249" t="s">
        <v>224</v>
      </c>
      <c r="J4" s="248" t="s">
        <v>78</v>
      </c>
      <c r="K4" s="248"/>
      <c r="L4" s="248"/>
      <c r="M4" s="248"/>
      <c r="N4" s="248"/>
      <c r="O4" s="248"/>
      <c r="P4" s="248"/>
      <c r="Q4" s="248"/>
      <c r="R4" s="248"/>
      <c r="S4" s="248"/>
    </row>
    <row r="5" spans="1:19" s="14" customFormat="1" ht="26.25" customHeight="1">
      <c r="A5" s="248"/>
      <c r="B5" s="250"/>
      <c r="C5" s="250"/>
      <c r="D5" s="252" t="s">
        <v>58</v>
      </c>
      <c r="E5" s="252" t="s">
        <v>59</v>
      </c>
      <c r="F5" s="252" t="s">
        <v>60</v>
      </c>
      <c r="G5" s="256"/>
      <c r="H5" s="250"/>
      <c r="I5" s="250" t="s">
        <v>224</v>
      </c>
      <c r="J5" s="248" t="s">
        <v>46</v>
      </c>
      <c r="K5" s="201" t="s">
        <v>29</v>
      </c>
      <c r="L5" s="201"/>
      <c r="M5" s="201" t="s">
        <v>250</v>
      </c>
      <c r="N5" s="201" t="s">
        <v>252</v>
      </c>
      <c r="O5" s="201" t="s">
        <v>254</v>
      </c>
      <c r="P5" s="201" t="s">
        <v>84</v>
      </c>
      <c r="Q5" s="201" t="s">
        <v>257</v>
      </c>
      <c r="R5" s="201"/>
      <c r="S5" s="201" t="s">
        <v>259</v>
      </c>
    </row>
    <row r="6" spans="1:19" ht="49.5" customHeight="1">
      <c r="A6" s="248"/>
      <c r="B6" s="251"/>
      <c r="C6" s="251"/>
      <c r="D6" s="253"/>
      <c r="E6" s="253"/>
      <c r="F6" s="253"/>
      <c r="G6" s="257"/>
      <c r="H6" s="251"/>
      <c r="I6" s="251"/>
      <c r="J6" s="248"/>
      <c r="K6" s="61" t="s">
        <v>49</v>
      </c>
      <c r="L6" s="25" t="s">
        <v>50</v>
      </c>
      <c r="M6" s="201"/>
      <c r="N6" s="201"/>
      <c r="O6" s="201"/>
      <c r="P6" s="201"/>
      <c r="Q6" s="61" t="s">
        <v>49</v>
      </c>
      <c r="R6" s="61" t="s">
        <v>261</v>
      </c>
      <c r="S6" s="201"/>
    </row>
    <row r="7" spans="1:19" ht="51.75" customHeight="1">
      <c r="A7" s="58" t="s">
        <v>46</v>
      </c>
      <c r="B7" s="182" t="s">
        <v>406</v>
      </c>
      <c r="C7" s="183" t="s">
        <v>407</v>
      </c>
      <c r="D7" s="60" t="s">
        <v>408</v>
      </c>
      <c r="E7" s="60" t="s">
        <v>409</v>
      </c>
      <c r="F7" s="60" t="s">
        <v>410</v>
      </c>
      <c r="G7" s="183" t="s">
        <v>411</v>
      </c>
      <c r="H7" s="60" t="s">
        <v>412</v>
      </c>
      <c r="I7" s="60"/>
      <c r="J7" s="62">
        <v>60</v>
      </c>
      <c r="K7" s="62">
        <v>60</v>
      </c>
      <c r="L7" s="63"/>
      <c r="M7" s="63"/>
      <c r="N7" s="63"/>
      <c r="O7" s="63"/>
      <c r="P7" s="63"/>
      <c r="Q7" s="63"/>
      <c r="R7" s="63"/>
      <c r="S7" s="63"/>
    </row>
    <row r="8" spans="1:19" ht="51.75" customHeight="1">
      <c r="A8" s="60"/>
      <c r="B8" s="59"/>
      <c r="C8" s="60"/>
      <c r="D8" s="60"/>
      <c r="E8" s="60"/>
      <c r="F8" s="60"/>
      <c r="G8" s="60" t="s">
        <v>210</v>
      </c>
      <c r="H8" s="60"/>
      <c r="I8" s="60"/>
      <c r="J8" s="62">
        <f>SUM(K8:P8)</f>
        <v>0</v>
      </c>
      <c r="K8" s="62"/>
      <c r="L8" s="63"/>
      <c r="M8" s="63"/>
      <c r="N8" s="63"/>
      <c r="O8" s="63"/>
      <c r="P8" s="63"/>
      <c r="Q8" s="63"/>
      <c r="R8" s="63"/>
      <c r="S8" s="63"/>
    </row>
    <row r="9" spans="1:19" ht="51.75" customHeight="1">
      <c r="A9" s="60"/>
      <c r="B9" s="59"/>
      <c r="C9" s="60"/>
      <c r="D9" s="60"/>
      <c r="E9" s="60"/>
      <c r="F9" s="60"/>
      <c r="G9" s="60" t="s">
        <v>210</v>
      </c>
      <c r="H9" s="60"/>
      <c r="I9" s="60"/>
      <c r="J9" s="62">
        <f>SUM(K9:P9)</f>
        <v>0</v>
      </c>
      <c r="K9" s="62"/>
      <c r="L9" s="63"/>
      <c r="M9" s="63"/>
      <c r="N9" s="63"/>
      <c r="O9" s="63"/>
      <c r="P9" s="63"/>
      <c r="Q9" s="63"/>
      <c r="R9" s="63"/>
      <c r="S9" s="63"/>
    </row>
    <row r="10" spans="1:17" ht="31.5" customHeight="1">
      <c r="A10" s="52"/>
      <c r="B10" s="52"/>
      <c r="C10" s="52"/>
      <c r="D10" s="52"/>
      <c r="E10" s="52"/>
      <c r="F10" s="52"/>
      <c r="G10" s="52"/>
      <c r="H10" s="52"/>
      <c r="I10" s="52"/>
      <c r="J10" s="52"/>
      <c r="K10" s="52"/>
      <c r="L10" s="52"/>
      <c r="M10" s="52"/>
      <c r="N10" s="38"/>
      <c r="O10" s="38"/>
      <c r="P10" s="38"/>
      <c r="Q10" s="38"/>
    </row>
  </sheetData>
  <sheetProtection/>
  <mergeCells count="20">
    <mergeCell ref="A1:S1"/>
    <mergeCell ref="D4:F4"/>
    <mergeCell ref="J4:S4"/>
    <mergeCell ref="K5:L5"/>
    <mergeCell ref="A4:A6"/>
    <mergeCell ref="B4:B6"/>
    <mergeCell ref="C4:C6"/>
    <mergeCell ref="D5:D6"/>
    <mergeCell ref="F5:F6"/>
    <mergeCell ref="G4:G6"/>
    <mergeCell ref="S5:S6"/>
    <mergeCell ref="O5:O6"/>
    <mergeCell ref="P5:P6"/>
    <mergeCell ref="Q5:R5"/>
    <mergeCell ref="H4:H6"/>
    <mergeCell ref="E5:E6"/>
    <mergeCell ref="I4:I6"/>
    <mergeCell ref="N5:N6"/>
    <mergeCell ref="J5:J6"/>
    <mergeCell ref="M5:M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3"/>
  <sheetViews>
    <sheetView showGridLines="0" showZeros="0" zoomScalePageLayoutView="0" workbookViewId="0" topLeftCell="A1">
      <selection activeCell="C8" sqref="C8"/>
    </sheetView>
  </sheetViews>
  <sheetFormatPr defaultColWidth="9.16015625" defaultRowHeight="12.75" customHeight="1"/>
  <cols>
    <col min="1" max="1" width="62" style="0" customWidth="1"/>
    <col min="2" max="3" width="35.5" style="0" customWidth="1"/>
  </cols>
  <sheetData>
    <row r="1" spans="1:3" ht="35.25" customHeight="1">
      <c r="A1" s="39" t="s">
        <v>225</v>
      </c>
      <c r="B1" s="39"/>
      <c r="C1" s="39"/>
    </row>
    <row r="2" spans="1:3" ht="21" customHeight="1">
      <c r="A2" s="39"/>
      <c r="B2" s="39"/>
      <c r="C2" s="40" t="s">
        <v>226</v>
      </c>
    </row>
    <row r="3" spans="1:3" ht="24.75" customHeight="1">
      <c r="A3" s="22" t="s">
        <v>278</v>
      </c>
      <c r="B3" s="22"/>
      <c r="C3" s="41" t="s">
        <v>24</v>
      </c>
    </row>
    <row r="4" spans="1:16" s="37" customFormat="1" ht="21.75" customHeight="1">
      <c r="A4" s="219" t="s">
        <v>227</v>
      </c>
      <c r="B4" s="42" t="s">
        <v>228</v>
      </c>
      <c r="C4" s="43"/>
      <c r="F4" s="44"/>
      <c r="P4" s="44"/>
    </row>
    <row r="5" spans="1:16" s="37" customFormat="1" ht="43.5" customHeight="1">
      <c r="A5" s="219"/>
      <c r="B5" s="45" t="s">
        <v>229</v>
      </c>
      <c r="C5" s="46" t="s">
        <v>230</v>
      </c>
      <c r="E5" s="47">
        <v>3.6</v>
      </c>
      <c r="F5" s="48">
        <v>0</v>
      </c>
      <c r="G5" s="48">
        <v>0.6</v>
      </c>
      <c r="H5" s="47">
        <v>3</v>
      </c>
      <c r="I5" s="48">
        <v>0</v>
      </c>
      <c r="J5" s="47">
        <v>3</v>
      </c>
      <c r="K5" s="47">
        <v>9.4</v>
      </c>
      <c r="L5" s="48">
        <v>0</v>
      </c>
      <c r="M5" s="48">
        <v>0.7</v>
      </c>
      <c r="N5" s="47">
        <v>8.7</v>
      </c>
      <c r="O5" s="48">
        <v>0</v>
      </c>
      <c r="P5" s="47">
        <v>8.7</v>
      </c>
    </row>
    <row r="6" spans="1:16" s="37" customFormat="1" ht="34.5" customHeight="1">
      <c r="A6" s="49" t="s">
        <v>231</v>
      </c>
      <c r="B6" s="50">
        <f>SUM(B7:B9)</f>
        <v>9.7</v>
      </c>
      <c r="C6" s="50">
        <f>SUM(C7:C9)</f>
        <v>11.27</v>
      </c>
      <c r="E6" s="44"/>
      <c r="G6" s="44"/>
      <c r="I6" s="44"/>
      <c r="J6" s="44"/>
      <c r="K6" s="44"/>
      <c r="L6" s="44"/>
      <c r="M6" s="44"/>
      <c r="N6" s="44"/>
      <c r="O6" s="44"/>
      <c r="P6" s="44"/>
    </row>
    <row r="7" spans="1:16" s="38" customFormat="1" ht="34.5" customHeight="1">
      <c r="A7" s="51" t="s">
        <v>232</v>
      </c>
      <c r="B7" s="50">
        <v>0</v>
      </c>
      <c r="C7" s="50"/>
      <c r="D7" s="52"/>
      <c r="E7" s="52"/>
      <c r="F7" s="52"/>
      <c r="G7" s="52"/>
      <c r="H7" s="52"/>
      <c r="I7" s="52"/>
      <c r="J7" s="52"/>
      <c r="K7" s="52"/>
      <c r="L7" s="52"/>
      <c r="M7" s="52"/>
      <c r="O7" s="52"/>
      <c r="P7" s="52"/>
    </row>
    <row r="8" spans="1:16" s="38" customFormat="1" ht="34.5" customHeight="1">
      <c r="A8" s="53" t="s">
        <v>233</v>
      </c>
      <c r="B8" s="184">
        <v>5.1</v>
      </c>
      <c r="C8" s="54">
        <v>0.2</v>
      </c>
      <c r="D8" s="52"/>
      <c r="E8" s="52"/>
      <c r="G8" s="52"/>
      <c r="H8" s="52"/>
      <c r="I8" s="52"/>
      <c r="J8" s="52"/>
      <c r="K8" s="52"/>
      <c r="L8" s="52"/>
      <c r="M8" s="52"/>
      <c r="O8" s="52"/>
      <c r="P8" s="52"/>
    </row>
    <row r="9" spans="1:16" s="38" customFormat="1" ht="34.5" customHeight="1">
      <c r="A9" s="53" t="s">
        <v>234</v>
      </c>
      <c r="B9" s="50">
        <v>4.6</v>
      </c>
      <c r="C9" s="50">
        <v>11.07</v>
      </c>
      <c r="D9" s="52"/>
      <c r="E9" s="52"/>
      <c r="H9" s="52"/>
      <c r="I9" s="52"/>
      <c r="L9" s="52"/>
      <c r="N9" s="52"/>
      <c r="P9" s="52"/>
    </row>
    <row r="10" spans="1:9" s="38" customFormat="1" ht="34.5" customHeight="1">
      <c r="A10" s="53" t="s">
        <v>235</v>
      </c>
      <c r="B10" s="50">
        <v>0</v>
      </c>
      <c r="C10" s="50"/>
      <c r="D10" s="52"/>
      <c r="E10" s="52"/>
      <c r="F10" s="52"/>
      <c r="G10" s="52"/>
      <c r="H10" s="52"/>
      <c r="I10" s="52"/>
    </row>
    <row r="11" spans="1:8" s="38" customFormat="1" ht="34.5" customHeight="1">
      <c r="A11" s="53" t="s">
        <v>236</v>
      </c>
      <c r="B11" s="184">
        <v>4.6</v>
      </c>
      <c r="C11" s="50">
        <v>11.07</v>
      </c>
      <c r="D11" s="52"/>
      <c r="E11" s="52"/>
      <c r="F11" s="52"/>
      <c r="G11" s="52"/>
      <c r="H11" s="52"/>
    </row>
    <row r="12" spans="1:22" ht="12.75" customHeight="1">
      <c r="A12" s="52"/>
      <c r="B12" s="52"/>
      <c r="C12" s="52"/>
      <c r="D12" s="52"/>
      <c r="E12" s="52"/>
      <c r="F12" s="52"/>
      <c r="G12" s="52"/>
      <c r="H12" s="52"/>
      <c r="I12" s="52"/>
      <c r="J12" s="52"/>
      <c r="K12" s="52"/>
      <c r="L12" s="52"/>
      <c r="M12" s="52"/>
      <c r="N12" s="52"/>
      <c r="O12" s="52"/>
      <c r="P12" s="52"/>
      <c r="Q12" s="52"/>
      <c r="R12" s="52"/>
      <c r="S12" s="52"/>
      <c r="T12" s="52"/>
      <c r="U12" s="52"/>
      <c r="V12" s="38"/>
    </row>
    <row r="13" spans="1:3" ht="24" customHeight="1">
      <c r="A13" s="205" t="s">
        <v>460</v>
      </c>
      <c r="B13" s="205"/>
      <c r="C13" s="205"/>
    </row>
  </sheetData>
  <sheetProtection/>
  <mergeCells count="2">
    <mergeCell ref="A13:C13"/>
    <mergeCell ref="A4:A5"/>
  </mergeCells>
  <printOptions horizontalCentered="1"/>
  <pageMargins left="0.75" right="0.75" top="0.98" bottom="0.98" header="0.51" footer="0.51"/>
  <pageSetup horizontalDpi="600" verticalDpi="600" orientation="landscape" paperSize="9" r:id="rId3"/>
  <legacyDrawing r:id="rId2"/>
</worksheet>
</file>

<file path=xl/worksheets/sheet41.xml><?xml version="1.0" encoding="utf-8"?>
<worksheet xmlns="http://schemas.openxmlformats.org/spreadsheetml/2006/main" xmlns:r="http://schemas.openxmlformats.org/officeDocument/2006/relationships">
  <dimension ref="A1:GM40"/>
  <sheetViews>
    <sheetView showGridLines="0" showZeros="0" zoomScalePageLayoutView="0" workbookViewId="0" topLeftCell="A1">
      <selection activeCell="E13" sqref="E13"/>
    </sheetView>
  </sheetViews>
  <sheetFormatPr defaultColWidth="6.83203125" defaultRowHeight="19.5" customHeight="1"/>
  <cols>
    <col min="1" max="1" width="42.83203125" style="15" customWidth="1"/>
    <col min="2" max="4" width="7.16015625" style="16" customWidth="1"/>
    <col min="5" max="5" width="47" style="16" customWidth="1"/>
    <col min="6" max="6" width="39.5" style="16" customWidth="1"/>
    <col min="7" max="195" width="6.83203125" style="17" customWidth="1"/>
    <col min="196" max="196" width="6.83203125" style="0" customWidth="1"/>
  </cols>
  <sheetData>
    <row r="1" spans="1:6" s="11" customFormat="1" ht="36.75" customHeight="1">
      <c r="A1" s="18" t="s">
        <v>237</v>
      </c>
      <c r="B1" s="19"/>
      <c r="C1" s="19"/>
      <c r="D1" s="19"/>
      <c r="E1" s="19"/>
      <c r="F1" s="19"/>
    </row>
    <row r="2" spans="1:6" s="11" customFormat="1" ht="24" customHeight="1">
      <c r="A2" s="20"/>
      <c r="B2" s="20"/>
      <c r="C2" s="20"/>
      <c r="D2" s="20"/>
      <c r="E2" s="20"/>
      <c r="F2" s="21" t="s">
        <v>238</v>
      </c>
    </row>
    <row r="3" spans="1:6" s="11" customFormat="1" ht="15" customHeight="1">
      <c r="A3" s="234" t="s">
        <v>277</v>
      </c>
      <c r="B3" s="234"/>
      <c r="C3" s="234"/>
      <c r="D3" s="23"/>
      <c r="E3" s="23"/>
      <c r="F3" s="24" t="s">
        <v>24</v>
      </c>
    </row>
    <row r="4" spans="1:6" s="12" customFormat="1" ht="24" customHeight="1">
      <c r="A4" s="259" t="s">
        <v>43</v>
      </c>
      <c r="B4" s="201" t="s">
        <v>239</v>
      </c>
      <c r="C4" s="201"/>
      <c r="D4" s="201"/>
      <c r="E4" s="201" t="s">
        <v>57</v>
      </c>
      <c r="F4" s="260" t="s">
        <v>229</v>
      </c>
    </row>
    <row r="5" spans="1:6" s="12" customFormat="1" ht="24.75" customHeight="1">
      <c r="A5" s="259"/>
      <c r="B5" s="201"/>
      <c r="C5" s="201"/>
      <c r="D5" s="201"/>
      <c r="E5" s="201"/>
      <c r="F5" s="260"/>
    </row>
    <row r="6" spans="1:6" s="13" customFormat="1" ht="38.25" customHeight="1">
      <c r="A6" s="259"/>
      <c r="B6" s="26" t="s">
        <v>58</v>
      </c>
      <c r="C6" s="26" t="s">
        <v>59</v>
      </c>
      <c r="D6" s="26" t="s">
        <v>60</v>
      </c>
      <c r="E6" s="201"/>
      <c r="F6" s="260"/>
    </row>
    <row r="7" spans="1:195" s="14" customFormat="1" ht="35.25" customHeight="1">
      <c r="A7" s="60" t="s">
        <v>279</v>
      </c>
      <c r="B7" s="28"/>
      <c r="C7" s="28"/>
      <c r="D7" s="28"/>
      <c r="E7" s="29" t="s">
        <v>46</v>
      </c>
      <c r="F7" s="30">
        <v>99.62</v>
      </c>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row>
    <row r="8" spans="1:195" s="14" customFormat="1" ht="35.25" customHeight="1">
      <c r="A8" s="27"/>
      <c r="B8" s="102" t="s">
        <v>126</v>
      </c>
      <c r="C8" s="102"/>
      <c r="D8" s="102"/>
      <c r="E8" s="103" t="s">
        <v>52</v>
      </c>
      <c r="F8" s="95">
        <v>99.62</v>
      </c>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row>
    <row r="9" spans="1:195" s="14" customFormat="1" ht="35.25" customHeight="1">
      <c r="A9" s="27"/>
      <c r="B9" s="102"/>
      <c r="C9" s="102" t="s">
        <v>315</v>
      </c>
      <c r="D9" s="102"/>
      <c r="E9" s="103" t="s">
        <v>316</v>
      </c>
      <c r="F9" s="95">
        <v>11.26</v>
      </c>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row>
    <row r="10" spans="1:195" s="14" customFormat="1" ht="35.25" customHeight="1">
      <c r="A10" s="27"/>
      <c r="B10" s="102" t="s">
        <v>66</v>
      </c>
      <c r="C10" s="102" t="s">
        <v>66</v>
      </c>
      <c r="D10" s="102" t="s">
        <v>317</v>
      </c>
      <c r="E10" s="103" t="s">
        <v>127</v>
      </c>
      <c r="F10" s="95">
        <v>11.26</v>
      </c>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row>
    <row r="11" spans="1:195" s="14" customFormat="1" ht="35.25" customHeight="1">
      <c r="A11" s="27"/>
      <c r="B11" s="102"/>
      <c r="C11" s="102" t="s">
        <v>320</v>
      </c>
      <c r="D11" s="102"/>
      <c r="E11" s="103" t="s">
        <v>321</v>
      </c>
      <c r="F11" s="95">
        <v>0.25</v>
      </c>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row>
    <row r="12" spans="1:195" s="14" customFormat="1" ht="35.25" customHeight="1">
      <c r="A12" s="27"/>
      <c r="B12" s="102" t="s">
        <v>66</v>
      </c>
      <c r="C12" s="102" t="s">
        <v>66</v>
      </c>
      <c r="D12" s="102" t="s">
        <v>322</v>
      </c>
      <c r="E12" s="103" t="s">
        <v>128</v>
      </c>
      <c r="F12" s="95">
        <v>0.25</v>
      </c>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row>
    <row r="13" spans="1:195" s="14" customFormat="1" ht="35.25" customHeight="1">
      <c r="A13" s="27"/>
      <c r="B13" s="102"/>
      <c r="C13" s="102" t="s">
        <v>323</v>
      </c>
      <c r="D13" s="102"/>
      <c r="E13" s="103" t="s">
        <v>324</v>
      </c>
      <c r="F13" s="95">
        <v>0.25</v>
      </c>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row>
    <row r="14" spans="1:6" ht="30" customHeight="1">
      <c r="A14" s="32"/>
      <c r="B14" s="102" t="s">
        <v>66</v>
      </c>
      <c r="C14" s="102" t="s">
        <v>66</v>
      </c>
      <c r="D14" s="102" t="s">
        <v>325</v>
      </c>
      <c r="E14" s="103" t="s">
        <v>131</v>
      </c>
      <c r="F14" s="95">
        <v>0.25</v>
      </c>
    </row>
    <row r="15" spans="1:6" ht="30" customHeight="1">
      <c r="A15" s="32"/>
      <c r="B15" s="102"/>
      <c r="C15" s="102" t="s">
        <v>326</v>
      </c>
      <c r="D15" s="102"/>
      <c r="E15" s="103" t="s">
        <v>327</v>
      </c>
      <c r="F15" s="95">
        <v>3.5</v>
      </c>
    </row>
    <row r="16" spans="1:6" ht="30" customHeight="1">
      <c r="A16" s="32"/>
      <c r="B16" s="102" t="s">
        <v>66</v>
      </c>
      <c r="C16" s="102" t="s">
        <v>66</v>
      </c>
      <c r="D16" s="102" t="s">
        <v>328</v>
      </c>
      <c r="E16" s="103" t="s">
        <v>132</v>
      </c>
      <c r="F16" s="95">
        <v>3.5</v>
      </c>
    </row>
    <row r="17" spans="1:6" ht="30" customHeight="1">
      <c r="A17" s="32"/>
      <c r="B17" s="102"/>
      <c r="C17" s="102" t="s">
        <v>329</v>
      </c>
      <c r="D17" s="102"/>
      <c r="E17" s="103" t="s">
        <v>330</v>
      </c>
      <c r="F17" s="95">
        <v>5.5</v>
      </c>
    </row>
    <row r="18" spans="1:6" ht="19.5" customHeight="1">
      <c r="A18" s="185"/>
      <c r="B18" s="102" t="s">
        <v>66</v>
      </c>
      <c r="C18" s="102" t="s">
        <v>66</v>
      </c>
      <c r="D18" s="102" t="s">
        <v>331</v>
      </c>
      <c r="E18" s="103" t="s">
        <v>133</v>
      </c>
      <c r="F18" s="95">
        <v>5.5</v>
      </c>
    </row>
    <row r="19" spans="1:6" ht="19.5" customHeight="1">
      <c r="A19" s="185"/>
      <c r="B19" s="102"/>
      <c r="C19" s="102" t="s">
        <v>332</v>
      </c>
      <c r="D19" s="102"/>
      <c r="E19" s="103" t="s">
        <v>333</v>
      </c>
      <c r="F19" s="95">
        <v>6.94</v>
      </c>
    </row>
    <row r="20" spans="1:6" ht="19.5" customHeight="1">
      <c r="A20" s="185"/>
      <c r="B20" s="102" t="s">
        <v>66</v>
      </c>
      <c r="C20" s="102" t="s">
        <v>66</v>
      </c>
      <c r="D20" s="102" t="s">
        <v>334</v>
      </c>
      <c r="E20" s="103" t="s">
        <v>335</v>
      </c>
      <c r="F20" s="95">
        <v>6.94</v>
      </c>
    </row>
    <row r="21" spans="1:6" ht="19.5" customHeight="1">
      <c r="A21" s="185"/>
      <c r="B21" s="102"/>
      <c r="C21" s="102" t="s">
        <v>340</v>
      </c>
      <c r="D21" s="102"/>
      <c r="E21" s="103" t="s">
        <v>341</v>
      </c>
      <c r="F21" s="95">
        <v>0.1</v>
      </c>
    </row>
    <row r="22" spans="1:6" ht="19.5" customHeight="1">
      <c r="A22" s="185"/>
      <c r="B22" s="102" t="s">
        <v>66</v>
      </c>
      <c r="C22" s="102" t="s">
        <v>66</v>
      </c>
      <c r="D22" s="102" t="s">
        <v>342</v>
      </c>
      <c r="E22" s="103" t="s">
        <v>141</v>
      </c>
      <c r="F22" s="95">
        <v>0.1</v>
      </c>
    </row>
    <row r="23" spans="1:6" ht="19.5" customHeight="1">
      <c r="A23" s="185"/>
      <c r="B23" s="102"/>
      <c r="C23" s="102" t="s">
        <v>345</v>
      </c>
      <c r="D23" s="102"/>
      <c r="E23" s="103" t="s">
        <v>346</v>
      </c>
      <c r="F23" s="95">
        <v>0.1</v>
      </c>
    </row>
    <row r="24" spans="1:6" ht="19.5" customHeight="1">
      <c r="A24" s="185"/>
      <c r="B24" s="102" t="s">
        <v>66</v>
      </c>
      <c r="C24" s="102" t="s">
        <v>66</v>
      </c>
      <c r="D24" s="102" t="s">
        <v>347</v>
      </c>
      <c r="E24" s="103" t="s">
        <v>143</v>
      </c>
      <c r="F24" s="95">
        <v>0.1</v>
      </c>
    </row>
    <row r="25" spans="1:6" ht="19.5" customHeight="1">
      <c r="A25" s="185"/>
      <c r="B25" s="102"/>
      <c r="C25" s="102" t="s">
        <v>350</v>
      </c>
      <c r="D25" s="102"/>
      <c r="E25" s="103" t="s">
        <v>351</v>
      </c>
      <c r="F25" s="95">
        <v>0.1</v>
      </c>
    </row>
    <row r="26" spans="1:6" ht="19.5" customHeight="1">
      <c r="A26" s="185"/>
      <c r="B26" s="102" t="s">
        <v>66</v>
      </c>
      <c r="C26" s="102" t="s">
        <v>66</v>
      </c>
      <c r="D26" s="102" t="s">
        <v>352</v>
      </c>
      <c r="E26" s="103" t="s">
        <v>145</v>
      </c>
      <c r="F26" s="95">
        <v>0.1</v>
      </c>
    </row>
    <row r="27" spans="1:6" ht="19.5" customHeight="1">
      <c r="A27" s="185"/>
      <c r="B27" s="102"/>
      <c r="C27" s="102" t="s">
        <v>355</v>
      </c>
      <c r="D27" s="102"/>
      <c r="E27" s="103" t="s">
        <v>356</v>
      </c>
      <c r="F27" s="95">
        <v>12.78</v>
      </c>
    </row>
    <row r="28" spans="1:6" ht="19.5" customHeight="1">
      <c r="A28" s="185"/>
      <c r="B28" s="102" t="s">
        <v>66</v>
      </c>
      <c r="C28" s="102" t="s">
        <v>66</v>
      </c>
      <c r="D28" s="102" t="s">
        <v>357</v>
      </c>
      <c r="E28" s="103" t="s">
        <v>358</v>
      </c>
      <c r="F28" s="95">
        <v>12.68</v>
      </c>
    </row>
    <row r="29" spans="1:6" ht="19.5" customHeight="1">
      <c r="A29" s="185"/>
      <c r="B29" s="102" t="s">
        <v>66</v>
      </c>
      <c r="C29" s="102" t="s">
        <v>66</v>
      </c>
      <c r="D29" s="102" t="s">
        <v>359</v>
      </c>
      <c r="E29" s="103" t="s">
        <v>360</v>
      </c>
      <c r="F29" s="95">
        <v>0.1</v>
      </c>
    </row>
    <row r="30" spans="1:6" ht="19.5" customHeight="1">
      <c r="A30" s="185"/>
      <c r="B30" s="102"/>
      <c r="C30" s="102" t="s">
        <v>367</v>
      </c>
      <c r="D30" s="102"/>
      <c r="E30" s="103" t="s">
        <v>368</v>
      </c>
      <c r="F30" s="95">
        <v>0.1</v>
      </c>
    </row>
    <row r="31" spans="1:6" ht="19.5" customHeight="1">
      <c r="A31" s="185"/>
      <c r="B31" s="102" t="s">
        <v>66</v>
      </c>
      <c r="C31" s="102" t="s">
        <v>66</v>
      </c>
      <c r="D31" s="102" t="s">
        <v>369</v>
      </c>
      <c r="E31" s="103" t="s">
        <v>159</v>
      </c>
      <c r="F31" s="95">
        <v>0.1</v>
      </c>
    </row>
    <row r="32" spans="1:6" ht="19.5" customHeight="1">
      <c r="A32" s="185"/>
      <c r="B32" s="102"/>
      <c r="C32" s="102" t="s">
        <v>370</v>
      </c>
      <c r="D32" s="102"/>
      <c r="E32" s="103" t="s">
        <v>371</v>
      </c>
      <c r="F32" s="95">
        <v>4.6</v>
      </c>
    </row>
    <row r="33" spans="1:6" ht="19.5" customHeight="1">
      <c r="A33" s="185"/>
      <c r="B33" s="102" t="s">
        <v>66</v>
      </c>
      <c r="C33" s="102" t="s">
        <v>66</v>
      </c>
      <c r="D33" s="102" t="s">
        <v>372</v>
      </c>
      <c r="E33" s="103" t="s">
        <v>373</v>
      </c>
      <c r="F33" s="95">
        <v>4.6</v>
      </c>
    </row>
    <row r="34" spans="1:6" ht="19.5" customHeight="1">
      <c r="A34" s="185"/>
      <c r="B34" s="102"/>
      <c r="C34" s="102" t="s">
        <v>374</v>
      </c>
      <c r="D34" s="102"/>
      <c r="E34" s="103" t="s">
        <v>375</v>
      </c>
      <c r="F34" s="95">
        <v>42.76</v>
      </c>
    </row>
    <row r="35" spans="1:6" ht="19.5" customHeight="1">
      <c r="A35" s="185"/>
      <c r="B35" s="102" t="s">
        <v>66</v>
      </c>
      <c r="C35" s="102" t="s">
        <v>66</v>
      </c>
      <c r="D35" s="102" t="s">
        <v>376</v>
      </c>
      <c r="E35" s="103" t="s">
        <v>163</v>
      </c>
      <c r="F35" s="95">
        <v>42.76</v>
      </c>
    </row>
    <row r="36" spans="1:6" ht="19.5" customHeight="1">
      <c r="A36" s="185"/>
      <c r="B36" s="102"/>
      <c r="C36" s="102" t="s">
        <v>377</v>
      </c>
      <c r="D36" s="102"/>
      <c r="E36" s="103" t="s">
        <v>378</v>
      </c>
      <c r="F36" s="95">
        <v>11.38</v>
      </c>
    </row>
    <row r="37" spans="1:6" ht="19.5" customHeight="1">
      <c r="A37" s="185"/>
      <c r="B37" s="102" t="s">
        <v>66</v>
      </c>
      <c r="C37" s="102" t="s">
        <v>66</v>
      </c>
      <c r="D37" s="102" t="s">
        <v>379</v>
      </c>
      <c r="E37" s="103" t="s">
        <v>380</v>
      </c>
      <c r="F37" s="95">
        <v>11.38</v>
      </c>
    </row>
    <row r="38" spans="1:6" ht="19.5" customHeight="1">
      <c r="A38" s="35"/>
      <c r="D38" s="36"/>
      <c r="E38" s="36"/>
      <c r="F38" s="36"/>
    </row>
    <row r="39" spans="1:6" ht="19.5" customHeight="1">
      <c r="A39" s="258"/>
      <c r="B39" s="258"/>
      <c r="C39" s="258"/>
      <c r="D39" s="258"/>
      <c r="E39" s="258"/>
      <c r="F39" s="258"/>
    </row>
    <row r="40" spans="1:6" ht="12">
      <c r="A40" s="258"/>
      <c r="B40" s="258"/>
      <c r="C40" s="258"/>
      <c r="D40" s="258"/>
      <c r="E40" s="258"/>
      <c r="F40" s="258"/>
    </row>
  </sheetData>
  <sheetProtection/>
  <mergeCells count="6">
    <mergeCell ref="A39:F40"/>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17"/>
  <sheetViews>
    <sheetView showGridLines="0" showZeros="0" zoomScalePageLayoutView="0" workbookViewId="0" topLeftCell="A4">
      <selection activeCell="A16" sqref="A16"/>
    </sheetView>
  </sheetViews>
  <sheetFormatPr defaultColWidth="9.33203125" defaultRowHeight="12.75" customHeight="1"/>
  <cols>
    <col min="1" max="1" width="12" style="1" customWidth="1"/>
    <col min="2" max="2" width="9.33203125" style="1" customWidth="1"/>
    <col min="3" max="3" width="6.33203125" style="1" bestFit="1" customWidth="1"/>
    <col min="4" max="4" width="9" style="1" bestFit="1" customWidth="1"/>
    <col min="5" max="5" width="12" style="1" customWidth="1"/>
    <col min="6" max="6" width="9.83203125" style="1" customWidth="1"/>
    <col min="7" max="7" width="9" style="1" customWidth="1"/>
    <col min="8" max="8" width="6.83203125" style="1" customWidth="1"/>
    <col min="9" max="9" width="12" style="1" customWidth="1"/>
    <col min="10" max="10" width="8.16015625" style="1" customWidth="1"/>
    <col min="11" max="11" width="9.16015625" style="1" customWidth="1"/>
    <col min="12" max="12" width="12" style="1" customWidth="1"/>
    <col min="13" max="13" width="9.83203125" style="1" customWidth="1"/>
    <col min="14" max="14" width="9.66015625" style="1" customWidth="1"/>
    <col min="15" max="15" width="9" style="1" customWidth="1"/>
    <col min="16" max="22" width="9.16015625" style="1" customWidth="1"/>
    <col min="23" max="16384" width="9.33203125" style="1" customWidth="1"/>
  </cols>
  <sheetData>
    <row r="1" spans="1:22" ht="22.5">
      <c r="A1" s="2" t="s">
        <v>240</v>
      </c>
      <c r="B1" s="2"/>
      <c r="C1" s="2"/>
      <c r="D1" s="2"/>
      <c r="E1" s="2"/>
      <c r="F1" s="2"/>
      <c r="G1" s="2"/>
      <c r="H1" s="2"/>
      <c r="I1" s="2"/>
      <c r="J1" s="2"/>
      <c r="K1" s="2"/>
      <c r="L1" s="2"/>
      <c r="M1" s="2"/>
      <c r="N1" s="2"/>
      <c r="O1" s="2"/>
      <c r="P1" s="2"/>
      <c r="Q1" s="2"/>
      <c r="R1" s="2"/>
      <c r="S1" s="2"/>
      <c r="T1" s="2"/>
      <c r="U1" s="2"/>
      <c r="V1" s="2"/>
    </row>
    <row r="2" spans="1:22" ht="12.75" customHeight="1">
      <c r="A2" s="2"/>
      <c r="B2" s="2"/>
      <c r="C2" s="2"/>
      <c r="D2" s="2"/>
      <c r="E2" s="2"/>
      <c r="F2" s="2"/>
      <c r="G2" s="2"/>
      <c r="H2" s="2"/>
      <c r="I2" s="2"/>
      <c r="J2" s="2"/>
      <c r="K2" s="2"/>
      <c r="L2" s="2"/>
      <c r="M2" s="2"/>
      <c r="N2" s="2"/>
      <c r="O2" s="2"/>
      <c r="P2" s="2"/>
      <c r="Q2" s="2"/>
      <c r="R2" s="2"/>
      <c r="S2" s="2"/>
      <c r="T2" s="2"/>
      <c r="U2" s="9" t="s">
        <v>241</v>
      </c>
      <c r="V2" s="2"/>
    </row>
    <row r="3" spans="1:22" ht="12.75" customHeight="1">
      <c r="A3" s="22" t="s">
        <v>278</v>
      </c>
      <c r="B3" s="3"/>
      <c r="C3" s="3"/>
      <c r="D3" s="3"/>
      <c r="E3" s="3"/>
      <c r="F3" s="3"/>
      <c r="G3" s="3"/>
      <c r="H3" s="3"/>
      <c r="I3" s="3"/>
      <c r="J3" s="3"/>
      <c r="K3" s="3"/>
      <c r="L3" s="3"/>
      <c r="M3" s="3"/>
      <c r="N3" s="3"/>
      <c r="O3" s="3"/>
      <c r="P3" s="3"/>
      <c r="Q3" s="3"/>
      <c r="R3" s="3"/>
      <c r="S3" s="3"/>
      <c r="T3" s="3"/>
      <c r="U3" s="10" t="s">
        <v>24</v>
      </c>
      <c r="V3" s="3"/>
    </row>
    <row r="4" spans="1:22" ht="12.75" customHeight="1">
      <c r="A4" s="264" t="s">
        <v>43</v>
      </c>
      <c r="B4" s="264" t="s">
        <v>208</v>
      </c>
      <c r="C4" s="267" t="s">
        <v>78</v>
      </c>
      <c r="D4" s="267"/>
      <c r="E4" s="267"/>
      <c r="F4" s="267"/>
      <c r="G4" s="267"/>
      <c r="H4" s="267"/>
      <c r="I4" s="267"/>
      <c r="J4" s="267"/>
      <c r="K4" s="267"/>
      <c r="L4" s="267"/>
      <c r="M4" s="255" t="s">
        <v>242</v>
      </c>
      <c r="N4" s="255" t="s">
        <v>243</v>
      </c>
      <c r="O4" s="261" t="s">
        <v>244</v>
      </c>
      <c r="P4" s="262"/>
      <c r="Q4" s="262"/>
      <c r="R4" s="263"/>
      <c r="S4" s="261" t="s">
        <v>245</v>
      </c>
      <c r="T4" s="262"/>
      <c r="U4" s="262"/>
      <c r="V4" s="263"/>
    </row>
    <row r="5" spans="1:22" ht="30" customHeight="1">
      <c r="A5" s="265"/>
      <c r="B5" s="265"/>
      <c r="C5" s="267" t="s">
        <v>46</v>
      </c>
      <c r="D5" s="201" t="s">
        <v>29</v>
      </c>
      <c r="E5" s="201"/>
      <c r="F5" s="201" t="s">
        <v>250</v>
      </c>
      <c r="G5" s="201" t="s">
        <v>252</v>
      </c>
      <c r="H5" s="201" t="s">
        <v>254</v>
      </c>
      <c r="I5" s="201" t="s">
        <v>84</v>
      </c>
      <c r="J5" s="201" t="s">
        <v>257</v>
      </c>
      <c r="K5" s="201"/>
      <c r="L5" s="201" t="s">
        <v>259</v>
      </c>
      <c r="M5" s="256"/>
      <c r="N5" s="256"/>
      <c r="O5" s="255" t="s">
        <v>246</v>
      </c>
      <c r="P5" s="255" t="s">
        <v>247</v>
      </c>
      <c r="Q5" s="255" t="s">
        <v>248</v>
      </c>
      <c r="R5" s="255" t="s">
        <v>249</v>
      </c>
      <c r="S5" s="255" t="s">
        <v>246</v>
      </c>
      <c r="T5" s="255" t="s">
        <v>247</v>
      </c>
      <c r="U5" s="255" t="s">
        <v>248</v>
      </c>
      <c r="V5" s="255" t="s">
        <v>249</v>
      </c>
    </row>
    <row r="6" spans="1:22" ht="63.75" customHeight="1">
      <c r="A6" s="266"/>
      <c r="B6" s="266"/>
      <c r="C6" s="267"/>
      <c r="D6" s="61" t="s">
        <v>49</v>
      </c>
      <c r="E6" s="25" t="s">
        <v>50</v>
      </c>
      <c r="F6" s="201"/>
      <c r="G6" s="201"/>
      <c r="H6" s="201"/>
      <c r="I6" s="201"/>
      <c r="J6" s="61" t="s">
        <v>49</v>
      </c>
      <c r="K6" s="61" t="s">
        <v>261</v>
      </c>
      <c r="L6" s="201"/>
      <c r="M6" s="257"/>
      <c r="N6" s="257"/>
      <c r="O6" s="257"/>
      <c r="P6" s="257"/>
      <c r="Q6" s="257"/>
      <c r="R6" s="257"/>
      <c r="S6" s="257"/>
      <c r="T6" s="257"/>
      <c r="U6" s="257"/>
      <c r="V6" s="257"/>
    </row>
    <row r="7" spans="1:22" s="98" customFormat="1" ht="110.25" customHeight="1">
      <c r="A7" s="186"/>
      <c r="B7" s="180" t="s">
        <v>394</v>
      </c>
      <c r="C7" s="181">
        <v>68.26</v>
      </c>
      <c r="D7" s="181">
        <v>68.26</v>
      </c>
      <c r="E7" s="187"/>
      <c r="F7" s="187"/>
      <c r="G7" s="187"/>
      <c r="H7" s="187"/>
      <c r="I7" s="187"/>
      <c r="J7" s="187"/>
      <c r="K7" s="187"/>
      <c r="L7" s="187"/>
      <c r="M7" s="187" t="s">
        <v>449</v>
      </c>
      <c r="N7" s="187" t="s">
        <v>450</v>
      </c>
      <c r="O7" s="69" t="s">
        <v>420</v>
      </c>
      <c r="P7" s="69"/>
      <c r="Q7" s="69"/>
      <c r="R7" s="69"/>
      <c r="S7" s="69" t="s">
        <v>421</v>
      </c>
      <c r="T7" s="69" t="s">
        <v>422</v>
      </c>
      <c r="U7" s="69"/>
      <c r="V7" s="69"/>
    </row>
    <row r="8" spans="1:22" s="98" customFormat="1" ht="147.75" customHeight="1">
      <c r="A8" s="186"/>
      <c r="B8" s="180" t="s">
        <v>395</v>
      </c>
      <c r="C8" s="181">
        <v>18.3</v>
      </c>
      <c r="D8" s="181">
        <v>18.3</v>
      </c>
      <c r="E8" s="187"/>
      <c r="F8" s="187"/>
      <c r="G8" s="187"/>
      <c r="H8" s="187"/>
      <c r="I8" s="187"/>
      <c r="J8" s="187"/>
      <c r="K8" s="187"/>
      <c r="L8" s="187"/>
      <c r="M8" s="187" t="s">
        <v>453</v>
      </c>
      <c r="N8" s="187" t="s">
        <v>454</v>
      </c>
      <c r="O8" s="69" t="s">
        <v>435</v>
      </c>
      <c r="P8" s="69"/>
      <c r="Q8" s="69"/>
      <c r="R8" s="69"/>
      <c r="S8" s="69" t="s">
        <v>436</v>
      </c>
      <c r="T8" s="69"/>
      <c r="U8" s="69"/>
      <c r="V8" s="69"/>
    </row>
    <row r="9" spans="1:22" s="98" customFormat="1" ht="91.5" customHeight="1">
      <c r="A9" s="186"/>
      <c r="B9" s="180" t="s">
        <v>396</v>
      </c>
      <c r="C9" s="181">
        <v>24.91</v>
      </c>
      <c r="D9" s="181">
        <v>24.91</v>
      </c>
      <c r="E9" s="187"/>
      <c r="F9" s="187"/>
      <c r="G9" s="187"/>
      <c r="H9" s="187"/>
      <c r="I9" s="187"/>
      <c r="J9" s="187"/>
      <c r="K9" s="187"/>
      <c r="L9" s="187"/>
      <c r="M9" s="187" t="s">
        <v>445</v>
      </c>
      <c r="N9" s="187" t="s">
        <v>446</v>
      </c>
      <c r="O9" s="69" t="s">
        <v>413</v>
      </c>
      <c r="P9" s="69" t="s">
        <v>414</v>
      </c>
      <c r="Q9" s="69" t="s">
        <v>415</v>
      </c>
      <c r="R9" s="69" t="s">
        <v>416</v>
      </c>
      <c r="S9" s="69" t="s">
        <v>417</v>
      </c>
      <c r="T9" s="69" t="s">
        <v>418</v>
      </c>
      <c r="U9" s="69" t="s">
        <v>419</v>
      </c>
      <c r="V9" s="69"/>
    </row>
    <row r="10" spans="1:22" s="98" customFormat="1" ht="162" customHeight="1">
      <c r="A10" s="186"/>
      <c r="B10" s="180" t="s">
        <v>397</v>
      </c>
      <c r="C10" s="181">
        <v>10.57</v>
      </c>
      <c r="D10" s="181">
        <v>10.57</v>
      </c>
      <c r="E10" s="187"/>
      <c r="F10" s="187"/>
      <c r="G10" s="187"/>
      <c r="H10" s="187"/>
      <c r="I10" s="187"/>
      <c r="J10" s="187"/>
      <c r="K10" s="187"/>
      <c r="L10" s="187"/>
      <c r="M10" s="187" t="s">
        <v>455</v>
      </c>
      <c r="N10" s="158"/>
      <c r="O10" s="69" t="s">
        <v>427</v>
      </c>
      <c r="P10" s="69" t="s">
        <v>428</v>
      </c>
      <c r="Q10" s="69" t="s">
        <v>429</v>
      </c>
      <c r="R10" s="69" t="s">
        <v>430</v>
      </c>
      <c r="S10" s="69" t="s">
        <v>431</v>
      </c>
      <c r="T10" s="69" t="s">
        <v>432</v>
      </c>
      <c r="U10" s="69" t="s">
        <v>433</v>
      </c>
      <c r="V10" s="69" t="s">
        <v>434</v>
      </c>
    </row>
    <row r="11" spans="1:22" s="98" customFormat="1" ht="144.75" customHeight="1">
      <c r="A11" s="186"/>
      <c r="B11" s="180" t="s">
        <v>398</v>
      </c>
      <c r="C11" s="181">
        <v>8</v>
      </c>
      <c r="D11" s="181">
        <v>8</v>
      </c>
      <c r="E11" s="187"/>
      <c r="F11" s="187"/>
      <c r="G11" s="187"/>
      <c r="H11" s="187"/>
      <c r="I11" s="187"/>
      <c r="J11" s="187"/>
      <c r="K11" s="187"/>
      <c r="L11" s="187"/>
      <c r="M11" s="187" t="s">
        <v>451</v>
      </c>
      <c r="N11" s="187" t="s">
        <v>452</v>
      </c>
      <c r="O11" s="69" t="s">
        <v>423</v>
      </c>
      <c r="P11" s="69" t="s">
        <v>426</v>
      </c>
      <c r="Q11" s="69"/>
      <c r="R11" s="69"/>
      <c r="S11" s="69" t="s">
        <v>424</v>
      </c>
      <c r="T11" s="69" t="s">
        <v>425</v>
      </c>
      <c r="U11" s="69"/>
      <c r="V11" s="69"/>
    </row>
    <row r="12" spans="1:22" s="98" customFormat="1" ht="197.25" customHeight="1">
      <c r="A12" s="57"/>
      <c r="B12" s="180" t="s">
        <v>399</v>
      </c>
      <c r="C12" s="181">
        <v>21.36</v>
      </c>
      <c r="D12" s="181">
        <v>21.36</v>
      </c>
      <c r="E12" s="187"/>
      <c r="F12" s="187"/>
      <c r="G12" s="187"/>
      <c r="H12" s="187"/>
      <c r="I12" s="187"/>
      <c r="J12" s="187"/>
      <c r="K12" s="187"/>
      <c r="L12" s="187"/>
      <c r="M12" s="187" t="s">
        <v>447</v>
      </c>
      <c r="N12" s="187" t="s">
        <v>448</v>
      </c>
      <c r="O12" s="69" t="s">
        <v>437</v>
      </c>
      <c r="P12" s="69" t="s">
        <v>438</v>
      </c>
      <c r="Q12" s="69" t="s">
        <v>439</v>
      </c>
      <c r="R12" s="69" t="s">
        <v>440</v>
      </c>
      <c r="S12" s="69" t="s">
        <v>441</v>
      </c>
      <c r="T12" s="69" t="s">
        <v>442</v>
      </c>
      <c r="U12" s="69" t="s">
        <v>443</v>
      </c>
      <c r="V12" s="69" t="s">
        <v>444</v>
      </c>
    </row>
    <row r="13" spans="1:22" ht="33" customHeight="1">
      <c r="A13" s="4"/>
      <c r="B13" s="4"/>
      <c r="C13" s="6"/>
      <c r="D13" s="5"/>
      <c r="E13" s="5"/>
      <c r="F13" s="5"/>
      <c r="G13" s="5"/>
      <c r="H13" s="5"/>
      <c r="I13" s="5"/>
      <c r="J13" s="5"/>
      <c r="K13" s="5"/>
      <c r="L13" s="5"/>
      <c r="M13" s="5"/>
      <c r="N13" s="158"/>
      <c r="O13" s="8"/>
      <c r="P13" s="8"/>
      <c r="Q13" s="8"/>
      <c r="R13" s="8"/>
      <c r="S13" s="8"/>
      <c r="T13" s="8"/>
      <c r="U13" s="8"/>
      <c r="V13" s="8"/>
    </row>
    <row r="14" spans="1:22" ht="33" customHeight="1">
      <c r="A14" s="4"/>
      <c r="B14" s="4"/>
      <c r="C14" s="6"/>
      <c r="D14" s="5"/>
      <c r="E14" s="5"/>
      <c r="F14" s="5"/>
      <c r="G14" s="5"/>
      <c r="H14" s="5"/>
      <c r="I14" s="5"/>
      <c r="J14" s="5"/>
      <c r="K14" s="5"/>
      <c r="L14" s="5"/>
      <c r="M14" s="5"/>
      <c r="N14" s="5"/>
      <c r="O14" s="8"/>
      <c r="P14" s="8"/>
      <c r="Q14" s="8"/>
      <c r="R14" s="8"/>
      <c r="S14" s="8"/>
      <c r="T14" s="8"/>
      <c r="U14" s="8"/>
      <c r="V14" s="8"/>
    </row>
    <row r="15" spans="1:22" ht="33" customHeight="1">
      <c r="A15" s="4"/>
      <c r="B15" s="4"/>
      <c r="C15" s="6"/>
      <c r="D15" s="5"/>
      <c r="E15" s="5"/>
      <c r="F15" s="5"/>
      <c r="G15" s="5"/>
      <c r="H15" s="5"/>
      <c r="I15" s="5"/>
      <c r="J15" s="5"/>
      <c r="K15" s="5"/>
      <c r="L15" s="5"/>
      <c r="M15" s="5"/>
      <c r="N15" s="5"/>
      <c r="O15" s="8"/>
      <c r="P15" s="8"/>
      <c r="Q15" s="8"/>
      <c r="R15" s="8"/>
      <c r="S15" s="8"/>
      <c r="T15" s="8"/>
      <c r="U15" s="8"/>
      <c r="V15" s="8"/>
    </row>
    <row r="16" spans="1:22" ht="33" customHeight="1">
      <c r="A16" s="7"/>
      <c r="B16" s="7"/>
      <c r="C16" s="7"/>
      <c r="D16" s="7"/>
      <c r="E16" s="7"/>
      <c r="F16" s="7"/>
      <c r="G16" s="7"/>
      <c r="H16" s="7"/>
      <c r="I16" s="7"/>
      <c r="J16" s="7"/>
      <c r="K16" s="7"/>
      <c r="L16" s="7"/>
      <c r="M16" s="7"/>
      <c r="N16" s="7"/>
      <c r="O16" s="7"/>
      <c r="P16" s="7"/>
      <c r="Q16" s="7"/>
      <c r="R16" s="7"/>
      <c r="S16" s="7"/>
      <c r="T16" s="7"/>
      <c r="U16" s="7"/>
      <c r="V16" s="7"/>
    </row>
    <row r="17" ht="12.75" customHeight="1">
      <c r="A17" s="7"/>
    </row>
  </sheetData>
  <sheetProtection/>
  <mergeCells count="23">
    <mergeCell ref="A4:A6"/>
    <mergeCell ref="B4:B6"/>
    <mergeCell ref="C5:C6"/>
    <mergeCell ref="F5:F6"/>
    <mergeCell ref="C4:L4"/>
    <mergeCell ref="J5:K5"/>
    <mergeCell ref="L5:L6"/>
    <mergeCell ref="D5:E5"/>
    <mergeCell ref="G5:G6"/>
    <mergeCell ref="S4:V4"/>
    <mergeCell ref="O4:R4"/>
    <mergeCell ref="O5:O6"/>
    <mergeCell ref="U5:U6"/>
    <mergeCell ref="M4:M6"/>
    <mergeCell ref="V5:V6"/>
    <mergeCell ref="H5:H6"/>
    <mergeCell ref="I5:I6"/>
    <mergeCell ref="T5:T6"/>
    <mergeCell ref="P5:P6"/>
    <mergeCell ref="R5:R6"/>
    <mergeCell ref="S5:S6"/>
    <mergeCell ref="Q5:Q6"/>
    <mergeCell ref="N4:N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2018-01-26T05:37:19Z</cp:lastPrinted>
  <dcterms:created xsi:type="dcterms:W3CDTF">2017-01-26T02:06:17Z</dcterms:created>
  <dcterms:modified xsi:type="dcterms:W3CDTF">2018-02-11T04:19:04Z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