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944" firstSheet="33" activeTab="35"/>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32">'10一般公共预算基本支出表（按经济）'!$A$1:$D$61</definedName>
    <definedName name="_xlnm.Print_Area" localSheetId="33">'11纳入预算管理的行政事业性收费支出预算明细表'!$A$1:$J$14</definedName>
    <definedName name="_xlnm.Print_Area" localSheetId="34">'12纳入预算管理的政府性基金'!$A$1:$J$15</definedName>
    <definedName name="_xlnm.Print_Area" localSheetId="35">'13国有资本经营支出'!$A$1:$J$15</definedName>
    <definedName name="_xlnm.Print_Area" localSheetId="36">'14项目支出表'!$A$1:$N$13</definedName>
    <definedName name="_xlnm.Print_Area" localSheetId="37">'15政府采购表'!$A$1:$L$25</definedName>
    <definedName name="_xlnm.Print_Area" localSheetId="38">'16购买服务表'!$A$1:$M$10</definedName>
    <definedName name="_xlnm.Print_Area" localSheetId="39">'17一般公共预算“三公”经费'!$A$1:$C$11</definedName>
    <definedName name="_xlnm.Print_Area" localSheetId="40">'18机关运行经费'!$A$1:$F$11</definedName>
    <definedName name="_xlnm.Print_Area" localSheetId="41">'19绩效情况表'!#REF!</definedName>
    <definedName name="_xlnm.Print_Area" localSheetId="23">'1部门收支总表'!$A$1:$D$24</definedName>
    <definedName name="_xlnm.Print_Area" localSheetId="24">'2部门收支总表（分单位）'!$A$1:$Q$17</definedName>
    <definedName name="_xlnm.Print_Area" localSheetId="25">'3部门收入总表'!$A$1:$L$32</definedName>
    <definedName name="_xlnm.Print_Area" localSheetId="26">'4部门支出总表'!$A$1:$J$26</definedName>
    <definedName name="_xlnm.Print_Area" localSheetId="27">'5部门支出总表 (按功能)'!$A$1:$K$25</definedName>
    <definedName name="_xlnm.Print_Area" localSheetId="28">'6财政拨款收支总表'!$A$1:$Q$17</definedName>
    <definedName name="_xlnm.Print_Area" localSheetId="29">'7财政拨款支出按功能分类'!$A$1:$J$26</definedName>
    <definedName name="_xlnm.Print_Area" localSheetId="30">'8一般公共预算支出表'!$A$1:$J$20</definedName>
    <definedName name="_xlnm.Print_Area" localSheetId="31">'9一般公共预算基本支出表（按功能）'!#REF!</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3">'1部门收支总表'!$1:$5</definedName>
    <definedName name="_xlnm.Print_Titles" localSheetId="24">'2部门收支总表（分单位）'!$1:$6</definedName>
    <definedName name="_xlnm.Print_Titles" localSheetId="25">'3部门收入总表'!$1:$5</definedName>
    <definedName name="_xlnm.Print_Titles" localSheetId="26">'4部门支出总表'!$1:$6</definedName>
    <definedName name="_xlnm.Print_Titles" localSheetId="27">'5部门支出总表 (按功能)'!$1:$5</definedName>
    <definedName name="_xlnm.Print_Titles" localSheetId="28">'6财政拨款收支总表'!$1:$3</definedName>
    <definedName name="_xlnm.Print_Titles" localSheetId="29">'7财政拨款支出按功能分类'!$1:$5</definedName>
    <definedName name="_xlnm.Print_Titles" localSheetId="30">'8一般公共预算支出表'!$1:$5</definedName>
    <definedName name="_xlnm.Print_Titles" localSheetId="31">'9一般公共预算基本支出表（按功能）'!$1:$5</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<sst xmlns="http://schemas.openxmlformats.org/spreadsheetml/2006/main" count="1105" uniqueCount="463">
  <si>
    <t/>
  </si>
  <si>
    <t>对个人和家庭的补助</t>
  </si>
  <si>
    <t xml:space="preserve">        3.公务用车购置及运行费</t>
  </si>
  <si>
    <t>基本支出</t>
  </si>
  <si>
    <t xml:space="preserve">        1.因公出国（境）费</t>
  </si>
  <si>
    <t>“三公”经费合计</t>
  </si>
  <si>
    <t>合计</t>
  </si>
  <si>
    <t>科目名称</t>
  </si>
  <si>
    <t>项目</t>
  </si>
  <si>
    <t>类</t>
  </si>
  <si>
    <t>单位：万元</t>
  </si>
  <si>
    <t>工资福利支出</t>
  </si>
  <si>
    <t>项目支出</t>
  </si>
  <si>
    <t>项目实施进度概述</t>
  </si>
  <si>
    <t>项目名称</t>
  </si>
  <si>
    <t>商品和服务支出</t>
  </si>
  <si>
    <t>项</t>
  </si>
  <si>
    <t>款</t>
  </si>
  <si>
    <t xml:space="preserve">        其中：公务用车购置费</t>
  </si>
  <si>
    <t>单位名称</t>
  </si>
  <si>
    <t>支出预算</t>
  </si>
  <si>
    <t>金额</t>
  </si>
  <si>
    <t>收入预算</t>
  </si>
  <si>
    <t>科目代码</t>
  </si>
  <si>
    <t xml:space="preserve">              公务用车运行费</t>
  </si>
  <si>
    <t>项目内容</t>
  </si>
  <si>
    <t xml:space="preserve">        2.公务接待费</t>
  </si>
  <si>
    <t>一般公共预算基本支出合计</t>
  </si>
  <si>
    <t>合计</t>
  </si>
  <si>
    <t>预算数</t>
  </si>
  <si>
    <t xml:space="preserve">  住房改革支出</t>
  </si>
  <si>
    <t xml:space="preserve">    住房公积金</t>
  </si>
  <si>
    <t>收                 入</t>
  </si>
  <si>
    <t>支           出</t>
  </si>
  <si>
    <t>项          目</t>
  </si>
  <si>
    <t>预算数</t>
  </si>
  <si>
    <t>收    入    合    计</t>
  </si>
  <si>
    <t>支    出    总    计</t>
  </si>
  <si>
    <t>项</t>
  </si>
  <si>
    <t>财政拨款收入预算</t>
  </si>
  <si>
    <t>财政拨款支出预算</t>
  </si>
  <si>
    <t xml:space="preserve"> </t>
  </si>
  <si>
    <t>部门名称：</t>
  </si>
  <si>
    <t xml:space="preserve">    行政运行</t>
  </si>
  <si>
    <t>社会保障和就业支出</t>
  </si>
  <si>
    <t xml:space="preserve">  行政事业单位离退休</t>
  </si>
  <si>
    <t xml:space="preserve">    归口管理的行政单位离退休</t>
  </si>
  <si>
    <t>住房保障支出</t>
  </si>
  <si>
    <t>14</t>
  </si>
  <si>
    <t xml:space="preserve">    办公费</t>
  </si>
  <si>
    <t xml:space="preserve">    印刷费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</si>
  <si>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</si>
  <si>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</si>
  <si>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</si>
  <si>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</si>
  <si>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</si>
  <si>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</si>
  <si>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</si>
  <si>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</si>
  <si>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</si>
  <si>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</si>
  <si>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</si>
  <si>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</si>
  <si>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</si>
  <si>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</si>
  <si>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</si>
  <si>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15</t>
  </si>
  <si>
    <t>16</t>
  </si>
  <si>
    <t>17</t>
  </si>
  <si>
    <t>18</t>
  </si>
  <si>
    <t>2018年预算</t>
  </si>
  <si>
    <t>单位：万元</t>
  </si>
  <si>
    <t>采购项目</t>
  </si>
  <si>
    <t>采购目录</t>
  </si>
  <si>
    <t>规格要求</t>
  </si>
  <si>
    <t>采购数量</t>
  </si>
  <si>
    <t>资金来源</t>
  </si>
  <si>
    <t>购买方式</t>
  </si>
  <si>
    <t>购买项目名称</t>
  </si>
  <si>
    <t>资金来源</t>
  </si>
  <si>
    <t>公开表1</t>
  </si>
  <si>
    <t>公开表2</t>
  </si>
  <si>
    <t>公开表3</t>
  </si>
  <si>
    <t>公开表4</t>
  </si>
  <si>
    <t>公开表5</t>
  </si>
  <si>
    <t>公开表6</t>
  </si>
  <si>
    <t>公开表7</t>
  </si>
  <si>
    <t>公开表8</t>
  </si>
  <si>
    <t>公开表11</t>
  </si>
  <si>
    <t>支出内容</t>
  </si>
  <si>
    <t>2018年部门（政府性基金收入）政府性基金预算支出表</t>
  </si>
  <si>
    <t>公开表12</t>
  </si>
  <si>
    <t>2018年部门项目支出预算表</t>
  </si>
  <si>
    <r>
      <t>2018</t>
    </r>
    <r>
      <rPr>
        <b/>
        <sz val="18"/>
        <rFont val="宋体"/>
        <family val="0"/>
      </rPr>
      <t>年部门政府采购支出预算表</t>
    </r>
  </si>
  <si>
    <r>
      <t>2018</t>
    </r>
    <r>
      <rPr>
        <b/>
        <sz val="18"/>
        <rFont val="宋体"/>
        <family val="0"/>
      </rPr>
      <t>年部门政府购买服务支出预算表</t>
    </r>
  </si>
  <si>
    <t>2018年预算</t>
  </si>
  <si>
    <t>2017年预算</t>
  </si>
  <si>
    <t>2018年部门一般公共预算机关运行经费明细表</t>
  </si>
  <si>
    <t>2018年部门（国有资本经营收入）国有资本经营预算支出表</t>
  </si>
  <si>
    <t>目        录</t>
  </si>
  <si>
    <r>
      <t>公开表1</t>
    </r>
    <r>
      <rPr>
        <b/>
        <sz val="10"/>
        <rFont val="宋体"/>
        <family val="0"/>
      </rPr>
      <t>3</t>
    </r>
  </si>
  <si>
    <r>
      <t>公开表1</t>
    </r>
    <r>
      <rPr>
        <b/>
        <sz val="10"/>
        <rFont val="宋体"/>
        <family val="0"/>
      </rPr>
      <t>4</t>
    </r>
  </si>
  <si>
    <r>
      <t>公开表1</t>
    </r>
    <r>
      <rPr>
        <b/>
        <sz val="9"/>
        <rFont val="宋体"/>
        <family val="0"/>
      </rPr>
      <t>5</t>
    </r>
  </si>
  <si>
    <r>
      <t>公开表1</t>
    </r>
    <r>
      <rPr>
        <b/>
        <sz val="9"/>
        <rFont val="宋体"/>
        <family val="0"/>
      </rPr>
      <t>6</t>
    </r>
  </si>
  <si>
    <t>公开表17</t>
  </si>
  <si>
    <r>
      <t xml:space="preserve">                  </t>
    </r>
    <r>
      <rPr>
        <sz val="12"/>
        <rFont val="宋体"/>
        <family val="0"/>
      </rPr>
      <t xml:space="preserve">  十四、2018年部门项目支出预算表</t>
    </r>
  </si>
  <si>
    <r>
      <t xml:space="preserve">                  </t>
    </r>
    <r>
      <rPr>
        <sz val="12"/>
        <rFont val="宋体"/>
        <family val="0"/>
      </rPr>
      <t xml:space="preserve">  十五、2018年部门政府采购支出预算表</t>
    </r>
  </si>
  <si>
    <r>
      <t xml:space="preserve">                  </t>
    </r>
    <r>
      <rPr>
        <sz val="12"/>
        <rFont val="宋体"/>
        <family val="0"/>
      </rPr>
      <t xml:space="preserve">  十六、2018年部门政府购买服务支出预算表</t>
    </r>
  </si>
  <si>
    <t>一、财政拨款收入</t>
  </si>
  <si>
    <t>其中：上级提前告知转移支付资金</t>
  </si>
  <si>
    <t>二、纳入预算管理的行政事业性收费</t>
  </si>
  <si>
    <t>三、纳入预算管理的专项收入</t>
  </si>
  <si>
    <t>四、纳入政府性基金预算管理收入</t>
  </si>
  <si>
    <t>五、纳入专户管理的行政事业性收费</t>
  </si>
  <si>
    <t>六、政府住房收入</t>
  </si>
  <si>
    <t>七、国有资源（资产）有偿使用收入</t>
  </si>
  <si>
    <t>八、其他收入</t>
  </si>
  <si>
    <t>其中：</t>
  </si>
  <si>
    <t>上级提前告知转移支付资金</t>
  </si>
  <si>
    <t>八、其他收入</t>
  </si>
  <si>
    <t>2018年部门一般公共预算基本支出情况表（按经济分类）</t>
  </si>
  <si>
    <t>公开表10</t>
  </si>
  <si>
    <t>部门名称：</t>
  </si>
  <si>
    <t>单位：万元</t>
  </si>
  <si>
    <t>科目编码</t>
  </si>
  <si>
    <t>科目名称</t>
  </si>
  <si>
    <t>2018年预算数</t>
  </si>
  <si>
    <t>类</t>
  </si>
  <si>
    <t>款</t>
  </si>
  <si>
    <t>合计</t>
  </si>
  <si>
    <t>人员经费</t>
  </si>
  <si>
    <t>公用经费</t>
  </si>
  <si>
    <t>工资福利支出</t>
  </si>
  <si>
    <t>01</t>
  </si>
  <si>
    <t xml:space="preserve">    基本工资</t>
  </si>
  <si>
    <t>02</t>
  </si>
  <si>
    <t xml:space="preserve">    津贴补贴</t>
  </si>
  <si>
    <t>03</t>
  </si>
  <si>
    <t xml:space="preserve">    奖金</t>
  </si>
  <si>
    <t>06</t>
  </si>
  <si>
    <t xml:space="preserve">    伙食补助费</t>
  </si>
  <si>
    <t>07</t>
  </si>
  <si>
    <t xml:space="preserve">    绩效工资</t>
  </si>
  <si>
    <t>08</t>
  </si>
  <si>
    <t xml:space="preserve">    机关事业单位基本养老保险缴费</t>
  </si>
  <si>
    <t>09</t>
  </si>
  <si>
    <t xml:space="preserve">    职业年金缴费</t>
  </si>
  <si>
    <t>10</t>
  </si>
  <si>
    <t xml:space="preserve">    职工基本医疗保险缴费</t>
  </si>
  <si>
    <t>11</t>
  </si>
  <si>
    <t xml:space="preserve">    公务员医疗补助缴费</t>
  </si>
  <si>
    <t>12</t>
  </si>
  <si>
    <t xml:space="preserve">    其他社会保障缴费</t>
  </si>
  <si>
    <t>13</t>
  </si>
  <si>
    <t xml:space="preserve">    住房公积金</t>
  </si>
  <si>
    <t>14</t>
  </si>
  <si>
    <t xml:space="preserve">    医疗费</t>
  </si>
  <si>
    <t>99</t>
  </si>
  <si>
    <t xml:space="preserve">    其他工资福利支出</t>
  </si>
  <si>
    <t>302</t>
  </si>
  <si>
    <t>商品和服务支出</t>
  </si>
  <si>
    <r>
      <t>03</t>
    </r>
  </si>
  <si>
    <t xml:space="preserve">    咨询费</t>
  </si>
  <si>
    <r>
      <t>04</t>
    </r>
  </si>
  <si>
    <t xml:space="preserve">    手续费</t>
  </si>
  <si>
    <r>
      <t>05</t>
    </r>
  </si>
  <si>
    <r>
      <t>06</t>
    </r>
  </si>
  <si>
    <r>
      <t>07</t>
    </r>
  </si>
  <si>
    <r>
      <t>08</t>
    </r>
  </si>
  <si>
    <r>
      <t>09</t>
    </r>
  </si>
  <si>
    <t xml:space="preserve">    因公出国（境）费用</t>
  </si>
  <si>
    <t xml:space="preserve">    专用材料费</t>
  </si>
  <si>
    <t>24</t>
  </si>
  <si>
    <t xml:space="preserve">    被装购置费</t>
  </si>
  <si>
    <t>25</t>
  </si>
  <si>
    <t xml:space="preserve">    专用燃料费</t>
  </si>
  <si>
    <t>26</t>
  </si>
  <si>
    <t xml:space="preserve">    劳务费</t>
  </si>
  <si>
    <t>27</t>
  </si>
  <si>
    <t xml:space="preserve">    委托业务费</t>
  </si>
  <si>
    <t>28</t>
  </si>
  <si>
    <t>29</t>
  </si>
  <si>
    <t>31</t>
  </si>
  <si>
    <t>39</t>
  </si>
  <si>
    <t>40</t>
  </si>
  <si>
    <t xml:space="preserve">    税金及附加费用</t>
  </si>
  <si>
    <t xml:space="preserve">    其他商品和服务支出</t>
  </si>
  <si>
    <t>303</t>
  </si>
  <si>
    <t>对个人家庭补助支出</t>
  </si>
  <si>
    <t xml:space="preserve">    离休费</t>
  </si>
  <si>
    <t xml:space="preserve">    退休费</t>
  </si>
  <si>
    <t xml:space="preserve">    退职（役）费</t>
  </si>
  <si>
    <t>04</t>
  </si>
  <si>
    <t xml:space="preserve">    抚恤金</t>
  </si>
  <si>
    <t>05</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</si>
  <si>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</si>
  <si>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</si>
  <si>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</si>
  <si>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</si>
  <si>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</si>
  <si>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</si>
  <si>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</si>
  <si>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t>310</t>
  </si>
  <si>
    <t>办公设备购置</t>
  </si>
  <si>
    <t>专用设备购置</t>
  </si>
  <si>
    <t>基础设施建设</t>
  </si>
  <si>
    <t>大型修缮</t>
  </si>
  <si>
    <t>土地补偿</t>
  </si>
  <si>
    <r>
      <t>10</t>
    </r>
  </si>
  <si>
    <t>安置补助</t>
  </si>
  <si>
    <r>
      <t>11</t>
    </r>
  </si>
  <si>
    <t>地上附着物含青苗补偿</t>
  </si>
  <si>
    <r>
      <t>12</t>
    </r>
  </si>
  <si>
    <r>
      <t>13</t>
    </r>
  </si>
  <si>
    <t>19</t>
  </si>
  <si>
    <t>21</t>
  </si>
  <si>
    <t>22</t>
  </si>
  <si>
    <t>无形资产购置</t>
  </si>
  <si>
    <t>其他资本性支出</t>
  </si>
  <si>
    <t>2018年部门收支总体情况表</t>
  </si>
  <si>
    <t>八、其他收入</t>
  </si>
  <si>
    <t>上级提前告知转移支付资金</t>
  </si>
  <si>
    <t>2018年部门支出总体情况表</t>
  </si>
  <si>
    <t>2018年部门支出总体情况表（按功能科目）</t>
  </si>
  <si>
    <r>
      <t>2018年部门收支总体情况表</t>
    </r>
    <r>
      <rPr>
        <b/>
        <sz val="22"/>
        <rFont val="宋体"/>
        <family val="0"/>
      </rPr>
      <t>（分单位）</t>
    </r>
  </si>
  <si>
    <r>
      <t>201</t>
    </r>
    <r>
      <rPr>
        <b/>
        <sz val="22"/>
        <rFont val="宋体"/>
        <family val="0"/>
      </rPr>
      <t>8</t>
    </r>
    <r>
      <rPr>
        <b/>
        <sz val="22"/>
        <rFont val="宋体"/>
        <family val="0"/>
      </rPr>
      <t>年部门收入总体情况表</t>
    </r>
  </si>
  <si>
    <t>2018年部门财政拨款收支总体情况表</t>
  </si>
  <si>
    <t>2018年部门财政拨款收支总体情况表（按功能科目）</t>
  </si>
  <si>
    <t>部门名称：</t>
  </si>
  <si>
    <t>公开表9</t>
  </si>
  <si>
    <r>
      <t>201</t>
    </r>
    <r>
      <rPr>
        <b/>
        <sz val="22"/>
        <rFont val="宋体"/>
        <family val="0"/>
      </rPr>
      <t>8</t>
    </r>
    <r>
      <rPr>
        <b/>
        <sz val="22"/>
        <rFont val="宋体"/>
        <family val="0"/>
      </rPr>
      <t>年部门一般公共预算基本支出表</t>
    </r>
  </si>
  <si>
    <t>资金来源</t>
  </si>
  <si>
    <t>四、政府住房收入</t>
  </si>
  <si>
    <t>五、国有资源（资产）有偿使用收入</t>
  </si>
  <si>
    <t>六、其他收入</t>
  </si>
  <si>
    <r>
      <t>2018</t>
    </r>
    <r>
      <rPr>
        <b/>
        <sz val="22"/>
        <rFont val="宋体"/>
        <family val="0"/>
      </rPr>
      <t>年部门一般公共预算支出情况表</t>
    </r>
  </si>
  <si>
    <t>301工资福利支出</t>
  </si>
  <si>
    <t>302商品和服务支出</t>
  </si>
  <si>
    <t>303对个人和家庭的补助</t>
  </si>
  <si>
    <t>307债务利息及费用支出</t>
  </si>
  <si>
    <t>310资本性支出</t>
  </si>
  <si>
    <t>312对企业补助</t>
  </si>
  <si>
    <t xml:space="preserve">399其他支出 </t>
  </si>
  <si>
    <t>2018年部门一般公共预算“三公”经费支出情况表</t>
  </si>
  <si>
    <t>2018年部门项目支出预算绩效目标情况表</t>
  </si>
  <si>
    <t>项目绩效目标1</t>
  </si>
  <si>
    <t>项目绩效目标2</t>
  </si>
  <si>
    <t>目标内容</t>
  </si>
  <si>
    <t>指标1</t>
  </si>
  <si>
    <t>指标2</t>
  </si>
  <si>
    <t>指标3</t>
  </si>
  <si>
    <t>截止半年</t>
  </si>
  <si>
    <t>截止全年</t>
  </si>
  <si>
    <r>
      <t>公开表1</t>
    </r>
    <r>
      <rPr>
        <b/>
        <sz val="10"/>
        <rFont val="宋体"/>
        <family val="0"/>
      </rPr>
      <t>8</t>
    </r>
  </si>
  <si>
    <t>公开表19</t>
  </si>
  <si>
    <r>
      <t xml:space="preserve">                  </t>
    </r>
    <r>
      <rPr>
        <sz val="12"/>
        <rFont val="宋体"/>
        <family val="0"/>
      </rPr>
      <t xml:space="preserve">  十八、</t>
    </r>
    <r>
      <rPr>
        <sz val="12"/>
        <rFont val="宋体"/>
        <family val="0"/>
      </rPr>
      <t>2018</t>
    </r>
    <r>
      <rPr>
        <sz val="12"/>
        <rFont val="宋体"/>
        <family val="0"/>
      </rPr>
      <t>年部门一般公共预算机关运行经费明细表</t>
    </r>
  </si>
  <si>
    <r>
      <t xml:space="preserve">                  </t>
    </r>
    <r>
      <rPr>
        <sz val="12"/>
        <rFont val="宋体"/>
        <family val="0"/>
      </rPr>
      <t xml:space="preserve">  十九、</t>
    </r>
    <r>
      <rPr>
        <sz val="12"/>
        <rFont val="宋体"/>
        <family val="0"/>
      </rPr>
      <t>2018</t>
    </r>
    <r>
      <rPr>
        <sz val="12"/>
        <rFont val="宋体"/>
        <family val="0"/>
      </rPr>
      <t>年部门项目支出预算绩效目标情况表</t>
    </r>
  </si>
  <si>
    <r>
      <t xml:space="preserve">          </t>
    </r>
    <r>
      <rPr>
        <sz val="12"/>
        <rFont val="宋体"/>
        <family val="0"/>
      </rPr>
      <t xml:space="preserve"> </t>
    </r>
    <r>
      <rPr>
        <sz val="12"/>
        <rFont val="宋体"/>
        <family val="0"/>
      </rPr>
      <t xml:space="preserve">        </t>
    </r>
    <r>
      <rPr>
        <sz val="12"/>
        <rFont val="宋体"/>
        <family val="0"/>
      </rPr>
      <t xml:space="preserve"> 一、2018年部门收支总体情况表 </t>
    </r>
  </si>
  <si>
    <r>
      <t xml:space="preserve">                   </t>
    </r>
    <r>
      <rPr>
        <sz val="12"/>
        <rFont val="宋体"/>
        <family val="0"/>
      </rPr>
      <t xml:space="preserve"> 二、2018年部门收支总体情况（分单位） </t>
    </r>
  </si>
  <si>
    <r>
      <t xml:space="preserve">         </t>
    </r>
    <r>
      <rPr>
        <sz val="12"/>
        <rFont val="宋体"/>
        <family val="0"/>
      </rPr>
      <t xml:space="preserve"> </t>
    </r>
    <r>
      <rPr>
        <sz val="12"/>
        <rFont val="宋体"/>
        <family val="0"/>
      </rPr>
      <t xml:space="preserve">        </t>
    </r>
    <r>
      <rPr>
        <sz val="12"/>
        <rFont val="宋体"/>
        <family val="0"/>
      </rPr>
      <t xml:space="preserve">  三、2018年部门收入总体情况表 </t>
    </r>
  </si>
  <si>
    <r>
      <t xml:space="preserve">                  </t>
    </r>
    <r>
      <rPr>
        <sz val="12"/>
        <rFont val="宋体"/>
        <family val="0"/>
      </rPr>
      <t xml:space="preserve">  四、2018年部门支出总体情况表</t>
    </r>
  </si>
  <si>
    <r>
      <t xml:space="preserve">                  </t>
    </r>
    <r>
      <rPr>
        <sz val="12"/>
        <rFont val="宋体"/>
        <family val="0"/>
      </rPr>
      <t xml:space="preserve">  五、2018年部门支出总体情况表（按功能科目） </t>
    </r>
  </si>
  <si>
    <r>
      <t xml:space="preserve">                   </t>
    </r>
    <r>
      <rPr>
        <sz val="12"/>
        <rFont val="宋体"/>
        <family val="0"/>
      </rPr>
      <t xml:space="preserve"> 六、2018年部门财政拨款收支总体情况表 </t>
    </r>
  </si>
  <si>
    <r>
      <t xml:space="preserve">                   </t>
    </r>
    <r>
      <rPr>
        <sz val="12"/>
        <rFont val="宋体"/>
        <family val="0"/>
      </rPr>
      <t xml:space="preserve"> 七、2018年部门财政拨款支出总体情况表（按功能科目） </t>
    </r>
  </si>
  <si>
    <r>
      <t xml:space="preserve">                   </t>
    </r>
    <r>
      <rPr>
        <sz val="12"/>
        <rFont val="宋体"/>
        <family val="0"/>
      </rPr>
      <t xml:space="preserve"> 八、2018年部门一般公共预算支出情况表 </t>
    </r>
  </si>
  <si>
    <r>
      <t xml:space="preserve">                   </t>
    </r>
    <r>
      <rPr>
        <sz val="12"/>
        <rFont val="宋体"/>
        <family val="0"/>
      </rPr>
      <t xml:space="preserve"> 九、2018年部门一般公共预算基本支出情况表</t>
    </r>
  </si>
  <si>
    <r>
      <t xml:space="preserve">                  </t>
    </r>
    <r>
      <rPr>
        <sz val="12"/>
        <rFont val="宋体"/>
        <family val="0"/>
      </rPr>
      <t xml:space="preserve">  十、2018年一般公共预算基本支出按经济分类情况表</t>
    </r>
  </si>
  <si>
    <r>
      <t xml:space="preserve">                   </t>
    </r>
    <r>
      <rPr>
        <sz val="12"/>
        <rFont val="宋体"/>
        <family val="0"/>
      </rPr>
      <t xml:space="preserve"> 十一、2018年纳入预算管理的行政事业性收费预算支出情况表 </t>
    </r>
  </si>
  <si>
    <r>
      <t xml:space="preserve">                   </t>
    </r>
    <r>
      <rPr>
        <sz val="12"/>
        <rFont val="宋体"/>
        <family val="0"/>
      </rPr>
      <t xml:space="preserve"> 十二、2018年部门（政府性基金收入）政府性基金预算支出情况表 </t>
    </r>
  </si>
  <si>
    <r>
      <t xml:space="preserve">                  </t>
    </r>
    <r>
      <rPr>
        <sz val="12"/>
        <rFont val="宋体"/>
        <family val="0"/>
      </rPr>
      <t xml:space="preserve">  十三、2018年部门（国有资本经营收入）国有资本经营预算支出情况表</t>
    </r>
  </si>
  <si>
    <r>
      <t xml:space="preserve">                  </t>
    </r>
    <r>
      <rPr>
        <sz val="12"/>
        <rFont val="宋体"/>
        <family val="0"/>
      </rPr>
      <t xml:space="preserve">  十七、2018年部门一般公共预算“三公”经费支出情况表 </t>
    </r>
  </si>
  <si>
    <t>五、纳入专户管理的行政事业性收费</t>
  </si>
  <si>
    <t>三、纳入预算管理的专项收入</t>
  </si>
  <si>
    <t>四、纳入政府性基金预算管理收入</t>
  </si>
  <si>
    <t>六、政府住房收入</t>
  </si>
  <si>
    <t>七、国有资源（资产）有偿使用收入</t>
  </si>
  <si>
    <t>资本性支出</t>
  </si>
  <si>
    <t>房屋建筑物构建</t>
  </si>
  <si>
    <t xml:space="preserve">信息网络及软件购置更新 </t>
  </si>
  <si>
    <t>物资储备</t>
  </si>
  <si>
    <t>拆迁补偿</t>
  </si>
  <si>
    <t>公务用车购置</t>
  </si>
  <si>
    <t>其他交通工具购置</t>
  </si>
  <si>
    <t>文物和陈列品购置</t>
  </si>
  <si>
    <t>购买服务项目内容</t>
  </si>
  <si>
    <t>对应购买服务目录内容(三级目录代码及名称)</t>
  </si>
  <si>
    <t>承接主体</t>
  </si>
  <si>
    <t>购买方式</t>
  </si>
  <si>
    <r>
      <t>201</t>
    </r>
    <r>
      <rPr>
        <b/>
        <sz val="22"/>
        <rFont val="宋体"/>
        <family val="0"/>
      </rPr>
      <t>8</t>
    </r>
    <r>
      <rPr>
        <b/>
        <sz val="22"/>
        <rFont val="宋体"/>
        <family val="0"/>
      </rPr>
      <t>年纳入预算管理的行政事业性收费预算支出表</t>
    </r>
  </si>
  <si>
    <r>
      <t>抚顺市旅游委2018</t>
    </r>
    <r>
      <rPr>
        <b/>
        <sz val="24"/>
        <rFont val="宋体"/>
        <family val="0"/>
      </rPr>
      <t>年部门预算和“三公”经费预算公开表</t>
    </r>
  </si>
  <si>
    <t>一、社会保障和就业支出</t>
  </si>
  <si>
    <t xml:space="preserve">  行政事业单位离退休</t>
  </si>
  <si>
    <t>归口管理的行政单位离退休</t>
  </si>
  <si>
    <t>机关事业单位基本养老保险缴费支出</t>
  </si>
  <si>
    <t>二、医疗卫生与计划生育支出</t>
  </si>
  <si>
    <t>行政事业单位医疗</t>
  </si>
  <si>
    <t>行政单位医疗</t>
  </si>
  <si>
    <t>三、商业服务业等支出</t>
  </si>
  <si>
    <t>旅游业管理与服务支出</t>
  </si>
  <si>
    <t>行政运行</t>
  </si>
  <si>
    <t>旅游宣传</t>
  </si>
  <si>
    <t>旅游行业业务管理</t>
  </si>
  <si>
    <t>其他旅游业管理与服务支出</t>
  </si>
  <si>
    <t>住房改革支出</t>
  </si>
  <si>
    <t>住房公积金</t>
  </si>
  <si>
    <t>四、住房保障支出</t>
  </si>
  <si>
    <t>抚顺市旅游产业发展委员会（本级）</t>
  </si>
  <si>
    <t>抚顺市旅游发展促进中心</t>
  </si>
  <si>
    <t>事业单位医疗</t>
  </si>
  <si>
    <t xml:space="preserve"> 05</t>
  </si>
  <si>
    <t>05</t>
  </si>
  <si>
    <t>01</t>
  </si>
  <si>
    <t xml:space="preserve">    机关事业单位基本养老保险缴费支出</t>
  </si>
  <si>
    <t>医疗卫生与计划生育支出</t>
  </si>
  <si>
    <t xml:space="preserve">  行政事业单位医疗</t>
  </si>
  <si>
    <t xml:space="preserve">    行政单位医疗</t>
  </si>
  <si>
    <t>商业服务业等支出</t>
  </si>
  <si>
    <t xml:space="preserve">  旅游业管理与服务支出</t>
  </si>
  <si>
    <t>05</t>
  </si>
  <si>
    <t>04</t>
  </si>
  <si>
    <t xml:space="preserve">    旅游宣传</t>
  </si>
  <si>
    <t xml:space="preserve">    旅游行业业务管理</t>
  </si>
  <si>
    <t xml:space="preserve">    其他旅游业管理与服务支出</t>
  </si>
  <si>
    <t>02</t>
  </si>
  <si>
    <t>抚顺市旅游发展促进中心</t>
  </si>
  <si>
    <t>221</t>
  </si>
  <si>
    <t>208</t>
  </si>
  <si>
    <t>社会保障和就业支出</t>
  </si>
  <si>
    <t>05</t>
  </si>
  <si>
    <t>216</t>
  </si>
  <si>
    <t>商品服务等支出</t>
  </si>
  <si>
    <t>99</t>
  </si>
  <si>
    <t>210</t>
  </si>
  <si>
    <t>医疗卫生计划生育支出</t>
  </si>
  <si>
    <t>11</t>
  </si>
  <si>
    <t>02</t>
  </si>
  <si>
    <t>221</t>
  </si>
  <si>
    <t>住房保障支出</t>
  </si>
  <si>
    <t>01</t>
  </si>
  <si>
    <r>
      <t>2</t>
    </r>
    <r>
      <rPr>
        <sz val="9"/>
        <rFont val="宋体"/>
        <family val="0"/>
      </rPr>
      <t>08</t>
    </r>
  </si>
  <si>
    <r>
      <t>0</t>
    </r>
    <r>
      <rPr>
        <sz val="9"/>
        <rFont val="宋体"/>
        <family val="0"/>
      </rPr>
      <t>5</t>
    </r>
  </si>
  <si>
    <r>
      <t>2</t>
    </r>
    <r>
      <rPr>
        <sz val="9"/>
        <rFont val="宋体"/>
        <family val="0"/>
      </rPr>
      <t>16</t>
    </r>
  </si>
  <si>
    <r>
      <t>2</t>
    </r>
    <r>
      <rPr>
        <sz val="9"/>
        <rFont val="宋体"/>
        <family val="0"/>
      </rPr>
      <t>10</t>
    </r>
  </si>
  <si>
    <r>
      <t>1</t>
    </r>
    <r>
      <rPr>
        <sz val="9"/>
        <rFont val="宋体"/>
        <family val="0"/>
      </rPr>
      <t>1</t>
    </r>
  </si>
  <si>
    <r>
      <t>2</t>
    </r>
    <r>
      <rPr>
        <sz val="9"/>
        <rFont val="宋体"/>
        <family val="0"/>
      </rPr>
      <t>21</t>
    </r>
  </si>
  <si>
    <r>
      <t>0</t>
    </r>
    <r>
      <rPr>
        <sz val="9"/>
        <rFont val="宋体"/>
        <family val="0"/>
      </rPr>
      <t>2</t>
    </r>
  </si>
  <si>
    <t>抚顺市旅游产业发展委员会（本级）</t>
  </si>
  <si>
    <t>抚顺市旅游产业发展委员会（本级）</t>
  </si>
  <si>
    <t>抚顺市旅游产业发展委员会（本级）</t>
  </si>
  <si>
    <t xml:space="preserve">  行政事业单位离退休</t>
  </si>
  <si>
    <t xml:space="preserve">    机关事业单位基本养老保险缴费</t>
  </si>
  <si>
    <t xml:space="preserve">  旅游业管理与服务支出</t>
  </si>
  <si>
    <t xml:space="preserve">    其他旅游业管理与服务支出</t>
  </si>
  <si>
    <t xml:space="preserve">  行政事业单位医疗保障</t>
  </si>
  <si>
    <t xml:space="preserve">    事业单位医疗</t>
  </si>
  <si>
    <t xml:space="preserve">  住房改革支出</t>
  </si>
  <si>
    <t xml:space="preserve">    住房公积金</t>
  </si>
  <si>
    <t xml:space="preserve">    事业单位医疗</t>
  </si>
  <si>
    <t>02</t>
  </si>
  <si>
    <t>备注：本部门没有纳入预算管理的行政事业性收费预算拨款收入，也没有使用纳入预算管理的行政事业性收费安排的支出，故本表无数据。</t>
  </si>
  <si>
    <t xml:space="preserve">    采暖补贴</t>
  </si>
  <si>
    <t>抚顺市旅游产业发展委员会（本级）</t>
  </si>
  <si>
    <t>展洽活动</t>
  </si>
  <si>
    <t>一、差旅费22.4万元：1、东亚国际旅游博览会差旅费1.8万元；2、中国北方旅游交易会差旅费1.5万元；3、中国国际旅游交易会差旅费2万元；4、中国国内旅游交易会差旅费1.8万元；5、北京旅游博览会布展及展台费1.5万元；6、海峡两岸旅游博览会差旅费1.5万元；7、东北三省旅游交易会差旅费1.5万元；8、中国旅游商品展销会差旅费1.8万元；9境外促销活动差旅费6万元；10、参加国家旅游局、省旅发委旅游项目招商会差旅费3万元。二、其他商品服务支出32.6万元：（一）展会展台及布展费24.2万元：1、东亚国际旅游博览会展台及布展费3万元；2、中国北方旅游交易会展台及布展费2.5万元；3、中国国际旅游交易会展台及布展费2.5万元；4、中国国内旅游交易会展台及布展费2.5万元；5、北京旅游博览会布展及展台费2.5万元；6、海峡两岸旅游博览会展台及布展费2.5万元；7、东北三省旅游交易会展台及布展费2.5万元；8、中国旅游商品展销会展台及布展费2.2万元；9境外促销活动展台参展费用4万元。（二）当地媒体宣传费8.4万元。</t>
  </si>
  <si>
    <t>旅游宣传</t>
  </si>
  <si>
    <t>旅游促销活动</t>
  </si>
  <si>
    <t>一、差旅费15万元，举办四次精准营销会15万元。二、其他商品服务支出218万元：1、首届“冰雪旅游节”105万元；2、纪念“向雷锋同志学习”题词55周年红色旅游节5万元；3、第三届抚顺枫叶节5万元；4、“满族农庄过大年”活动5万元；5、2018踏青赏花旅游节10万元；6、旗袍文化节8万元；7、中国抚顺煤精琥珀节15万元；8、2018抚顺啤酒美食嘉年华9万元；9、抚顺旅游项目招商推介活动10万元；10、沈阳经济区联合促销宣传活动5万元；11、天女木兰节6万元；12、旅游目的地精准营销会及魅力中国城市互动营销35万元。</t>
  </si>
  <si>
    <t>一、印刷费40万元：1、用于赫图阿拉及“一极六峰”等品牌宣传印刷费20万元；2、四季旅游等主题活动印刷费20万元。二、其他商品服务支出590万元：（一）中央旅游卫视媒体50万元。（二）省媒体宣传费140万元：1、辽宁电视台90万元；2、辽宁日报30万元；3、《中国自驾游》10万元；4、辽沈晚报10万元。（三）市级媒体120万元：1、抚顺电视台、《抚顺电视报》抚顺电台、辽东网50万元；2、抚顺有线电视开机画面宣传10万元；3、《抚顺日报》《抚顺晚报》50万元；4、移动公司短信宣传费10万元。（四）《游客》杂志宣传费10万元。（五）抚顺壹周报纸宣传费10万元。（六）抚顺旅游网维护费5万元。（七）户外广告60万元：1、公交车体宣传费20万元；2、、ＬＥＤ广告宣传费30万元；3、户外宣传费10万元。（八）万达院线宣传费10万元。（九）美丽中国行走进抚顺活动宣传费50万元。（十）全国旅游摄影大赛50万元。（十一）四季旅游视频素材拍摄费5万元。（十二）网络媒体宣传费50万元：1、今日头条10万元；2、中国网10万元；3、腾讯网10万元；4、凤凰网10万元；5、新浪网10万元。</t>
  </si>
  <si>
    <t>行业管理</t>
  </si>
  <si>
    <t>一、差旅费2.7万元：1、参加国家、省旅发委有关旅游行业会议差旅费1.5万元；2、参加国家、省旅发委机关安全质监会议差旅费1.2万元。二、会议费0.5万元，旅游行业管理工作会议0.5万元。三、培训费1.8万元：1、行业管理会议培训费及资料费0.3万元；2、举办旅游从业人员各类培训班教师培训费1.2万元；3、安全质监会议培训费及资料费0.3万元。四、印刷费2万元，印制服务办事指南、旅游安全、文明旅游等宣传资料2万元。五、其他商品服务支出0.5万元。组织旅游安全检查、安全、应急演练等费用0.5万元。六、其他资本性支出2.5万元：1、投诉接待调解监控录音录像设备0.8万元；2、监控电脑1台0.4万元；3、传真扫描一体机0.3万元。4、电子导游证（ＩＣ卡）制作专用打印机1万元。</t>
  </si>
  <si>
    <t>满族风情节</t>
  </si>
  <si>
    <t xml:space="preserve">其他商品服务支出210万元：一、满族风情国际旅游节开幕式70万元：1、舞台舞美工程制作30万元；2、LED专业户外大屏幕多媒体视觉工程系统25万元；3、音响工程系统15万元。二、宣传费用10万元：1、广告牌制作5万元；2、彩虹门等宣传5万元。三、大型旗袍及满族民俗表演38万元。四、接待费30万元：1、接待国家、省及各市来宾15万元（200人）；2、各界来宾10万元（150人）；3、租用会场费用5万元。五、开幕式预热表演10万元（威风锣鼓400人、舞龙3对、舞狮5对、萨满舞100人）。六、各种零星支出15万元：1、印刷各种证件、入场券、节目单等4万元；2、水费2万元；3、租车费3万；4、志愿者补助费及工作人员工作餐3万元（100人，3天）。七、公安保卫人员午餐6万（3000人次）。八、音乐制作、影像制作、舞美设计15万。、九、安保费用15万元。十、律师顾问费1万元。
</t>
  </si>
  <si>
    <t xml:space="preserve"> 旅游标准化</t>
  </si>
  <si>
    <t>其他商品服务支出10万元：1、制定抚顺市旅游民宿建设评定规范标准化5万元。2、制定抚顺市旅游特色小镇评定规范标准化5万元。</t>
  </si>
  <si>
    <t>旅游规划</t>
  </si>
  <si>
    <t>其他商品服务支出200万元，制作2017—2025年抚顺全域旅游规划及三年旅游行动计划规划费200万元。</t>
  </si>
  <si>
    <t>备注：2018年三公经费比2017年减少0.2万元，按市财政下发文件要求降低公务用车运行成本。</t>
  </si>
  <si>
    <t>302</t>
  </si>
  <si>
    <t>30201</t>
  </si>
  <si>
    <t xml:space="preserve">  办公费</t>
  </si>
  <si>
    <t xml:space="preserve">  </t>
  </si>
  <si>
    <t>3020101</t>
  </si>
  <si>
    <t>30207</t>
  </si>
  <si>
    <t xml:space="preserve">  邮电费</t>
  </si>
  <si>
    <t>3020701</t>
  </si>
  <si>
    <t>30216</t>
  </si>
  <si>
    <t xml:space="preserve">  培训费</t>
  </si>
  <si>
    <t>3021601</t>
  </si>
  <si>
    <t>30226</t>
  </si>
  <si>
    <t xml:space="preserve">  劳务费</t>
  </si>
  <si>
    <t>3022602</t>
  </si>
  <si>
    <t xml:space="preserve">    其他劳务费</t>
  </si>
  <si>
    <t>30228</t>
  </si>
  <si>
    <t xml:space="preserve">  工会经费</t>
  </si>
  <si>
    <t>3022801</t>
  </si>
  <si>
    <t xml:space="preserve">    工会经费（上缴）</t>
  </si>
  <si>
    <t>3022802</t>
  </si>
  <si>
    <t xml:space="preserve">    工会经费（留存）</t>
  </si>
  <si>
    <t>30231</t>
  </si>
  <si>
    <t xml:space="preserve">  公务用车运行维护费</t>
  </si>
  <si>
    <t>3023101</t>
  </si>
  <si>
    <t xml:space="preserve">    公务用车运行维护费（已车改）</t>
  </si>
  <si>
    <t>30239</t>
  </si>
  <si>
    <t xml:space="preserve">  其他交通费用</t>
  </si>
  <si>
    <t>3023901</t>
  </si>
  <si>
    <t>30299</t>
  </si>
  <si>
    <t xml:space="preserve">  其他商品和服务支出</t>
  </si>
  <si>
    <t>3029902</t>
  </si>
  <si>
    <t xml:space="preserve">    离退休人员公用经费</t>
  </si>
  <si>
    <t>抚顺市旅游产发展委员会（本级）</t>
  </si>
  <si>
    <t>展洽活动</t>
  </si>
  <si>
    <t>旅游活动促销</t>
  </si>
  <si>
    <t>行业管理</t>
  </si>
  <si>
    <t>满族风情节</t>
  </si>
  <si>
    <t>旅游宣传</t>
  </si>
  <si>
    <t>旅游标准化</t>
  </si>
  <si>
    <t>旅游规划</t>
  </si>
  <si>
    <t>2018年将继续加强城市宣传力度，抚顺旅游宣传促销工作始终坚持立足省内、着眼全国、放眼世界，以提升品牌质量为目标，坚持创新营销方式不断提升城市旅游形象和市场竞争力，制定了2018年大旅游纲要及大旅游三年滚动计划，形成了以政府为主导，以宣传为重点，以活动为载体，以品牌为旗帜的全方位，多渠道，叠加式，立体化的旅游宣传模式，招徕省内外游客，扩大城市影响力，提升抚顺人气，创造更多更好的经济效益和社会效益，举全市之力发展旅游产业，建设旅游型城市，我委设立有市场开发处，配备3人专职负责全市旅游整体形象宣传，政务宣传，舆论引导及旅游行业新闻，信息发布，组织重大促销活动和重要旅游节会活动，制定有对外宣传工作管理制度，以保证宣传工作的顺利进行并取得更大的社会效益。</t>
  </si>
  <si>
    <t>以上宣传项目全部在年初与其洽谈签定合同，付首款，按合同要求1——12月陆续播放旅游广告、信息等，在年终时，付尾款。</t>
  </si>
  <si>
    <t>扩大城市影响力，提升抚顺知名度及美誉度。</t>
  </si>
  <si>
    <t>整合全市旅游资源，有计划开展与大媒体、大网络平台的合作，通过广告、媒体网络不断推出抚顺旅游新亮点、新卖点，大力打造“冰雪旅游节”品牌营销，提升抚顺知名度，力争2018年旅游总收入同比增长12%。</t>
  </si>
  <si>
    <t>力争2018年旅游总收入达319亿元，比去年同比增加12%。</t>
  </si>
  <si>
    <t>抚顺旅游宣传促销工作始终坚持立足省内、着眼全国、放眼世界，以提升品牌质量为目标，坚持创新营销方式不断提升城市旅游形象和市场竞争力，制定了2018年大旅游纲要及大旅游三年滚动计划，形成了以政府为主导，以宣传为重点，以活动为载体，以品牌为旗帜的全方位，多渠道，叠加式，立体化的旅游宣传模式</t>
  </si>
  <si>
    <t>通过参加国内及国际上的旅游交易博览会，积极推介旅游，抚顺满族文化，力争实现2018年旅游总收入同比增长12%。</t>
  </si>
  <si>
    <t>拉动抚顺内需，增加旅游收入，力争2018年旅游总收入达到319亿元。</t>
  </si>
  <si>
    <t>通过展洽推介活动，招徕更多客源。</t>
  </si>
  <si>
    <t>根据省局及国家局安排1——12月</t>
  </si>
  <si>
    <t>通过各项专题活动，打造一批旅游精品线路，力争2018年旅游总收入达到319亿元。</t>
  </si>
  <si>
    <t>通过举办各类活动，增强抚顺旅游市场活力，招揽游客。</t>
  </si>
  <si>
    <t>按季节，节日等时间安排各种活动。</t>
  </si>
  <si>
    <t>2018年将继续加强城市宣传力度，抚顺旅游宣传促销工作始终坚持立足省内、着眼全国、放眼世界，以提升品牌质量为目标，坚持创新营销方式不断提升城市旅游形象和市场竞争力，制定了2018年大旅游纲要及大旅游三年滚动计划，形成了以政府为主导，以宣传为重点，以活动为载体，以品牌为旗帜的全方位。多渠道，叠加式，立体化的旅游宣传模式。</t>
  </si>
  <si>
    <t>对旅游资格培训100人，对旅游社领队经理培训50人，导游员年检培训200人以上，旅游人员培训100人，旅游安全培训100人，导游员从业资格培训100人以上。</t>
  </si>
  <si>
    <t>拉动抚顺内需，增加旅游收入，力争2018年旅游总收入达到319亿。</t>
  </si>
  <si>
    <t>提升旅游行业从业人员素质，提升抚顺旅游市场服务意识和增强游客的满意度。</t>
  </si>
  <si>
    <t>增加旅游行业就业人数，繁荣抚顺旅游市场。</t>
  </si>
  <si>
    <t>按国家及省旅发委安排参加各类会议，在下半年按考试时间安排培训时间。设备购置在年初进行。</t>
  </si>
  <si>
    <t>抚顺旅游宣传促销工作始终坚持立足省内、着眼全国、放眼世界，以提升品牌质量为目标，坚持创新营销方式不断提升城市旅游形象和市场竞争力，制定了2018年大旅游纲要及大旅游三年滚动计划，形成了以政府为主导，以宣传为重点，以活动为载体，以品牌为旗帜的全方位，多渠道，叠加式，立体化的旅游宣传模式，</t>
  </si>
  <si>
    <t>通过专题活动，打造抚顺旅游品牌。</t>
  </si>
  <si>
    <t>通过专题活动，招徕更多的客源。</t>
  </si>
  <si>
    <t>提升城市的知名度和美誉度，实现市场化动作，拉动旅游效果显著。</t>
  </si>
  <si>
    <t>2018年5-7月间举办</t>
  </si>
  <si>
    <t>抚顺旅游宣传工作始终坚持立足省内，着眼全国，放眼世界，以提升品牌为目标，坚持创新营销方式，不断提升城市旅游形象和市场竞争力，制定了大旅游纲要及大旅游三年省滚动计划，形成了以政府为主导，以宣传为重点，以活动为载体，以品牌为旗帜的全方位、多渠道、叠加式、立体化的旅游宣传模式。2017——2025年以打造全域旅游为工作重点以及三年提升旅游规划。</t>
  </si>
  <si>
    <t>2017——2025年以打造全域旅游为工作重点，争取在十三五结束时，把我市打造成我省全域旅游示范市。</t>
  </si>
  <si>
    <t>争取在十三五结束时，把我市打造成我省全域旅游示范市。</t>
  </si>
  <si>
    <t>将在2018年进行政府采购招标有资质的规化院为我市进行全域旅游进行规划设计。</t>
  </si>
  <si>
    <t>2018年1月进行招标。</t>
  </si>
  <si>
    <t>招徕更多的游客。</t>
  </si>
  <si>
    <t>标准化建设是为了更好的规范旅游行业标准。</t>
  </si>
  <si>
    <t>提升城市的知名度和美誉度。</t>
  </si>
  <si>
    <t>从1月开始制作，尽快投入使用。</t>
  </si>
  <si>
    <t xml:space="preserve">    满族风情节</t>
  </si>
  <si>
    <t xml:space="preserve">    旅游规划</t>
  </si>
  <si>
    <t>服务类</t>
  </si>
  <si>
    <t>工程类</t>
  </si>
  <si>
    <t>抚顺市旅游产业发展委员会（本级）</t>
  </si>
  <si>
    <t>旅游规划</t>
  </si>
  <si>
    <t>制作2017—2025年抚顺全域旅游规划及三年旅游行动计划规划费200万元。</t>
  </si>
  <si>
    <t>满族风情节</t>
  </si>
  <si>
    <t>舞台舞美工程制作30万元</t>
  </si>
  <si>
    <t>服务类</t>
  </si>
  <si>
    <t>技术性服务</t>
  </si>
  <si>
    <t>政府采购</t>
  </si>
  <si>
    <t>抚顺市旅游产业发展委员会（本级）</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</si>
</sst>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Red]\(0.0\)"/>
    <numFmt numFmtId="185" formatCode="#,##0.0000"/>
    <numFmt numFmtId="186" formatCode="#,##0.0"/>
    <numFmt numFmtId="187" formatCode=";;"/>
    <numFmt numFmtId="188" formatCode="#,##0.0_ "/>
    <numFmt numFmtId="189" formatCode="0.0_ "/>
    <numFmt numFmtId="190" formatCode="0.00_ "/>
    <numFmt numFmtId="191" formatCode="0.000_ "/>
    <numFmt numFmtId="192" formatCode="0_ "/>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quot;$&quot;* #,##0.00_);_(&quot;$&quot;* \(#,##0.00\);_(&quot;$&quot;* &quot;-&quot;??_);_(@_)"/>
    <numFmt numFmtId="199" formatCode="0.00000000_ "/>
    <numFmt numFmtId="200" formatCode="0.0000000_ "/>
    <numFmt numFmtId="201" formatCode="0.000000_ "/>
    <numFmt numFmtId="202" formatCode="0.00000_ "/>
    <numFmt numFmtId="203" formatCode="0.0000_ "/>
    <numFmt numFmtId="204" formatCode="#,##0_ "/>
    <numFmt numFmtId="205" formatCode="0.0"/>
    <numFmt numFmtId="206" formatCode="0.000"/>
    <numFmt numFmtId="207" formatCode="0.00_);[Red]\(0.00\)"/>
    <numFmt numFmtId="208" formatCode="0.0%"/>
    <numFmt numFmtId="209" formatCode="0;_ఀ"/>
    <numFmt numFmtId="210" formatCode="0.0;_ఀ"/>
    <numFmt numFmtId="211" formatCode="0.000000000000000_);[Red]\(0.000000000000000\)"/>
    <numFmt numFmtId="212" formatCode="0.00000000000000_);[Red]\(0.00000000000000\)"/>
    <numFmt numFmtId="213" formatCode="0.0000000000000_);[Red]\(0.0000000000000\)"/>
    <numFmt numFmtId="214" formatCode="0.000000000000_);[Red]\(0.000000000000\)"/>
    <numFmt numFmtId="215" formatCode="0.00000000000_);[Red]\(0.00000000000\)"/>
    <numFmt numFmtId="216" formatCode="0.0000000000_);[Red]\(0.0000000000\)"/>
    <numFmt numFmtId="217" formatCode="0.000000000_);[Red]\(0.000000000\)"/>
    <numFmt numFmtId="218" formatCode="0.00000000_);[Red]\(0.00000000\)"/>
    <numFmt numFmtId="219" formatCode="0.0000000_);[Red]\(0.0000000\)"/>
    <numFmt numFmtId="220" formatCode="0.000000_);[Red]\(0.000000\)"/>
    <numFmt numFmtId="221" formatCode="0.00000_);[Red]\(0.00000\)"/>
    <numFmt numFmtId="222" formatCode="0.0000_);[Red]\(0.0000\)"/>
    <numFmt numFmtId="223" formatCode="0.000_);[Red]\(0.000\)"/>
    <numFmt numFmtId="224" formatCode="&quot;Yes&quot;;&quot;Yes&quot;;&quot;No&quot;"/>
    <numFmt numFmtId="225" formatCode="&quot;True&quot;;&quot;True&quot;;&quot;False&quot;"/>
    <numFmt numFmtId="226" formatCode="&quot;On&quot;;&quot;On&quot;;&quot;Off&quot;"/>
    <numFmt numFmtId="227" formatCode="[$€-2]\ #,##0.00_);[Red]\([$€-2]\ #,##0.00\)"/>
    <numFmt numFmtId="228" formatCode="_(\$* #,##0_);_(\$* \(#,##0\);_(\$* &quot;-&quot;_);_(@_)"/>
    <numFmt numFmtId="229" formatCode="_(\$* #,##0.00_);_(\$* \(#,##0.00\);_(\$* &quot;-&quot;??_);_(@_)"/>
    <numFmt numFmtId="230" formatCode="0_);[Red]\(0\)"/>
    <numFmt numFmtId="231" formatCode="_ * #,##0.0_ ;_ * \-#,##0.0_ ;_ * &quot;-&quot;?_ ;_ @_ "/>
    <numFmt numFmtId="232" formatCode="#,##0.00_ "/>
    <numFmt numFmtId="233" formatCode="#,##0.0;[Red]\-#,##0.0"/>
    <numFmt numFmtId="234" formatCode="#,##0.00_);[Red]\(#,##0.00\)"/>
  </numFmts>
  <fonts count="42">
    <font>
      <sz val="9"/>
      <name val="宋体"/>
      <family val="0"/>
    </font>
    <font>
      <sz val="12"/>
      <name val="宋体"/>
      <family val="0"/>
    </font>
    <font>
      <u val="single"/>
      <sz val="12"/>
      <color indexed="12"/>
      <name val="宋体"/>
      <family val="0"/>
    </font>
    <font>
      <sz val="10"/>
      <name val="宋体"/>
      <family val="0"/>
    </font>
    <font>
      <b/>
      <sz val="22"/>
      <name val="宋体"/>
      <family val="0"/>
    </font>
    <font>
      <sz val="14"/>
      <name val="宋体"/>
      <family val="0"/>
    </font>
    <font>
      <b/>
      <sz val="12"/>
      <name val="宋体"/>
      <family val="0"/>
    </font>
    <font>
      <sz val="10"/>
      <name val="Arial"/>
      <family val="2"/>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10"/>
      <name val="宋体"/>
      <family val="0"/>
    </font>
    <font>
      <sz val="11"/>
      <name val="宋体"/>
      <family val="0"/>
    </font>
    <font>
      <b/>
      <sz val="11"/>
      <name val="宋体"/>
      <family val="0"/>
    </font>
    <font>
      <b/>
      <sz val="9"/>
      <name val="宋体"/>
      <family val="0"/>
    </font>
    <font>
      <b/>
      <sz val="24"/>
      <name val="宋体"/>
      <family val="0"/>
    </font>
    <font>
      <sz val="20"/>
      <name val="宋体"/>
      <family val="0"/>
    </font>
    <font>
      <sz val="22"/>
      <name val="宋体"/>
      <family val="0"/>
    </font>
    <font>
      <sz val="10"/>
      <color indexed="8"/>
      <name val="Arial"/>
      <family val="2"/>
    </font>
    <font>
      <b/>
      <sz val="10"/>
      <name val="Arial"/>
      <family val="2"/>
    </font>
    <font>
      <b/>
      <sz val="10"/>
      <color indexed="9"/>
      <name val="宋体"/>
      <family val="0"/>
    </font>
    <font>
      <b/>
      <sz val="20"/>
      <name val="宋体"/>
      <family val="0"/>
    </font>
    <font>
      <b/>
      <sz val="14"/>
      <name val="宋体"/>
      <family val="0"/>
    </font>
    <font>
      <b/>
      <sz val="10"/>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0">
    <xf numFmtId="0" fontId="0" fillId="0" borderId="0">
      <alignment vertical="center"/>
      <protection/>
    </xf>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80" fontId="1"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7"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17"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4" applyNumberFormat="0" applyFill="0" applyAlignment="0" applyProtection="0"/>
    <xf numFmtId="0" fontId="2" fillId="0" borderId="0" applyNumberFormat="0" applyFill="0" applyBorder="0" applyAlignment="0" applyProtection="0"/>
    <xf numFmtId="182" fontId="1" fillId="0" borderId="0" applyFont="0" applyFill="0" applyBorder="0" applyAlignment="0" applyProtection="0"/>
    <xf numFmtId="0" fontId="20" fillId="16" borderId="5" applyNumberFormat="0" applyAlignment="0" applyProtection="0"/>
    <xf numFmtId="0" fontId="20" fillId="16" borderId="5" applyNumberFormat="0" applyAlignment="0" applyProtection="0"/>
    <xf numFmtId="0" fontId="21" fillId="17" borderId="6"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9" fontId="1" fillId="0" borderId="0" applyFont="0" applyFill="0" applyBorder="0" applyAlignment="0" applyProtection="0"/>
    <xf numFmtId="0" fontId="0" fillId="0" borderId="0">
      <alignment/>
      <protection/>
    </xf>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6" fillId="16" borderId="8" applyNumberFormat="0" applyAlignment="0" applyProtection="0"/>
    <xf numFmtId="0" fontId="27" fillId="7" borderId="5" applyNumberFormat="0" applyAlignment="0" applyProtection="0"/>
    <xf numFmtId="0" fontId="27"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cellStyleXfs>
  <cellXfs count="345">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vertical="center"/>
    </xf>
    <xf numFmtId="0" fontId="3" fillId="0" borderId="0" xfId="102" applyFont="1" applyAlignment="1">
      <alignment vertical="center"/>
      <protection/>
    </xf>
    <xf numFmtId="49" fontId="3" fillId="0" borderId="0" xfId="102" applyNumberFormat="1" applyFont="1" applyFill="1" applyAlignment="1" applyProtection="1">
      <alignment vertical="center"/>
      <protection/>
    </xf>
    <xf numFmtId="184" fontId="3" fillId="0" borderId="0" xfId="102" applyNumberFormat="1" applyFont="1" applyAlignment="1">
      <alignment vertical="center"/>
      <protection/>
    </xf>
    <xf numFmtId="2" fontId="3" fillId="0" borderId="0" xfId="102" applyNumberFormat="1" applyFont="1" applyFill="1" applyAlignment="1" applyProtection="1">
      <alignment horizontal="center" vertical="center"/>
      <protection/>
    </xf>
    <xf numFmtId="184" fontId="3" fillId="0" borderId="0" xfId="102" applyNumberFormat="1" applyFont="1" applyFill="1" applyAlignment="1">
      <alignment horizontal="center" vertical="center"/>
      <protection/>
    </xf>
    <xf numFmtId="0" fontId="3" fillId="0" borderId="0" xfId="102" applyFont="1">
      <alignment/>
      <protection/>
    </xf>
    <xf numFmtId="0" fontId="4" fillId="0" borderId="0" xfId="102" applyNumberFormat="1" applyFont="1" applyFill="1" applyAlignment="1" applyProtection="1">
      <alignment horizontal="centerContinuous" vertical="center"/>
      <protection/>
    </xf>
    <xf numFmtId="0" fontId="3" fillId="0" borderId="0" xfId="0" applyFont="1" applyFill="1" applyAlignment="1">
      <alignment vertical="center"/>
    </xf>
    <xf numFmtId="0" fontId="0" fillId="0" borderId="0" xfId="0" applyAlignment="1">
      <alignment horizontal="centerContinuous" vertical="center"/>
    </xf>
    <xf numFmtId="0" fontId="3" fillId="0" borderId="0" xfId="0" applyFont="1" applyAlignment="1">
      <alignment horizontal="centerContinuous" vertical="center"/>
    </xf>
    <xf numFmtId="0" fontId="0" fillId="0" borderId="0" xfId="0" applyFill="1" applyAlignment="1">
      <alignment vertical="center"/>
    </xf>
    <xf numFmtId="49" fontId="0" fillId="0" borderId="0" xfId="0" applyNumberFormat="1" applyAlignment="1">
      <alignment horizontal="center" vertical="center"/>
    </xf>
    <xf numFmtId="2" fontId="4" fillId="0" borderId="0" xfId="102" applyNumberFormat="1" applyFont="1" applyFill="1" applyAlignment="1" applyProtection="1">
      <alignment horizontal="centerContinuous" vertical="center"/>
      <protection/>
    </xf>
    <xf numFmtId="0" fontId="4" fillId="0" borderId="0" xfId="0" applyFont="1" applyAlignment="1">
      <alignment horizontal="centerContinuous" vertical="center"/>
    </xf>
    <xf numFmtId="0" fontId="0" fillId="0" borderId="11" xfId="0" applyBorder="1" applyAlignment="1">
      <alignment vertical="center"/>
    </xf>
    <xf numFmtId="0" fontId="8" fillId="0" borderId="0" xfId="0" applyFont="1" applyAlignment="1">
      <alignment horizontal="centerContinuous" vertical="center"/>
    </xf>
    <xf numFmtId="186" fontId="3" fillId="0" borderId="11" xfId="0" applyNumberFormat="1" applyFont="1" applyFill="1" applyBorder="1" applyAlignment="1" applyProtection="1">
      <alignment horizontal="right" vertical="center"/>
      <protection/>
    </xf>
    <xf numFmtId="186" fontId="0"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wrapText="1"/>
      <protection/>
    </xf>
    <xf numFmtId="0" fontId="3" fillId="0" borderId="0" xfId="83" applyFont="1" applyFill="1" applyAlignment="1">
      <alignment vertical="center"/>
      <protection/>
    </xf>
    <xf numFmtId="0" fontId="1" fillId="0" borderId="0" xfId="84">
      <alignment/>
      <protection/>
    </xf>
    <xf numFmtId="0" fontId="3" fillId="0" borderId="0" xfId="83" applyFont="1" applyFill="1" applyAlignment="1">
      <alignment horizontal="center" vertical="center"/>
      <protection/>
    </xf>
    <xf numFmtId="0" fontId="30" fillId="0" borderId="0" xfId="83" applyFont="1" applyFill="1" applyAlignment="1">
      <alignment vertical="center"/>
      <protection/>
    </xf>
    <xf numFmtId="184" fontId="3" fillId="0" borderId="10" xfId="83" applyNumberFormat="1" applyFont="1" applyFill="1" applyBorder="1" applyAlignment="1">
      <alignment horizontal="center" vertical="center"/>
      <protection/>
    </xf>
    <xf numFmtId="0" fontId="3" fillId="0" borderId="10" xfId="83" applyFont="1" applyFill="1" applyBorder="1" applyAlignment="1">
      <alignment horizontal="center" vertical="center"/>
      <protection/>
    </xf>
    <xf numFmtId="184" fontId="29" fillId="0" borderId="0" xfId="83" applyNumberFormat="1" applyFont="1" applyFill="1" applyAlignment="1" applyProtection="1">
      <alignment horizontal="right" vertical="center"/>
      <protection/>
    </xf>
    <xf numFmtId="0" fontId="30" fillId="0" borderId="0" xfId="83" applyFont="1" applyFill="1" applyBorder="1" applyAlignment="1">
      <alignment vertical="center"/>
      <protection/>
    </xf>
    <xf numFmtId="0" fontId="29" fillId="0" borderId="11" xfId="83" applyNumberFormat="1" applyFont="1" applyFill="1" applyBorder="1" applyAlignment="1" applyProtection="1">
      <alignment horizontal="centerContinuous" vertical="center"/>
      <protection/>
    </xf>
    <xf numFmtId="0" fontId="29" fillId="0" borderId="11" xfId="83" applyNumberFormat="1" applyFont="1" applyFill="1" applyBorder="1" applyAlignment="1" applyProtection="1">
      <alignment horizontal="center" vertical="center"/>
      <protection/>
    </xf>
    <xf numFmtId="184" fontId="29" fillId="0" borderId="13" xfId="83" applyNumberFormat="1" applyFont="1" applyFill="1" applyBorder="1" applyAlignment="1" applyProtection="1">
      <alignment horizontal="center" vertical="center"/>
      <protection/>
    </xf>
    <xf numFmtId="184" fontId="29" fillId="0" borderId="11" xfId="83" applyNumberFormat="1" applyFont="1" applyFill="1" applyBorder="1" applyAlignment="1" applyProtection="1">
      <alignment horizontal="center" vertical="center"/>
      <protection/>
    </xf>
    <xf numFmtId="49" fontId="3" fillId="0" borderId="12" xfId="83" applyNumberFormat="1" applyFont="1" applyFill="1" applyBorder="1" applyAlignment="1" applyProtection="1">
      <alignment vertical="center"/>
      <protection/>
    </xf>
    <xf numFmtId="0" fontId="30" fillId="0" borderId="0" xfId="83" applyFont="1" applyFill="1" applyAlignment="1">
      <alignment vertical="center" wrapText="1"/>
      <protection/>
    </xf>
    <xf numFmtId="49" fontId="29" fillId="0" borderId="12" xfId="83" applyNumberFormat="1" applyFont="1" applyFill="1" applyBorder="1" applyAlignment="1" applyProtection="1">
      <alignment horizontal="center" vertical="center"/>
      <protection/>
    </xf>
    <xf numFmtId="0" fontId="31" fillId="0" borderId="0" xfId="83" applyFont="1" applyFill="1" applyAlignment="1">
      <alignment vertical="center"/>
      <protection/>
    </xf>
    <xf numFmtId="0" fontId="6" fillId="0" borderId="0" xfId="84" applyFont="1">
      <alignment/>
      <protection/>
    </xf>
    <xf numFmtId="0" fontId="3" fillId="0" borderId="11" xfId="0" applyFont="1" applyFill="1" applyBorder="1" applyAlignment="1">
      <alignment vertical="center"/>
    </xf>
    <xf numFmtId="0" fontId="3" fillId="0" borderId="11" xfId="0" applyFont="1" applyBorder="1" applyAlignment="1">
      <alignment vertical="center"/>
    </xf>
    <xf numFmtId="0" fontId="29" fillId="0" borderId="11" xfId="0" applyFont="1" applyFill="1" applyBorder="1" applyAlignment="1">
      <alignment horizontal="center" vertical="center" wrapText="1"/>
    </xf>
    <xf numFmtId="0" fontId="29" fillId="0" borderId="11" xfId="0" applyFont="1" applyBorder="1" applyAlignment="1">
      <alignment horizontal="center" vertical="center"/>
    </xf>
    <xf numFmtId="0" fontId="32" fillId="0" borderId="0" xfId="0" applyFont="1" applyAlignment="1">
      <alignment vertical="center"/>
    </xf>
    <xf numFmtId="0" fontId="29" fillId="0" borderId="0" xfId="0" applyFont="1" applyAlignment="1">
      <alignment vertical="center" wrapText="1"/>
    </xf>
    <xf numFmtId="49" fontId="29" fillId="0" borderId="11" xfId="0" applyNumberFormat="1" applyFont="1" applyFill="1" applyBorder="1" applyAlignment="1" applyProtection="1">
      <alignment vertical="center" wrapText="1"/>
      <protection/>
    </xf>
    <xf numFmtId="49" fontId="29" fillId="0" borderId="11" xfId="0" applyNumberFormat="1" applyFont="1" applyFill="1" applyBorder="1" applyAlignment="1" applyProtection="1">
      <alignment horizontal="center" vertical="center"/>
      <protection/>
    </xf>
    <xf numFmtId="187" fontId="29" fillId="0" borderId="11" xfId="0" applyNumberFormat="1" applyFont="1" applyFill="1" applyBorder="1" applyAlignment="1" applyProtection="1">
      <alignment horizontal="center" vertical="center" wrapText="1"/>
      <protection/>
    </xf>
    <xf numFmtId="0" fontId="29" fillId="0" borderId="0" xfId="0" applyFont="1" applyAlignment="1">
      <alignment vertical="center"/>
    </xf>
    <xf numFmtId="0" fontId="29" fillId="0" borderId="11" xfId="0" applyFont="1" applyBorder="1" applyAlignment="1">
      <alignment horizontal="center" vertical="center" wrapText="1"/>
    </xf>
    <xf numFmtId="0" fontId="29" fillId="0" borderId="0" xfId="0" applyFont="1" applyFill="1" applyAlignment="1">
      <alignment vertical="center"/>
    </xf>
    <xf numFmtId="49" fontId="29" fillId="0" borderId="12" xfId="0" applyNumberFormat="1" applyFont="1" applyFill="1" applyBorder="1" applyAlignment="1" applyProtection="1">
      <alignment vertical="center" wrapText="1"/>
      <protection/>
    </xf>
    <xf numFmtId="184" fontId="29" fillId="0" borderId="10" xfId="102" applyNumberFormat="1" applyFont="1" applyFill="1" applyBorder="1" applyAlignment="1" applyProtection="1">
      <alignment horizontal="right" vertical="center"/>
      <protection/>
    </xf>
    <xf numFmtId="0" fontId="29" fillId="24" borderId="0" xfId="102" applyFont="1" applyFill="1" applyAlignment="1">
      <alignment vertical="center" wrapText="1"/>
      <protection/>
    </xf>
    <xf numFmtId="0" fontId="29" fillId="0" borderId="0" xfId="102" applyFont="1" applyAlignment="1">
      <alignment vertical="center"/>
      <protection/>
    </xf>
    <xf numFmtId="49" fontId="29" fillId="0" borderId="12" xfId="0" applyNumberFormat="1" applyFont="1" applyFill="1" applyBorder="1" applyAlignment="1" applyProtection="1">
      <alignment horizontal="center" vertical="center"/>
      <protection/>
    </xf>
    <xf numFmtId="0" fontId="29" fillId="0" borderId="0" xfId="102" applyFont="1" applyFill="1">
      <alignment/>
      <protection/>
    </xf>
    <xf numFmtId="0" fontId="29" fillId="0" borderId="0" xfId="102" applyFont="1">
      <alignment/>
      <protection/>
    </xf>
    <xf numFmtId="0" fontId="1" fillId="0" borderId="0" xfId="0" applyFont="1" applyAlignment="1">
      <alignment/>
    </xf>
    <xf numFmtId="0" fontId="0" fillId="0" borderId="0" xfId="0" applyFont="1" applyAlignment="1">
      <alignment/>
    </xf>
    <xf numFmtId="0" fontId="0" fillId="0" borderId="0" xfId="0" applyFont="1" applyFill="1" applyAlignment="1">
      <alignment/>
    </xf>
    <xf numFmtId="49" fontId="0" fillId="0" borderId="0" xfId="0" applyNumberFormat="1" applyFont="1" applyFill="1" applyAlignment="1" applyProtection="1">
      <alignment/>
      <protection/>
    </xf>
    <xf numFmtId="185" fontId="0" fillId="0" borderId="0" xfId="0" applyNumberFormat="1" applyFont="1" applyFill="1" applyAlignment="1" applyProtection="1">
      <alignment/>
      <protection/>
    </xf>
    <xf numFmtId="0" fontId="33" fillId="0" borderId="0" xfId="0" applyFont="1" applyFill="1" applyAlignment="1">
      <alignment/>
    </xf>
    <xf numFmtId="49" fontId="33" fillId="0" borderId="0" xfId="0" applyNumberFormat="1" applyFont="1" applyFill="1" applyAlignment="1" applyProtection="1">
      <alignment/>
      <protection/>
    </xf>
    <xf numFmtId="0" fontId="33" fillId="0" borderId="0" xfId="0" applyFont="1" applyAlignment="1">
      <alignment/>
    </xf>
    <xf numFmtId="0" fontId="34" fillId="0" borderId="0" xfId="0" applyFont="1" applyAlignment="1">
      <alignment/>
    </xf>
    <xf numFmtId="0" fontId="34" fillId="0" borderId="0" xfId="0" applyFont="1" applyFill="1" applyAlignment="1">
      <alignment/>
    </xf>
    <xf numFmtId="0" fontId="35" fillId="0" borderId="0" xfId="0" applyFont="1" applyAlignment="1">
      <alignment vertical="center"/>
    </xf>
    <xf numFmtId="187" fontId="3" fillId="0" borderId="11" xfId="0" applyNumberFormat="1" applyFont="1" applyFill="1" applyBorder="1" applyAlignment="1" applyProtection="1">
      <alignment vertical="center" wrapText="1"/>
      <protection/>
    </xf>
    <xf numFmtId="49" fontId="3" fillId="0" borderId="11" xfId="0" applyNumberFormat="1" applyFont="1" applyFill="1" applyBorder="1" applyAlignment="1" applyProtection="1">
      <alignment vertical="center" wrapText="1"/>
      <protection/>
    </xf>
    <xf numFmtId="186" fontId="3" fillId="0" borderId="11" xfId="0" applyNumberFormat="1" applyFont="1" applyFill="1" applyBorder="1" applyAlignment="1" applyProtection="1">
      <alignment horizontal="right" vertical="center"/>
      <protection/>
    </xf>
    <xf numFmtId="189" fontId="3" fillId="0" borderId="11" xfId="0" applyNumberFormat="1" applyFont="1" applyBorder="1" applyAlignment="1">
      <alignment vertical="center"/>
    </xf>
    <xf numFmtId="49" fontId="3" fillId="0" borderId="11" xfId="0" applyNumberFormat="1" applyFont="1" applyFill="1" applyBorder="1" applyAlignment="1" applyProtection="1">
      <alignment horizontal="center" vertical="center"/>
      <protection/>
    </xf>
    <xf numFmtId="0" fontId="29" fillId="0" borderId="11" xfId="0" applyFont="1" applyFill="1" applyBorder="1" applyAlignment="1">
      <alignment horizontal="center" vertical="center" wrapText="1"/>
    </xf>
    <xf numFmtId="186" fontId="29" fillId="0" borderId="11" xfId="0" applyNumberFormat="1" applyFont="1" applyFill="1" applyBorder="1" applyAlignment="1" applyProtection="1">
      <alignment horizontal="right" vertical="center"/>
      <protection/>
    </xf>
    <xf numFmtId="186" fontId="29" fillId="0" borderId="14" xfId="0" applyNumberFormat="1" applyFont="1" applyFill="1" applyBorder="1" applyAlignment="1">
      <alignment vertical="center" wrapText="1"/>
    </xf>
    <xf numFmtId="49" fontId="3" fillId="0" borderId="12" xfId="0" applyNumberFormat="1" applyFont="1" applyFill="1" applyBorder="1" applyAlignment="1" applyProtection="1">
      <alignment vertical="center" wrapText="1"/>
      <protection/>
    </xf>
    <xf numFmtId="187" fontId="3" fillId="0" borderId="12" xfId="0" applyNumberFormat="1" applyFont="1" applyFill="1" applyBorder="1" applyAlignment="1" applyProtection="1">
      <alignment vertical="center" wrapText="1"/>
      <protection/>
    </xf>
    <xf numFmtId="187" fontId="29" fillId="0" borderId="12" xfId="0" applyNumberFormat="1" applyFont="1" applyFill="1" applyBorder="1" applyAlignment="1" applyProtection="1">
      <alignment horizontal="center" vertical="center" wrapText="1"/>
      <protection/>
    </xf>
    <xf numFmtId="186" fontId="3" fillId="0" borderId="0" xfId="102" applyNumberFormat="1" applyFont="1">
      <alignment/>
      <protection/>
    </xf>
    <xf numFmtId="186" fontId="3" fillId="0" borderId="11" xfId="102" applyNumberFormat="1" applyFont="1" applyFill="1" applyBorder="1" applyAlignment="1" applyProtection="1">
      <alignment horizontal="right" vertical="center" wrapText="1"/>
      <protection/>
    </xf>
    <xf numFmtId="0" fontId="32" fillId="0" borderId="11" xfId="0" applyFont="1" applyBorder="1" applyAlignment="1">
      <alignment horizontal="center" vertical="center"/>
    </xf>
    <xf numFmtId="0" fontId="29" fillId="0" borderId="10" xfId="83" applyFont="1" applyFill="1" applyBorder="1" applyAlignment="1">
      <alignment horizontal="left" vertical="center"/>
      <protection/>
    </xf>
    <xf numFmtId="232" fontId="3" fillId="0" borderId="11" xfId="83" applyNumberFormat="1" applyFont="1" applyFill="1" applyBorder="1" applyAlignment="1" applyProtection="1">
      <alignment horizontal="right" vertical="center" wrapText="1"/>
      <protection/>
    </xf>
    <xf numFmtId="232" fontId="3" fillId="0" borderId="11" xfId="0" applyNumberFormat="1" applyFont="1" applyFill="1" applyBorder="1" applyAlignment="1" applyProtection="1">
      <alignment horizontal="right" vertical="center"/>
      <protection/>
    </xf>
    <xf numFmtId="232" fontId="29" fillId="0" borderId="11" xfId="83" applyNumberFormat="1" applyFont="1" applyFill="1" applyBorder="1" applyAlignment="1" applyProtection="1">
      <alignment horizontal="right" vertical="center" wrapText="1"/>
      <protection/>
    </xf>
    <xf numFmtId="232" fontId="3" fillId="0" borderId="14" xfId="83" applyNumberFormat="1" applyFont="1" applyFill="1" applyBorder="1" applyAlignment="1" applyProtection="1">
      <alignment horizontal="right" vertical="center" wrapText="1"/>
      <protection/>
    </xf>
    <xf numFmtId="232" fontId="29" fillId="0" borderId="11" xfId="0" applyNumberFormat="1" applyFont="1" applyFill="1" applyBorder="1" applyAlignment="1" applyProtection="1">
      <alignment horizontal="right" vertical="center"/>
      <protection/>
    </xf>
    <xf numFmtId="0" fontId="29" fillId="0" borderId="10" xfId="83" applyFont="1" applyFill="1" applyBorder="1" applyAlignment="1">
      <alignment horizontal="left" vertical="center"/>
      <protection/>
    </xf>
    <xf numFmtId="0" fontId="29" fillId="0" borderId="11" xfId="0" applyFont="1" applyFill="1" applyBorder="1" applyAlignment="1">
      <alignment horizontal="center" vertical="center" wrapText="1"/>
    </xf>
    <xf numFmtId="0" fontId="29" fillId="0" borderId="12" xfId="0" applyNumberFormat="1" applyFont="1" applyFill="1" applyBorder="1" applyAlignment="1" applyProtection="1">
      <alignment horizontal="centerContinuous" vertical="center"/>
      <protection/>
    </xf>
    <xf numFmtId="0" fontId="29" fillId="0" borderId="15" xfId="0" applyNumberFormat="1" applyFont="1" applyFill="1" applyBorder="1" applyAlignment="1" applyProtection="1">
      <alignment horizontal="centerContinuous" vertical="center"/>
      <protection/>
    </xf>
    <xf numFmtId="0" fontId="29" fillId="0" borderId="15" xfId="0" applyFont="1" applyBorder="1" applyAlignment="1">
      <alignment horizontal="centerContinuous" vertical="center"/>
    </xf>
    <xf numFmtId="0" fontId="29" fillId="0" borderId="16" xfId="0" applyNumberFormat="1" applyFont="1" applyFill="1" applyBorder="1" applyAlignment="1" applyProtection="1">
      <alignment horizontal="centerContinuous" vertical="center"/>
      <protection/>
    </xf>
    <xf numFmtId="0" fontId="32" fillId="0" borderId="0" xfId="0" applyFont="1" applyAlignment="1">
      <alignment vertical="center"/>
    </xf>
    <xf numFmtId="0" fontId="29" fillId="0" borderId="0" xfId="0" applyFont="1" applyAlignment="1">
      <alignment vertical="center" wrapText="1"/>
    </xf>
    <xf numFmtId="0" fontId="29" fillId="0" borderId="14" xfId="0" applyFont="1" applyBorder="1" applyAlignment="1">
      <alignment horizontal="center" vertical="center" wrapText="1"/>
    </xf>
    <xf numFmtId="49" fontId="3" fillId="0" borderId="11" xfId="0" applyNumberFormat="1" applyFont="1" applyFill="1" applyBorder="1" applyAlignment="1" applyProtection="1">
      <alignment horizontal="center" vertical="center"/>
      <protection/>
    </xf>
    <xf numFmtId="232" fontId="29" fillId="0" borderId="14" xfId="0" applyNumberFormat="1" applyFont="1" applyFill="1" applyBorder="1" applyAlignment="1">
      <alignment horizontal="center" vertical="center" wrapText="1"/>
    </xf>
    <xf numFmtId="232" fontId="0" fillId="0" borderId="11" xfId="0" applyNumberFormat="1" applyFont="1" applyFill="1" applyBorder="1" applyAlignment="1" applyProtection="1">
      <alignment vertical="center"/>
      <protection/>
    </xf>
    <xf numFmtId="232" fontId="3" fillId="0" borderId="11" xfId="0" applyNumberFormat="1" applyFont="1" applyFill="1" applyBorder="1" applyAlignment="1" applyProtection="1">
      <alignment horizontal="right" vertical="center"/>
      <protection/>
    </xf>
    <xf numFmtId="232" fontId="3" fillId="0" borderId="11" xfId="0" applyNumberFormat="1" applyFont="1" applyFill="1" applyBorder="1" applyAlignment="1">
      <alignment vertical="center"/>
    </xf>
    <xf numFmtId="232" fontId="0" fillId="0" borderId="11" xfId="0" applyNumberFormat="1" applyFill="1" applyBorder="1" applyAlignment="1">
      <alignment vertical="center"/>
    </xf>
    <xf numFmtId="232" fontId="3" fillId="0" borderId="11" xfId="0" applyNumberFormat="1" applyFont="1" applyBorder="1" applyAlignment="1">
      <alignment vertical="center"/>
    </xf>
    <xf numFmtId="232" fontId="32" fillId="0" borderId="11" xfId="0" applyNumberFormat="1" applyFont="1" applyFill="1" applyBorder="1" applyAlignment="1" applyProtection="1">
      <alignment vertical="center"/>
      <protection/>
    </xf>
    <xf numFmtId="232" fontId="0" fillId="0" borderId="11" xfId="0" applyNumberFormat="1" applyBorder="1" applyAlignment="1">
      <alignment vertical="center"/>
    </xf>
    <xf numFmtId="0" fontId="29" fillId="0" borderId="10" xfId="83" applyFont="1" applyFill="1" applyBorder="1" applyAlignment="1">
      <alignment horizontal="left" vertical="center"/>
      <protection/>
    </xf>
    <xf numFmtId="0" fontId="29" fillId="0" borderId="12" xfId="0" applyNumberFormat="1" applyFont="1" applyFill="1" applyBorder="1" applyAlignment="1" applyProtection="1">
      <alignment horizontal="centerContinuous" vertical="center"/>
      <protection/>
    </xf>
    <xf numFmtId="0" fontId="29" fillId="0" borderId="15" xfId="0" applyNumberFormat="1" applyFont="1" applyFill="1" applyBorder="1" applyAlignment="1" applyProtection="1">
      <alignment horizontal="centerContinuous" vertical="center"/>
      <protection/>
    </xf>
    <xf numFmtId="0" fontId="29" fillId="0" borderId="15" xfId="0" applyFont="1" applyBorder="1" applyAlignment="1">
      <alignment horizontal="centerContinuous" vertical="center"/>
    </xf>
    <xf numFmtId="0" fontId="29" fillId="0" borderId="16" xfId="0" applyNumberFormat="1" applyFont="1" applyFill="1" applyBorder="1" applyAlignment="1" applyProtection="1">
      <alignment horizontal="centerContinuous" vertical="center"/>
      <protection/>
    </xf>
    <xf numFmtId="0" fontId="32" fillId="0" borderId="0" xfId="0" applyFont="1" applyAlignment="1">
      <alignment vertical="center"/>
    </xf>
    <xf numFmtId="0" fontId="29" fillId="0" borderId="0" xfId="0" applyFont="1" applyAlignment="1">
      <alignment vertical="center" wrapText="1"/>
    </xf>
    <xf numFmtId="0" fontId="29" fillId="0" borderId="10" xfId="83" applyFont="1" applyFill="1" applyBorder="1" applyAlignment="1">
      <alignment horizontal="left" vertical="center"/>
      <protection/>
    </xf>
    <xf numFmtId="49" fontId="0" fillId="0" borderId="11" xfId="0" applyNumberFormat="1" applyFill="1" applyBorder="1" applyAlignment="1" applyProtection="1">
      <alignment horizontal="left" vertical="center" wrapText="1"/>
      <protection/>
    </xf>
    <xf numFmtId="0" fontId="29" fillId="0" borderId="10" xfId="83" applyFont="1" applyFill="1" applyBorder="1" applyAlignment="1">
      <alignment horizontal="left" vertical="center"/>
      <protection/>
    </xf>
    <xf numFmtId="0" fontId="29" fillId="0" borderId="10" xfId="83" applyFont="1" applyFill="1" applyBorder="1" applyAlignment="1">
      <alignment horizontal="right" vertical="center"/>
      <protection/>
    </xf>
    <xf numFmtId="0" fontId="32" fillId="0" borderId="11" xfId="0" applyNumberFormat="1" applyFont="1" applyFill="1" applyBorder="1" applyAlignment="1" applyProtection="1">
      <alignment horizontal="center" vertical="center"/>
      <protection/>
    </xf>
    <xf numFmtId="0" fontId="32" fillId="0" borderId="0" xfId="0" applyFont="1" applyAlignment="1">
      <alignment vertical="center"/>
    </xf>
    <xf numFmtId="0" fontId="32" fillId="0" borderId="0" xfId="0" applyFont="1" applyAlignment="1">
      <alignment horizontal="right" vertical="center"/>
    </xf>
    <xf numFmtId="0" fontId="8" fillId="0" borderId="0" xfId="0" applyFont="1" applyAlignment="1">
      <alignment horizontal="center" vertical="center"/>
    </xf>
    <xf numFmtId="184" fontId="29" fillId="0" borderId="0" xfId="83" applyNumberFormat="1" applyFont="1" applyFill="1" applyAlignment="1" applyProtection="1">
      <alignment horizontal="right" vertical="center"/>
      <protection/>
    </xf>
    <xf numFmtId="49" fontId="3" fillId="0" borderId="11" xfId="83" applyNumberFormat="1" applyFont="1" applyFill="1" applyBorder="1" applyAlignment="1" applyProtection="1">
      <alignment vertical="center"/>
      <protection/>
    </xf>
    <xf numFmtId="49" fontId="3" fillId="0" borderId="12" xfId="83" applyNumberFormat="1" applyFont="1" applyFill="1" applyBorder="1" applyAlignment="1" applyProtection="1">
      <alignment vertical="center"/>
      <protection/>
    </xf>
    <xf numFmtId="0" fontId="32" fillId="0" borderId="0" xfId="0" applyFont="1" applyAlignment="1">
      <alignment horizontal="right" vertical="center"/>
    </xf>
    <xf numFmtId="0" fontId="4" fillId="0" borderId="0" xfId="102" applyNumberFormat="1" applyFont="1" applyFill="1" applyAlignment="1" applyProtection="1">
      <alignment vertical="center"/>
      <protection/>
    </xf>
    <xf numFmtId="0" fontId="29" fillId="0" borderId="0" xfId="102" applyNumberFormat="1" applyFont="1" applyFill="1" applyAlignment="1" applyProtection="1">
      <alignment horizontal="right" vertical="center"/>
      <protection/>
    </xf>
    <xf numFmtId="0" fontId="29" fillId="0" borderId="0" xfId="102" applyNumberFormat="1" applyFont="1" applyFill="1" applyAlignment="1" applyProtection="1">
      <alignment horizontal="centerContinuous" vertical="center"/>
      <protection/>
    </xf>
    <xf numFmtId="0" fontId="3" fillId="0" borderId="0" xfId="102" applyNumberFormat="1" applyFont="1" applyFill="1" applyAlignment="1" applyProtection="1">
      <alignment horizontal="centerContinuous" vertical="center"/>
      <protection/>
    </xf>
    <xf numFmtId="0" fontId="3" fillId="0" borderId="0" xfId="0" applyFont="1" applyAlignment="1">
      <alignment vertical="center"/>
    </xf>
    <xf numFmtId="0" fontId="3" fillId="0" borderId="0" xfId="0" applyFont="1" applyFill="1" applyAlignment="1">
      <alignment vertical="center"/>
    </xf>
    <xf numFmtId="0" fontId="29" fillId="0" borderId="16" xfId="0" applyFont="1" applyBorder="1" applyAlignment="1">
      <alignment horizontal="centerContinuous" vertical="center"/>
    </xf>
    <xf numFmtId="0" fontId="29" fillId="0" borderId="11" xfId="0" applyFont="1" applyBorder="1" applyAlignment="1">
      <alignment horizontal="centerContinuous" vertical="center"/>
    </xf>
    <xf numFmtId="0" fontId="29" fillId="0" borderId="0" xfId="0" applyFont="1" applyAlignment="1">
      <alignment vertical="center"/>
    </xf>
    <xf numFmtId="0" fontId="29" fillId="0" borderId="0" xfId="0" applyFont="1" applyFill="1" applyAlignment="1">
      <alignment vertical="center"/>
    </xf>
    <xf numFmtId="0" fontId="29" fillId="0" borderId="11" xfId="0" applyFont="1" applyBorder="1" applyAlignment="1">
      <alignment horizontal="center" vertical="center"/>
    </xf>
    <xf numFmtId="0" fontId="29" fillId="0" borderId="11" xfId="0" applyFont="1" applyFill="1" applyBorder="1" applyAlignment="1">
      <alignment horizontal="center" vertical="center"/>
    </xf>
    <xf numFmtId="185" fontId="38" fillId="0" borderId="0" xfId="0" applyNumberFormat="1" applyFont="1" applyFill="1" applyAlignment="1" applyProtection="1">
      <alignment vertical="center" wrapText="1"/>
      <protection/>
    </xf>
    <xf numFmtId="186" fontId="38" fillId="0" borderId="0" xfId="0" applyNumberFormat="1" applyFont="1" applyFill="1" applyAlignment="1" applyProtection="1">
      <alignment vertical="center" wrapText="1"/>
      <protection/>
    </xf>
    <xf numFmtId="0" fontId="29" fillId="0" borderId="17"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232" fontId="29" fillId="0" borderId="11" xfId="102" applyNumberFormat="1" applyFont="1" applyFill="1" applyBorder="1" applyAlignment="1" applyProtection="1">
      <alignment horizontal="right" vertical="center" wrapText="1"/>
      <protection/>
    </xf>
    <xf numFmtId="2" fontId="8" fillId="0" borderId="0" xfId="102" applyNumberFormat="1" applyFont="1" applyFill="1" applyAlignment="1" applyProtection="1">
      <alignment horizontal="centerContinuous" vertical="center"/>
      <protection/>
    </xf>
    <xf numFmtId="0" fontId="1" fillId="0" borderId="0" xfId="0" applyFont="1" applyAlignment="1">
      <alignment vertical="center"/>
    </xf>
    <xf numFmtId="0" fontId="8" fillId="0" borderId="0" xfId="0" applyFont="1" applyAlignment="1">
      <alignment horizontal="center" vertical="center"/>
    </xf>
    <xf numFmtId="0" fontId="29" fillId="0" borderId="0" xfId="0" applyNumberFormat="1" applyFont="1" applyFill="1" applyAlignment="1" applyProtection="1">
      <alignment horizontal="right" vertical="center"/>
      <protection/>
    </xf>
    <xf numFmtId="0" fontId="32" fillId="0" borderId="0" xfId="0" applyNumberFormat="1" applyFont="1" applyFill="1" applyAlignment="1" applyProtection="1">
      <alignment horizontal="right" vertical="center"/>
      <protection/>
    </xf>
    <xf numFmtId="0" fontId="29" fillId="0" borderId="0" xfId="0" applyNumberFormat="1" applyFont="1" applyFill="1" applyAlignment="1" applyProtection="1">
      <alignment horizontal="right" vertical="center"/>
      <protection/>
    </xf>
    <xf numFmtId="0" fontId="1" fillId="0" borderId="0" xfId="0" applyFont="1" applyAlignment="1">
      <alignment horizontal="left" vertical="center"/>
    </xf>
    <xf numFmtId="0" fontId="1" fillId="0" borderId="0" xfId="0" applyFont="1" applyAlignment="1">
      <alignment vertical="center"/>
    </xf>
    <xf numFmtId="49" fontId="3" fillId="0" borderId="11" xfId="0" applyNumberFormat="1" applyFont="1" applyFill="1" applyBorder="1" applyAlignment="1" applyProtection="1">
      <alignment vertical="center" wrapText="1"/>
      <protection/>
    </xf>
    <xf numFmtId="0" fontId="40" fillId="0" borderId="0" xfId="0" applyFont="1" applyFill="1" applyAlignment="1">
      <alignment horizontal="left" vertical="center"/>
    </xf>
    <xf numFmtId="0" fontId="29" fillId="0" borderId="0" xfId="0" applyFont="1" applyAlignment="1">
      <alignment horizontal="right" vertical="center"/>
    </xf>
    <xf numFmtId="49" fontId="3" fillId="0" borderId="12" xfId="83" applyNumberFormat="1" applyFont="1" applyFill="1" applyBorder="1" applyAlignment="1" applyProtection="1">
      <alignment horizontal="left" vertical="center" indent="1"/>
      <protection/>
    </xf>
    <xf numFmtId="49" fontId="3" fillId="0" borderId="11" xfId="83" applyNumberFormat="1" applyFont="1" applyFill="1" applyBorder="1" applyAlignment="1" applyProtection="1">
      <alignment vertical="center"/>
      <protection/>
    </xf>
    <xf numFmtId="0" fontId="1" fillId="0" borderId="11" xfId="84" applyBorder="1">
      <alignment/>
      <protection/>
    </xf>
    <xf numFmtId="0" fontId="29" fillId="0" borderId="0" xfId="0" applyFont="1" applyBorder="1" applyAlignment="1">
      <alignment horizontal="right" vertical="center"/>
    </xf>
    <xf numFmtId="0" fontId="29" fillId="0" borderId="11" xfId="0" applyFont="1" applyBorder="1" applyAlignment="1">
      <alignment vertical="center"/>
    </xf>
    <xf numFmtId="0" fontId="29" fillId="0" borderId="11" xfId="0" applyFont="1" applyBorder="1" applyAlignment="1">
      <alignment vertical="center" wrapText="1"/>
    </xf>
    <xf numFmtId="0" fontId="29" fillId="0" borderId="0" xfId="0" applyFont="1" applyBorder="1" applyAlignment="1">
      <alignment vertical="center"/>
    </xf>
    <xf numFmtId="0" fontId="29" fillId="0" borderId="0" xfId="83" applyFont="1" applyFill="1" applyBorder="1" applyAlignment="1">
      <alignment horizontal="left" vertical="center"/>
      <protection/>
    </xf>
    <xf numFmtId="49" fontId="29" fillId="0" borderId="11"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11" xfId="0" applyFont="1" applyBorder="1" applyAlignment="1">
      <alignment horizontal="left" vertical="center"/>
    </xf>
    <xf numFmtId="0" fontId="3" fillId="0" borderId="11" xfId="0" applyFont="1" applyFill="1" applyBorder="1" applyAlignment="1">
      <alignment horizontal="left" vertical="center"/>
    </xf>
    <xf numFmtId="0" fontId="0" fillId="0" borderId="11" xfId="0" applyFill="1" applyBorder="1" applyAlignment="1">
      <alignment vertical="center"/>
    </xf>
    <xf numFmtId="0" fontId="3" fillId="0" borderId="11" xfId="0" applyFont="1" applyBorder="1" applyAlignment="1">
      <alignment horizontal="left" vertical="center" indent="1"/>
    </xf>
    <xf numFmtId="0" fontId="29" fillId="0" borderId="11" xfId="0" applyFont="1" applyFill="1" applyBorder="1" applyAlignment="1">
      <alignment horizontal="center" vertical="center"/>
    </xf>
    <xf numFmtId="0" fontId="32" fillId="0" borderId="11" xfId="0" applyNumberFormat="1" applyFont="1" applyFill="1" applyBorder="1" applyAlignment="1" applyProtection="1">
      <alignment horizontal="center" vertical="center"/>
      <protection/>
    </xf>
    <xf numFmtId="0" fontId="29" fillId="0" borderId="0" xfId="83" applyFont="1" applyFill="1" applyBorder="1" applyAlignment="1">
      <alignment horizontal="left" vertical="center"/>
      <protection/>
    </xf>
    <xf numFmtId="186" fontId="3" fillId="0" borderId="11" xfId="0" applyNumberFormat="1" applyFont="1" applyFill="1" applyBorder="1" applyAlignment="1" applyProtection="1">
      <alignment horizontal="right" vertical="center"/>
      <protection/>
    </xf>
    <xf numFmtId="204" fontId="3" fillId="0" borderId="11" xfId="0" applyNumberFormat="1" applyFont="1" applyFill="1" applyBorder="1" applyAlignment="1" applyProtection="1">
      <alignment horizontal="right" vertical="center"/>
      <protection/>
    </xf>
    <xf numFmtId="0" fontId="29" fillId="0" borderId="0" xfId="0" applyNumberFormat="1" applyFont="1" applyFill="1" applyBorder="1" applyAlignment="1" applyProtection="1">
      <alignment horizontal="right" vertical="center"/>
      <protection/>
    </xf>
    <xf numFmtId="0" fontId="3" fillId="0" borderId="0" xfId="0" applyFont="1" applyBorder="1" applyAlignment="1">
      <alignment horizontal="right" vertical="center"/>
    </xf>
    <xf numFmtId="0" fontId="32" fillId="0" borderId="11" xfId="0" applyFont="1" applyBorder="1" applyAlignment="1">
      <alignment vertical="center"/>
    </xf>
    <xf numFmtId="0" fontId="3" fillId="0" borderId="0" xfId="0" applyFont="1" applyBorder="1" applyAlignment="1">
      <alignment vertical="center"/>
    </xf>
    <xf numFmtId="0" fontId="29" fillId="0" borderId="0" xfId="0" applyFont="1" applyBorder="1" applyAlignment="1">
      <alignment horizontal="right" vertical="center"/>
    </xf>
    <xf numFmtId="0" fontId="29" fillId="0" borderId="11" xfId="0" applyFont="1" applyFill="1" applyBorder="1" applyAlignment="1">
      <alignment vertical="center"/>
    </xf>
    <xf numFmtId="186" fontId="3" fillId="0" borderId="11" xfId="102" applyNumberFormat="1" applyFont="1" applyFill="1" applyBorder="1" applyAlignment="1" applyProtection="1">
      <alignment horizontal="right" vertical="center" wrapText="1"/>
      <protection/>
    </xf>
    <xf numFmtId="0" fontId="32" fillId="0" borderId="11" xfId="0" applyNumberFormat="1" applyFont="1" applyFill="1" applyBorder="1" applyAlignment="1" applyProtection="1">
      <alignment horizontal="center" vertical="center" wrapText="1"/>
      <protection/>
    </xf>
    <xf numFmtId="0" fontId="32" fillId="0" borderId="16" xfId="0" applyFont="1" applyBorder="1" applyAlignment="1">
      <alignment horizontal="centerContinuous" vertical="center"/>
    </xf>
    <xf numFmtId="0" fontId="32" fillId="0" borderId="11" xfId="0" applyFont="1" applyBorder="1" applyAlignment="1">
      <alignment horizontal="centerContinuous" vertical="center"/>
    </xf>
    <xf numFmtId="0" fontId="32" fillId="0" borderId="11" xfId="0" applyFont="1" applyBorder="1" applyAlignment="1">
      <alignment horizontal="center" vertical="center" wrapText="1"/>
    </xf>
    <xf numFmtId="0" fontId="32" fillId="0" borderId="0" xfId="0" applyFont="1" applyAlignment="1">
      <alignment horizontal="right" vertical="center"/>
    </xf>
    <xf numFmtId="0" fontId="32" fillId="0" borderId="12" xfId="0" applyNumberFormat="1" applyFont="1" applyFill="1" applyBorder="1" applyAlignment="1" applyProtection="1">
      <alignment horizontal="center" vertical="center"/>
      <protection/>
    </xf>
    <xf numFmtId="0" fontId="29" fillId="0" borderId="10" xfId="83" applyFont="1" applyFill="1" applyBorder="1" applyAlignment="1">
      <alignment vertical="center"/>
      <protection/>
    </xf>
    <xf numFmtId="0" fontId="32" fillId="0" borderId="11" xfId="0" applyNumberFormat="1" applyFont="1" applyFill="1" applyBorder="1" applyAlignment="1" applyProtection="1">
      <alignment vertical="center" wrapText="1"/>
      <protection/>
    </xf>
    <xf numFmtId="0" fontId="32" fillId="0" borderId="11" xfId="0" applyNumberFormat="1" applyFont="1" applyFill="1" applyBorder="1" applyAlignment="1" applyProtection="1">
      <alignment vertical="center"/>
      <protection/>
    </xf>
    <xf numFmtId="2" fontId="29" fillId="0" borderId="0" xfId="102" applyNumberFormat="1" applyFont="1" applyFill="1" applyAlignment="1" applyProtection="1">
      <alignment horizontal="right" vertical="center"/>
      <protection/>
    </xf>
    <xf numFmtId="0" fontId="3" fillId="0" borderId="11" xfId="0" applyNumberFormat="1" applyFont="1" applyFill="1" applyBorder="1" applyAlignment="1">
      <alignment vertical="center"/>
    </xf>
    <xf numFmtId="49" fontId="3" fillId="0" borderId="11" xfId="0" applyNumberFormat="1" applyFont="1" applyFill="1" applyBorder="1" applyAlignment="1">
      <alignment horizontal="left" vertical="center"/>
    </xf>
    <xf numFmtId="0" fontId="29" fillId="0" borderId="11" xfId="0" applyFont="1" applyBorder="1" applyAlignment="1">
      <alignment horizontal="center" vertical="center" wrapText="1"/>
    </xf>
    <xf numFmtId="207" fontId="29" fillId="0" borderId="11" xfId="0" applyNumberFormat="1" applyFont="1" applyFill="1" applyBorder="1" applyAlignment="1" applyProtection="1">
      <alignment horizontal="right" vertical="center"/>
      <protection/>
    </xf>
    <xf numFmtId="207" fontId="3" fillId="0" borderId="11" xfId="0" applyNumberFormat="1" applyFont="1" applyFill="1" applyBorder="1" applyAlignment="1" applyProtection="1">
      <alignment horizontal="right" vertical="center"/>
      <protection/>
    </xf>
    <xf numFmtId="4" fontId="29" fillId="0" borderId="11" xfId="0" applyNumberFormat="1" applyFont="1" applyFill="1" applyBorder="1" applyAlignment="1" applyProtection="1">
      <alignment horizontal="right" vertical="center"/>
      <protection/>
    </xf>
    <xf numFmtId="49" fontId="29" fillId="0" borderId="11" xfId="0" applyNumberFormat="1" applyFont="1" applyFill="1" applyBorder="1" applyAlignment="1" applyProtection="1">
      <alignment horizontal="left" vertical="center"/>
      <protection/>
    </xf>
    <xf numFmtId="0" fontId="3" fillId="0" borderId="11" xfId="0" applyNumberFormat="1" applyFont="1" applyFill="1" applyBorder="1" applyAlignment="1">
      <alignment horizontal="left" vertical="center"/>
    </xf>
    <xf numFmtId="4" fontId="3" fillId="0" borderId="11" xfId="0" applyNumberFormat="1" applyFont="1" applyFill="1" applyBorder="1" applyAlignment="1">
      <alignment horizontal="right" vertical="center"/>
    </xf>
    <xf numFmtId="207" fontId="3" fillId="0" borderId="11" xfId="0" applyNumberFormat="1" applyFont="1" applyFill="1" applyBorder="1" applyAlignment="1">
      <alignment horizontal="right" vertical="center"/>
    </xf>
    <xf numFmtId="0" fontId="3" fillId="0" borderId="11" xfId="0" applyNumberFormat="1" applyFont="1" applyFill="1" applyBorder="1" applyAlignment="1">
      <alignment horizontal="right" vertical="center"/>
    </xf>
    <xf numFmtId="207" fontId="3" fillId="0" borderId="11" xfId="0" applyNumberFormat="1" applyFont="1" applyBorder="1" applyAlignment="1">
      <alignment horizontal="right" vertical="center"/>
    </xf>
    <xf numFmtId="0" fontId="4" fillId="0" borderId="0" xfId="102" applyNumberFormat="1" applyFont="1" applyFill="1" applyBorder="1" applyAlignment="1" applyProtection="1">
      <alignment horizontal="centerContinuous" vertical="center"/>
      <protection/>
    </xf>
    <xf numFmtId="0" fontId="29" fillId="0" borderId="0" xfId="83" applyFont="1" applyFill="1" applyBorder="1" applyAlignment="1">
      <alignment horizontal="left" vertical="center"/>
      <protection/>
    </xf>
    <xf numFmtId="0" fontId="3" fillId="0" borderId="0" xfId="0" applyNumberFormat="1" applyFont="1" applyFill="1" applyBorder="1" applyAlignment="1">
      <alignment horizontal="left" vertical="center"/>
    </xf>
    <xf numFmtId="0" fontId="0" fillId="0" borderId="0" xfId="0" applyBorder="1" applyAlignment="1">
      <alignment vertical="center"/>
    </xf>
    <xf numFmtId="0" fontId="3" fillId="0" borderId="0" xfId="0" applyNumberFormat="1" applyFont="1" applyFill="1" applyBorder="1" applyAlignment="1">
      <alignment horizontal="right" vertical="center"/>
    </xf>
    <xf numFmtId="207" fontId="3" fillId="0" borderId="0" xfId="0" applyNumberFormat="1" applyFont="1" applyBorder="1" applyAlignment="1">
      <alignment horizontal="right" vertical="center"/>
    </xf>
    <xf numFmtId="0" fontId="3" fillId="0" borderId="0" xfId="0" applyFont="1" applyBorder="1" applyAlignment="1">
      <alignment horizontal="centerContinuous" vertical="center"/>
    </xf>
    <xf numFmtId="0" fontId="32"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11" xfId="0" applyNumberFormat="1" applyFont="1" applyFill="1" applyBorder="1" applyAlignment="1" applyProtection="1">
      <alignment horizontal="centerContinuous" vertical="center"/>
      <protection/>
    </xf>
    <xf numFmtId="207" fontId="3" fillId="0" borderId="11" xfId="0" applyNumberFormat="1" applyFont="1" applyFill="1" applyBorder="1" applyAlignment="1" applyProtection="1">
      <alignment horizontal="right" vertical="center"/>
      <protection/>
    </xf>
    <xf numFmtId="207" fontId="29" fillId="0" borderId="11" xfId="0" applyNumberFormat="1" applyFont="1" applyFill="1" applyBorder="1" applyAlignment="1" applyProtection="1">
      <alignment vertical="center"/>
      <protection/>
    </xf>
    <xf numFmtId="207" fontId="3" fillId="0" borderId="11" xfId="83" applyNumberFormat="1" applyFont="1" applyFill="1" applyBorder="1" applyAlignment="1" applyProtection="1">
      <alignment vertical="center" wrapText="1"/>
      <protection/>
    </xf>
    <xf numFmtId="207" fontId="3" fillId="0" borderId="11" xfId="0" applyNumberFormat="1" applyFont="1" applyFill="1" applyBorder="1" applyAlignment="1" applyProtection="1">
      <alignment vertical="center"/>
      <protection/>
    </xf>
    <xf numFmtId="207" fontId="29" fillId="0" borderId="14" xfId="0" applyNumberFormat="1" applyFont="1" applyFill="1" applyBorder="1" applyAlignment="1">
      <alignment vertical="center" wrapText="1"/>
    </xf>
    <xf numFmtId="207" fontId="3" fillId="0" borderId="11" xfId="0" applyNumberFormat="1" applyFont="1" applyFill="1" applyBorder="1" applyAlignment="1">
      <alignment vertical="center"/>
    </xf>
    <xf numFmtId="0" fontId="3" fillId="0" borderId="11" xfId="0" applyFont="1" applyBorder="1" applyAlignment="1">
      <alignment vertical="center"/>
    </xf>
    <xf numFmtId="190" fontId="3" fillId="0" borderId="11" xfId="0" applyNumberFormat="1" applyFont="1" applyBorder="1" applyAlignment="1">
      <alignment vertical="center"/>
    </xf>
    <xf numFmtId="190" fontId="3" fillId="0" borderId="11" xfId="0" applyNumberFormat="1" applyFont="1" applyFill="1" applyBorder="1" applyAlignment="1">
      <alignment vertical="center"/>
    </xf>
    <xf numFmtId="0" fontId="3" fillId="0" borderId="11" xfId="0" applyNumberFormat="1" applyFont="1" applyFill="1" applyBorder="1" applyAlignment="1">
      <alignment horizontal="center" vertical="center"/>
    </xf>
    <xf numFmtId="49" fontId="3" fillId="0" borderId="11" xfId="82" applyNumberFormat="1" applyFont="1" applyFill="1" applyBorder="1" applyAlignment="1" applyProtection="1">
      <alignment horizontal="center" vertical="center" wrapText="1"/>
      <protection/>
    </xf>
    <xf numFmtId="207" fontId="3" fillId="0" borderId="11" xfId="0" applyNumberFormat="1" applyFont="1" applyFill="1" applyBorder="1" applyAlignment="1">
      <alignment vertical="center" wrapText="1"/>
    </xf>
    <xf numFmtId="49" fontId="3" fillId="0" borderId="14" xfId="0" applyNumberFormat="1" applyFont="1" applyFill="1" applyBorder="1" applyAlignment="1" applyProtection="1">
      <alignment vertical="center" wrapText="1"/>
      <protection/>
    </xf>
    <xf numFmtId="49" fontId="3" fillId="0" borderId="12" xfId="82" applyNumberFormat="1" applyFont="1" applyFill="1" applyBorder="1" applyAlignment="1" applyProtection="1">
      <alignment horizontal="center" vertical="center" wrapText="1"/>
      <protection/>
    </xf>
    <xf numFmtId="49" fontId="3" fillId="0" borderId="18" xfId="0" applyNumberFormat="1" applyFont="1" applyFill="1" applyBorder="1" applyAlignment="1" applyProtection="1">
      <alignment vertical="center" wrapText="1"/>
      <protection/>
    </xf>
    <xf numFmtId="0" fontId="3" fillId="0" borderId="0" xfId="0" applyFont="1" applyFill="1" applyBorder="1" applyAlignment="1">
      <alignment vertical="center"/>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234" fontId="0" fillId="0" borderId="11" xfId="0" applyNumberFormat="1" applyFill="1" applyBorder="1" applyAlignment="1">
      <alignment horizontal="right" vertical="center"/>
    </xf>
    <xf numFmtId="49" fontId="3" fillId="0" borderId="11" xfId="102" applyNumberFormat="1" applyFont="1" applyFill="1" applyBorder="1" applyAlignment="1" applyProtection="1">
      <alignment vertical="center"/>
      <protection/>
    </xf>
    <xf numFmtId="207" fontId="3" fillId="0" borderId="11" xfId="102" applyNumberFormat="1" applyFont="1" applyFill="1" applyBorder="1" applyAlignment="1" applyProtection="1">
      <alignment horizontal="right" vertical="center" wrapText="1"/>
      <protection/>
    </xf>
    <xf numFmtId="207" fontId="3" fillId="0" borderId="11" xfId="0" applyNumberFormat="1" applyFont="1" applyFill="1" applyBorder="1" applyAlignment="1">
      <alignment vertical="center"/>
    </xf>
    <xf numFmtId="207" fontId="3" fillId="0" borderId="11" xfId="0" applyNumberFormat="1" applyFont="1" applyBorder="1" applyAlignment="1">
      <alignment vertical="center"/>
    </xf>
    <xf numFmtId="190" fontId="32" fillId="0" borderId="13" xfId="0" applyNumberFormat="1" applyFont="1" applyFill="1" applyBorder="1" applyAlignment="1" applyProtection="1">
      <alignment vertical="center"/>
      <protection/>
    </xf>
    <xf numFmtId="190" fontId="32" fillId="0" borderId="11" xfId="0" applyNumberFormat="1" applyFont="1" applyFill="1" applyBorder="1" applyAlignment="1" applyProtection="1">
      <alignment vertical="center"/>
      <protection/>
    </xf>
    <xf numFmtId="0" fontId="0" fillId="0" borderId="11" xfId="0" applyNumberFormat="1" applyFill="1" applyBorder="1" applyAlignment="1" applyProtection="1">
      <alignment vertical="center" wrapText="1"/>
      <protection locked="0"/>
    </xf>
    <xf numFmtId="0" fontId="0" fillId="0" borderId="12" xfId="0" applyNumberFormat="1" applyFill="1" applyBorder="1" applyAlignment="1">
      <alignment vertical="center" wrapText="1"/>
    </xf>
    <xf numFmtId="0" fontId="0" fillId="0" borderId="11" xfId="0" applyNumberFormat="1" applyFill="1" applyBorder="1" applyAlignment="1">
      <alignment vertical="center" wrapText="1"/>
    </xf>
    <xf numFmtId="49" fontId="0" fillId="0" borderId="12" xfId="0" applyNumberFormat="1" applyFill="1" applyBorder="1" applyAlignment="1">
      <alignment vertical="center" wrapText="1"/>
    </xf>
    <xf numFmtId="0" fontId="0" fillId="0" borderId="11" xfId="0" applyFill="1" applyBorder="1" applyAlignment="1">
      <alignment vertical="center" wrapText="1"/>
    </xf>
    <xf numFmtId="49" fontId="0" fillId="0" borderId="11" xfId="0" applyNumberFormat="1" applyFill="1" applyBorder="1" applyAlignment="1">
      <alignment vertical="center" wrapText="1"/>
    </xf>
    <xf numFmtId="0" fontId="0" fillId="0" borderId="12" xfId="0" applyFill="1" applyBorder="1" applyAlignment="1">
      <alignment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0" fillId="0" borderId="0" xfId="0" applyFill="1" applyBorder="1" applyAlignment="1">
      <alignment vertical="center" wrapText="1"/>
    </xf>
    <xf numFmtId="49" fontId="0" fillId="0" borderId="13" xfId="0" applyNumberFormat="1" applyFill="1" applyBorder="1" applyAlignment="1">
      <alignment vertical="center" wrapText="1"/>
    </xf>
    <xf numFmtId="49" fontId="0" fillId="0" borderId="18" xfId="0" applyNumberFormat="1" applyFill="1" applyBorder="1" applyAlignment="1">
      <alignment vertical="center" wrapText="1"/>
    </xf>
    <xf numFmtId="49" fontId="30" fillId="24" borderId="11" xfId="81" applyNumberFormat="1" applyFont="1" applyFill="1" applyBorder="1" applyAlignment="1">
      <alignment vertical="center" wrapText="1"/>
      <protection/>
    </xf>
    <xf numFmtId="49" fontId="30" fillId="0" borderId="11" xfId="81" applyNumberFormat="1" applyFont="1" applyFill="1" applyBorder="1" applyAlignment="1">
      <alignment horizontal="left" vertical="center" wrapText="1"/>
      <protection/>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1" xfId="0" applyFont="1" applyFill="1" applyBorder="1" applyAlignment="1">
      <alignment horizontal="center" vertical="center"/>
    </xf>
    <xf numFmtId="0" fontId="29" fillId="0" borderId="11" xfId="0" applyNumberFormat="1" applyFont="1" applyFill="1" applyBorder="1" applyAlignment="1" applyProtection="1">
      <alignment horizontal="center" vertical="center"/>
      <protection/>
    </xf>
    <xf numFmtId="0" fontId="29" fillId="0" borderId="13"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0" xfId="0" applyFont="1" applyAlignment="1">
      <alignment horizontal="right" vertical="center"/>
    </xf>
    <xf numFmtId="0" fontId="29" fillId="0" borderId="0" xfId="0" applyFont="1" applyAlignment="1">
      <alignment horizontal="right" vertical="center"/>
    </xf>
    <xf numFmtId="0" fontId="29" fillId="0" borderId="10" xfId="0" applyFont="1" applyBorder="1" applyAlignment="1">
      <alignment horizontal="right" vertical="center"/>
    </xf>
    <xf numFmtId="0" fontId="29" fillId="0" borderId="12"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center" vertical="center"/>
      <protection/>
    </xf>
    <xf numFmtId="0" fontId="29" fillId="0" borderId="16" xfId="0" applyNumberFormat="1" applyFont="1" applyFill="1" applyBorder="1" applyAlignment="1" applyProtection="1">
      <alignment horizontal="center" vertical="center"/>
      <protection/>
    </xf>
    <xf numFmtId="0" fontId="8" fillId="0" borderId="0" xfId="0" applyFont="1" applyFill="1" applyAlignment="1">
      <alignment horizontal="center"/>
    </xf>
    <xf numFmtId="31" fontId="8" fillId="0" borderId="0" xfId="0" applyNumberFormat="1" applyFont="1" applyFill="1" applyAlignment="1">
      <alignment horizontal="center"/>
    </xf>
    <xf numFmtId="0" fontId="5" fillId="0" borderId="0" xfId="0" applyFont="1" applyFill="1" applyAlignment="1">
      <alignment horizontal="center"/>
    </xf>
    <xf numFmtId="0" fontId="33" fillId="0" borderId="0" xfId="0" applyNumberFormat="1" applyFont="1" applyFill="1" applyAlignment="1" applyProtection="1">
      <alignment horizontal="center"/>
      <protection/>
    </xf>
    <xf numFmtId="57" fontId="33" fillId="0" borderId="0" xfId="0" applyNumberFormat="1" applyFont="1" applyFill="1" applyAlignment="1" applyProtection="1">
      <alignment horizontal="center"/>
      <protection/>
    </xf>
    <xf numFmtId="0" fontId="39" fillId="0" borderId="0" xfId="0" applyFont="1" applyAlignment="1">
      <alignment horizontal="center" vertical="center"/>
    </xf>
    <xf numFmtId="0" fontId="4" fillId="0" borderId="0" xfId="83" applyNumberFormat="1" applyFont="1" applyFill="1" applyAlignment="1" applyProtection="1">
      <alignment horizontal="center" vertical="center"/>
      <protection/>
    </xf>
    <xf numFmtId="0" fontId="29" fillId="0" borderId="11" xfId="0" applyFont="1" applyBorder="1" applyAlignment="1">
      <alignment horizontal="center" vertical="center" wrapText="1"/>
    </xf>
    <xf numFmtId="0" fontId="29" fillId="0" borderId="14" xfId="0" applyFont="1" applyFill="1" applyBorder="1" applyAlignment="1">
      <alignment horizontal="center" vertical="center" wrapText="1"/>
    </xf>
    <xf numFmtId="0" fontId="29" fillId="0" borderId="13" xfId="0" applyFont="1" applyFill="1" applyBorder="1" applyAlignment="1">
      <alignment horizontal="center" vertical="center"/>
    </xf>
    <xf numFmtId="0" fontId="29" fillId="0" borderId="14" xfId="0" applyFont="1" applyFill="1" applyBorder="1" applyAlignment="1">
      <alignment horizontal="center" vertical="center"/>
    </xf>
    <xf numFmtId="0" fontId="4" fillId="0" borderId="0" xfId="102" applyNumberFormat="1" applyFont="1" applyFill="1" applyAlignment="1" applyProtection="1">
      <alignment horizontal="center" vertical="center"/>
      <protection/>
    </xf>
    <xf numFmtId="0" fontId="4" fillId="0" borderId="0" xfId="102" applyNumberFormat="1" applyFont="1" applyFill="1" applyAlignment="1" applyProtection="1">
      <alignment horizontal="center" vertical="center"/>
      <protection/>
    </xf>
    <xf numFmtId="0" fontId="29" fillId="0" borderId="13" xfId="0" applyFont="1" applyBorder="1" applyAlignment="1">
      <alignment horizontal="center" vertical="center"/>
    </xf>
    <xf numFmtId="0" fontId="29" fillId="0" borderId="18" xfId="0"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Border="1" applyAlignment="1">
      <alignment horizontal="right" vertical="center"/>
    </xf>
    <xf numFmtId="0" fontId="29" fillId="0" borderId="11" xfId="0" applyFont="1" applyFill="1" applyBorder="1" applyAlignment="1">
      <alignment horizontal="center" vertical="center" wrapText="1"/>
    </xf>
    <xf numFmtId="0" fontId="29" fillId="0" borderId="0" xfId="0" applyFont="1" applyBorder="1" applyAlignment="1">
      <alignment horizontal="right" vertical="center"/>
    </xf>
    <xf numFmtId="0" fontId="29" fillId="0" borderId="11" xfId="0" applyFont="1" applyBorder="1" applyAlignment="1">
      <alignment horizontal="center" vertical="center"/>
    </xf>
    <xf numFmtId="0" fontId="29" fillId="0" borderId="11" xfId="0" applyFont="1" applyBorder="1" applyAlignment="1">
      <alignment horizontal="center" vertical="center" wrapText="1"/>
    </xf>
    <xf numFmtId="0" fontId="41" fillId="24" borderId="11"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4" fillId="0" borderId="0" xfId="0" applyFont="1" applyAlignment="1">
      <alignment horizontal="center" vertical="center"/>
    </xf>
    <xf numFmtId="0" fontId="29" fillId="0" borderId="10" xfId="0" applyFont="1" applyBorder="1" applyAlignment="1">
      <alignment horizontal="right" vertical="center"/>
    </xf>
    <xf numFmtId="0" fontId="29" fillId="0" borderId="18" xfId="0" applyFont="1" applyFill="1" applyBorder="1" applyAlignment="1">
      <alignment horizontal="center" vertical="center" wrapText="1"/>
    </xf>
    <xf numFmtId="0" fontId="29" fillId="0" borderId="18" xfId="0" applyFont="1" applyFill="1" applyBorder="1" applyAlignment="1">
      <alignment horizontal="center" vertical="center"/>
    </xf>
    <xf numFmtId="0" fontId="29" fillId="0" borderId="12"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0" xfId="0" applyFont="1" applyBorder="1" applyAlignment="1">
      <alignment horizontal="right" vertical="center"/>
    </xf>
    <xf numFmtId="0" fontId="29" fillId="0" borderId="11" xfId="0" applyFont="1" applyBorder="1" applyAlignment="1">
      <alignment horizontal="center" vertical="center"/>
    </xf>
    <xf numFmtId="49" fontId="29" fillId="0" borderId="11" xfId="0" applyNumberFormat="1" applyFont="1" applyBorder="1" applyAlignment="1">
      <alignment horizontal="center" vertical="center"/>
    </xf>
    <xf numFmtId="0" fontId="29" fillId="0" borderId="10" xfId="83" applyFont="1" applyFill="1" applyBorder="1" applyAlignment="1">
      <alignment horizontal="left" vertical="center"/>
      <protection/>
    </xf>
    <xf numFmtId="0" fontId="29" fillId="0" borderId="0" xfId="83" applyFont="1" applyFill="1" applyBorder="1" applyAlignment="1">
      <alignment horizontal="left" vertical="center"/>
      <protection/>
    </xf>
    <xf numFmtId="0" fontId="8" fillId="0" borderId="0" xfId="0" applyFont="1" applyAlignment="1">
      <alignment horizontal="center" vertical="center"/>
    </xf>
    <xf numFmtId="0" fontId="29" fillId="0" borderId="12" xfId="0" applyFont="1" applyBorder="1" applyAlignment="1">
      <alignment horizontal="center" vertical="center"/>
    </xf>
    <xf numFmtId="0" fontId="4" fillId="0" borderId="0" xfId="102" applyNumberFormat="1" applyFont="1" applyFill="1" applyAlignment="1" applyProtection="1">
      <alignment horizontal="center" vertical="center"/>
      <protection/>
    </xf>
    <xf numFmtId="0" fontId="29" fillId="0" borderId="10" xfId="0" applyFont="1" applyBorder="1" applyAlignment="1">
      <alignment horizontal="right" vertical="center"/>
    </xf>
    <xf numFmtId="0" fontId="29" fillId="0" borderId="10" xfId="83" applyFont="1" applyFill="1" applyBorder="1" applyAlignment="1">
      <alignment horizontal="left" vertical="center"/>
      <protection/>
    </xf>
    <xf numFmtId="0" fontId="29" fillId="0" borderId="10" xfId="83" applyFont="1" applyFill="1" applyBorder="1" applyAlignment="1">
      <alignment horizontal="left" vertical="center"/>
      <protection/>
    </xf>
    <xf numFmtId="0" fontId="4" fillId="0" borderId="0" xfId="0" applyFont="1" applyAlignment="1">
      <alignment horizontal="center" vertical="center"/>
    </xf>
    <xf numFmtId="0" fontId="29" fillId="0" borderId="10" xfId="0" applyFont="1" applyBorder="1" applyAlignment="1">
      <alignment horizontal="right" vertical="center"/>
    </xf>
    <xf numFmtId="0" fontId="29" fillId="0" borderId="0" xfId="0" applyFont="1" applyAlignment="1">
      <alignment horizontal="right" vertical="center"/>
    </xf>
    <xf numFmtId="0" fontId="3" fillId="0" borderId="13"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49" fontId="3" fillId="0" borderId="13" xfId="0" applyNumberFormat="1" applyFont="1" applyFill="1" applyBorder="1" applyAlignment="1" applyProtection="1">
      <alignment horizontal="center" vertical="center" wrapText="1"/>
      <protection/>
    </xf>
    <xf numFmtId="49" fontId="3" fillId="0" borderId="18"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8" xfId="0" applyFont="1" applyBorder="1" applyAlignment="1">
      <alignment horizontal="center" vertical="center" wrapText="1"/>
    </xf>
    <xf numFmtId="0" fontId="32" fillId="0" borderId="19" xfId="0" applyNumberFormat="1" applyFont="1" applyFill="1" applyBorder="1" applyAlignment="1" applyProtection="1">
      <alignment horizontal="center" vertical="center"/>
      <protection/>
    </xf>
    <xf numFmtId="0" fontId="32" fillId="0" borderId="20" xfId="0" applyNumberFormat="1" applyFont="1" applyFill="1" applyBorder="1" applyAlignment="1" applyProtection="1">
      <alignment horizontal="center" vertical="center"/>
      <protection/>
    </xf>
    <xf numFmtId="0" fontId="32" fillId="0" borderId="21" xfId="0" applyNumberFormat="1" applyFont="1" applyFill="1" applyBorder="1" applyAlignment="1" applyProtection="1">
      <alignment horizontal="center" vertical="center"/>
      <protection/>
    </xf>
    <xf numFmtId="0" fontId="8" fillId="0" borderId="0" xfId="0" applyFont="1" applyAlignment="1">
      <alignment horizontal="center" vertical="center"/>
    </xf>
    <xf numFmtId="0" fontId="32" fillId="0" borderId="13" xfId="0" applyNumberFormat="1" applyFont="1" applyFill="1" applyBorder="1" applyAlignment="1" applyProtection="1">
      <alignment horizontal="center" vertical="center"/>
      <protection/>
    </xf>
    <xf numFmtId="0" fontId="32" fillId="0" borderId="14" xfId="0" applyNumberFormat="1" applyFont="1" applyFill="1" applyBorder="1" applyAlignment="1" applyProtection="1">
      <alignment horizontal="center" vertical="center"/>
      <protection/>
    </xf>
    <xf numFmtId="0" fontId="32" fillId="0" borderId="11" xfId="0" applyNumberFormat="1" applyFont="1" applyFill="1" applyBorder="1" applyAlignment="1" applyProtection="1">
      <alignment horizontal="center" vertical="center"/>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2" fillId="0" borderId="14"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protection/>
    </xf>
    <xf numFmtId="0" fontId="29" fillId="0" borderId="11" xfId="0" applyNumberFormat="1" applyFont="1" applyFill="1" applyBorder="1" applyAlignment="1" applyProtection="1">
      <alignment horizontal="center" vertical="center"/>
      <protection/>
    </xf>
    <xf numFmtId="49" fontId="29" fillId="0" borderId="11" xfId="102" applyNumberFormat="1" applyFont="1" applyFill="1" applyBorder="1" applyAlignment="1" applyProtection="1">
      <alignment horizontal="center" vertical="center" wrapText="1"/>
      <protection/>
    </xf>
    <xf numFmtId="184" fontId="29" fillId="0" borderId="11" xfId="102"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4"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protection/>
    </xf>
  </cellXfs>
  <cellStyles count="13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Percent" xfId="69"/>
    <cellStyle name="标题" xfId="70"/>
    <cellStyle name="标题 1" xfId="71"/>
    <cellStyle name="标题 2" xfId="72"/>
    <cellStyle name="标题 3" xfId="73"/>
    <cellStyle name="标题 4" xfId="74"/>
    <cellStyle name="差" xfId="75"/>
    <cellStyle name="差 2" xfId="76"/>
    <cellStyle name="差_（新增预算公开表20160201）2016年鞍山市市本级一般公共预算经济分类预算表" xfId="77"/>
    <cellStyle name="差_StartUp" xfId="78"/>
    <cellStyle name="差_填报模板 " xfId="79"/>
    <cellStyle name="常规 2" xfId="80"/>
    <cellStyle name="常规 5" xfId="81"/>
    <cellStyle name="常规_2014年附表" xfId="82"/>
    <cellStyle name="常规_Sheet1" xfId="83"/>
    <cellStyle name="常规_附件1：2016年部门预算和“三公”经费预算公开表样" xfId="84"/>
    <cellStyle name="Hyperlink" xfId="85"/>
    <cellStyle name="好" xfId="86"/>
    <cellStyle name="好 2" xfId="87"/>
    <cellStyle name="好_（新增预算公开表20160201）2016年鞍山市市本级一般公共预算经济分类预算表" xfId="88"/>
    <cellStyle name="好_StartUp" xfId="89"/>
    <cellStyle name="好_填报模板 " xfId="90"/>
    <cellStyle name="汇总" xfId="91"/>
    <cellStyle name="Currency" xfId="92"/>
    <cellStyle name="Currency [0]" xfId="93"/>
    <cellStyle name="计算" xfId="94"/>
    <cellStyle name="计算 2" xfId="95"/>
    <cellStyle name="检查单元格" xfId="96"/>
    <cellStyle name="检查单元格 2" xfId="97"/>
    <cellStyle name="解释性文本" xfId="98"/>
    <cellStyle name="警告文本" xfId="99"/>
    <cellStyle name="链接单元格" xfId="100"/>
    <cellStyle name="Comma" xfId="101"/>
    <cellStyle name="Comma [0]" xfId="102"/>
    <cellStyle name="强调文字颜色 1" xfId="103"/>
    <cellStyle name="强调文字颜色 1 2" xfId="104"/>
    <cellStyle name="强调文字颜色 2" xfId="105"/>
    <cellStyle name="强调文字颜色 2 2" xfId="106"/>
    <cellStyle name="强调文字颜色 3" xfId="107"/>
    <cellStyle name="强调文字颜色 3 2" xfId="108"/>
    <cellStyle name="强调文字颜色 4" xfId="109"/>
    <cellStyle name="强调文字颜色 4 2" xfId="110"/>
    <cellStyle name="强调文字颜色 5" xfId="111"/>
    <cellStyle name="强调文字颜色 5 2" xfId="112"/>
    <cellStyle name="强调文字颜色 6" xfId="113"/>
    <cellStyle name="强调文字颜色 6 2" xfId="114"/>
    <cellStyle name="适中" xfId="115"/>
    <cellStyle name="适中 2" xfId="116"/>
    <cellStyle name="输出" xfId="117"/>
    <cellStyle name="输出 2" xfId="118"/>
    <cellStyle name="输入" xfId="119"/>
    <cellStyle name="输入 2" xfId="120"/>
    <cellStyle name="Followed Hyperlink" xfId="121"/>
    <cellStyle name="注释" xfId="122"/>
    <cellStyle name="注释 2" xfId="123"/>
    <cellStyle name="着色 1" xfId="124"/>
    <cellStyle name="着色 2" xfId="125"/>
    <cellStyle name="着色 3" xfId="126"/>
    <cellStyle name="着色 4" xfId="127"/>
    <cellStyle name="着色 5" xfId="128"/>
    <cellStyle name="着色 6"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8" sqref="A8:P8"/>
    </sheetView>
  </sheetViews>
  <sheetFormatPr defaultColWidth="7" defaultRowHeight="11.25"/>
  <cols>
    <col min="1" max="5" width="8.83203125" style="60" customWidth="1"/>
    <col min="6" max="6" width="8.83203125" style="61" customWidth="1"/>
    <col min="7" max="16" width="8.83203125" style="60" customWidth="1"/>
    <col min="17" max="19" width="7" style="60" customWidth="1"/>
    <col min="20" max="20" width="50.83203125" style="60" customWidth="1"/>
    <col min="21" max="16384" width="7" style="60" customWidth="1"/>
  </cols>
  <sheetData>
    <row r="1" spans="1:26" ht="15" customHeight="1">
      <c r="A1" s="59"/>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61"/>
      <c r="Y4"/>
      <c r="Z4"/>
    </row>
    <row r="5" spans="1:26" s="61" customFormat="1" ht="36" customHeight="1">
      <c r="A5" s="156"/>
      <c r="W5" s="63"/>
      <c r="X5" s="14"/>
      <c r="Y5" s="14"/>
      <c r="Z5" s="14"/>
    </row>
    <row r="6" spans="4:26" ht="10.5" customHeight="1">
      <c r="D6" s="61"/>
      <c r="U6" s="61"/>
      <c r="V6" s="61"/>
      <c r="W6" s="61"/>
      <c r="X6" s="61"/>
      <c r="Y6"/>
      <c r="Z6"/>
    </row>
    <row r="7" spans="4:26" ht="10.5" customHeight="1">
      <c r="D7" s="61"/>
      <c r="N7" s="61"/>
      <c r="O7" s="61"/>
      <c r="U7" s="61"/>
      <c r="V7" s="61"/>
      <c r="W7" s="61"/>
      <c r="X7" s="61"/>
      <c r="Y7"/>
      <c r="Z7"/>
    </row>
    <row r="8" spans="1:26" s="66" customFormat="1" ht="66.75" customHeight="1">
      <c r="A8" s="274" t="s">
        <v>289</v>
      </c>
      <c r="B8" s="274"/>
      <c r="C8" s="274"/>
      <c r="D8" s="274"/>
      <c r="E8" s="274"/>
      <c r="F8" s="274"/>
      <c r="G8" s="274"/>
      <c r="H8" s="274"/>
      <c r="I8" s="274"/>
      <c r="J8" s="274"/>
      <c r="K8" s="274"/>
      <c r="L8" s="274"/>
      <c r="M8" s="274"/>
      <c r="N8" s="274"/>
      <c r="O8" s="274"/>
      <c r="P8" s="274"/>
      <c r="Q8" s="64"/>
      <c r="R8" s="64"/>
      <c r="S8" s="64"/>
      <c r="T8" s="65"/>
      <c r="U8" s="64"/>
      <c r="V8" s="64"/>
      <c r="W8" s="64"/>
      <c r="X8" s="64"/>
      <c r="Y8"/>
      <c r="Z8"/>
    </row>
    <row r="9" spans="1:26" ht="19.5" customHeight="1">
      <c r="A9" s="273"/>
      <c r="B9" s="273"/>
      <c r="C9" s="273"/>
      <c r="D9" s="273"/>
      <c r="E9" s="273"/>
      <c r="F9" s="273"/>
      <c r="G9" s="273"/>
      <c r="H9" s="273"/>
      <c r="I9" s="273"/>
      <c r="J9" s="273"/>
      <c r="K9" s="273"/>
      <c r="L9" s="273"/>
      <c r="M9" s="273"/>
      <c r="N9" s="273"/>
      <c r="O9" s="273"/>
      <c r="P9" s="61"/>
      <c r="T9" s="62"/>
      <c r="U9" s="61"/>
      <c r="V9" s="61"/>
      <c r="W9" s="61"/>
      <c r="X9" s="61"/>
      <c r="Y9"/>
      <c r="Z9"/>
    </row>
    <row r="10" spans="1:26" ht="10.5" customHeight="1">
      <c r="A10" s="61"/>
      <c r="B10" s="61"/>
      <c r="D10" s="61"/>
      <c r="E10" s="61"/>
      <c r="H10" s="61"/>
      <c r="N10" s="61"/>
      <c r="O10" s="61"/>
      <c r="U10" s="61"/>
      <c r="V10" s="61"/>
      <c r="X10" s="61"/>
      <c r="Y10"/>
      <c r="Z10"/>
    </row>
    <row r="11" spans="1:26" ht="77.25" customHeight="1">
      <c r="A11" s="276"/>
      <c r="B11" s="276"/>
      <c r="C11" s="276"/>
      <c r="D11" s="276"/>
      <c r="E11" s="276"/>
      <c r="F11" s="276"/>
      <c r="G11" s="276"/>
      <c r="H11" s="276"/>
      <c r="I11" s="276"/>
      <c r="J11" s="276"/>
      <c r="K11" s="276"/>
      <c r="L11" s="276"/>
      <c r="M11" s="276"/>
      <c r="N11" s="276"/>
      <c r="O11" s="276"/>
      <c r="P11" s="276"/>
      <c r="U11" s="61"/>
      <c r="V11" s="61"/>
      <c r="X11" s="61"/>
      <c r="Y11"/>
      <c r="Z11"/>
    </row>
    <row r="12" spans="1:26" ht="56.25" customHeight="1">
      <c r="A12" s="275"/>
      <c r="B12" s="274"/>
      <c r="C12" s="274"/>
      <c r="D12" s="274"/>
      <c r="E12" s="274"/>
      <c r="F12" s="274"/>
      <c r="G12" s="274"/>
      <c r="H12" s="274"/>
      <c r="I12" s="274"/>
      <c r="J12" s="274"/>
      <c r="K12" s="274"/>
      <c r="L12" s="274"/>
      <c r="M12" s="274"/>
      <c r="N12" s="274"/>
      <c r="O12" s="274"/>
      <c r="P12" s="274"/>
      <c r="S12" s="61"/>
      <c r="T12" s="61"/>
      <c r="U12" s="61"/>
      <c r="V12" s="61"/>
      <c r="W12" s="61"/>
      <c r="X12" s="61"/>
      <c r="Y12"/>
      <c r="Z12"/>
    </row>
    <row r="13" spans="8:26" ht="10.5" customHeight="1">
      <c r="H13" s="61"/>
      <c r="R13" s="61"/>
      <c r="S13" s="61"/>
      <c r="U13" s="61"/>
      <c r="V13" s="61"/>
      <c r="W13" s="61"/>
      <c r="X13" s="61"/>
      <c r="Y13"/>
      <c r="Z13"/>
    </row>
    <row r="14" spans="1:26" s="67" customFormat="1" ht="25.5" customHeight="1">
      <c r="A14" s="271"/>
      <c r="B14" s="271"/>
      <c r="C14" s="271"/>
      <c r="D14" s="271"/>
      <c r="E14" s="271"/>
      <c r="F14" s="271"/>
      <c r="G14" s="271"/>
      <c r="H14" s="271"/>
      <c r="I14" s="271"/>
      <c r="J14" s="271"/>
      <c r="K14" s="271"/>
      <c r="L14" s="271"/>
      <c r="M14" s="271"/>
      <c r="N14" s="271"/>
      <c r="O14" s="271"/>
      <c r="P14" s="271"/>
      <c r="R14" s="68"/>
      <c r="S14" s="68"/>
      <c r="U14" s="68"/>
      <c r="V14" s="68"/>
      <c r="W14" s="68"/>
      <c r="X14" s="68"/>
      <c r="Y14" s="68"/>
      <c r="Z14" s="68"/>
    </row>
    <row r="15" spans="1:26" s="67" customFormat="1" ht="25.5" customHeight="1">
      <c r="A15" s="272"/>
      <c r="B15" s="272"/>
      <c r="C15" s="272"/>
      <c r="D15" s="272"/>
      <c r="E15" s="272"/>
      <c r="F15" s="272"/>
      <c r="G15" s="272"/>
      <c r="H15" s="272"/>
      <c r="I15" s="272"/>
      <c r="J15" s="272"/>
      <c r="K15" s="272"/>
      <c r="L15" s="272"/>
      <c r="M15" s="272"/>
      <c r="N15" s="272"/>
      <c r="O15" s="272"/>
      <c r="P15" s="272"/>
      <c r="S15" s="68"/>
      <c r="T15" s="68"/>
      <c r="U15" s="68"/>
      <c r="V15" s="68"/>
      <c r="W15" s="68"/>
      <c r="X15"/>
      <c r="Y15"/>
      <c r="Z15" s="68"/>
    </row>
    <row r="16" spans="15:26" ht="11.25">
      <c r="O16" s="61"/>
      <c r="V16"/>
      <c r="W16"/>
      <c r="X16"/>
      <c r="Y16"/>
      <c r="Z16" s="61"/>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61"/>
    </row>
    <row r="21" ht="11.25">
      <c r="M21" s="61"/>
    </row>
    <row r="22" ht="11.25">
      <c r="B22" s="60" t="s">
        <v>41</v>
      </c>
    </row>
  </sheetData>
  <sheetProtection formatCells="0" formatColumns="0" formatRows="0"/>
  <mergeCells count="6">
    <mergeCell ref="A14:P14"/>
    <mergeCell ref="A15:P15"/>
    <mergeCell ref="A9:O9"/>
    <mergeCell ref="A8:P8"/>
    <mergeCell ref="A12:P12"/>
    <mergeCell ref="A11:P11"/>
  </mergeCells>
  <printOptions horizontalCentered="1"/>
  <pageMargins left="0.6299212598425197" right="0.6299212598425197" top="0.7874015748031497" bottom="0.7874015748031497" header="0.3937007874015748" footer="0.3937007874015748"/>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1"/>
  <sheetViews>
    <sheetView zoomScalePageLayoutView="0" workbookViewId="0" topLeftCell="A4">
      <selection activeCell="A20" sqref="A20"/>
    </sheetView>
  </sheetViews>
  <sheetFormatPr defaultColWidth="9.33203125" defaultRowHeight="11.25"/>
  <cols>
    <col min="1" max="1" width="128.83203125" style="0" customWidth="1"/>
  </cols>
  <sheetData>
    <row r="1" ht="33" customHeight="1">
      <c r="A1" s="149" t="s">
        <v>99</v>
      </c>
    </row>
    <row r="2" s="148" customFormat="1" ht="21.75" customHeight="1">
      <c r="A2" s="153" t="s">
        <v>257</v>
      </c>
    </row>
    <row r="3" s="148" customFormat="1" ht="21.75" customHeight="1">
      <c r="A3" s="153" t="s">
        <v>258</v>
      </c>
    </row>
    <row r="4" s="148" customFormat="1" ht="21.75" customHeight="1">
      <c r="A4" s="153" t="s">
        <v>259</v>
      </c>
    </row>
    <row r="5" s="148" customFormat="1" ht="21.75" customHeight="1">
      <c r="A5" s="153" t="s">
        <v>260</v>
      </c>
    </row>
    <row r="6" s="148" customFormat="1" ht="21.75" customHeight="1">
      <c r="A6" s="153" t="s">
        <v>261</v>
      </c>
    </row>
    <row r="7" s="148" customFormat="1" ht="21.75" customHeight="1">
      <c r="A7" s="153" t="s">
        <v>262</v>
      </c>
    </row>
    <row r="8" s="148" customFormat="1" ht="21.75" customHeight="1">
      <c r="A8" s="153" t="s">
        <v>263</v>
      </c>
    </row>
    <row r="9" s="148" customFormat="1" ht="21.75" customHeight="1">
      <c r="A9" s="153" t="s">
        <v>264</v>
      </c>
    </row>
    <row r="10" s="148" customFormat="1" ht="21.75" customHeight="1">
      <c r="A10" s="153" t="s">
        <v>265</v>
      </c>
    </row>
    <row r="11" s="148" customFormat="1" ht="21.75" customHeight="1">
      <c r="A11" s="153" t="s">
        <v>266</v>
      </c>
    </row>
    <row r="12" s="148" customFormat="1" ht="21.75" customHeight="1">
      <c r="A12" s="153" t="s">
        <v>267</v>
      </c>
    </row>
    <row r="13" s="148" customFormat="1" ht="21.75" customHeight="1">
      <c r="A13" s="153" t="s">
        <v>268</v>
      </c>
    </row>
    <row r="14" s="148" customFormat="1" ht="21.75" customHeight="1">
      <c r="A14" s="153" t="s">
        <v>269</v>
      </c>
    </row>
    <row r="15" s="148" customFormat="1" ht="21.75" customHeight="1">
      <c r="A15" s="153" t="s">
        <v>105</v>
      </c>
    </row>
    <row r="16" s="148" customFormat="1" ht="21.75" customHeight="1">
      <c r="A16" s="153" t="s">
        <v>106</v>
      </c>
    </row>
    <row r="17" s="148" customFormat="1" ht="21.75" customHeight="1">
      <c r="A17" s="153" t="s">
        <v>107</v>
      </c>
    </row>
    <row r="18" s="148" customFormat="1" ht="21.75" customHeight="1">
      <c r="A18" s="153" t="s">
        <v>270</v>
      </c>
    </row>
    <row r="19" s="148" customFormat="1" ht="21.75" customHeight="1">
      <c r="A19" s="153" t="s">
        <v>255</v>
      </c>
    </row>
    <row r="20" s="148" customFormat="1" ht="21.75" customHeight="1">
      <c r="A20" s="153" t="s">
        <v>256</v>
      </c>
    </row>
    <row r="21" s="148" customFormat="1" ht="21.75" customHeight="1">
      <c r="A21" s="154"/>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00B050"/>
  </sheetPr>
  <dimension ref="A1:V24"/>
  <sheetViews>
    <sheetView zoomScalePageLayoutView="0" workbookViewId="0" topLeftCell="A1">
      <selection activeCell="D6" sqref="D6:D22"/>
    </sheetView>
  </sheetViews>
  <sheetFormatPr defaultColWidth="12" defaultRowHeight="11.25"/>
  <cols>
    <col min="1" max="1" width="52.66015625" style="24" customWidth="1"/>
    <col min="2" max="2" width="21.5" style="24" customWidth="1"/>
    <col min="3" max="3" width="37" style="24" customWidth="1"/>
    <col min="4" max="4" width="22.16015625" style="24" customWidth="1"/>
    <col min="5" max="16384" width="12" style="24" customWidth="1"/>
  </cols>
  <sheetData>
    <row r="1" spans="1:22" ht="27">
      <c r="A1" s="277" t="s">
        <v>219</v>
      </c>
      <c r="B1" s="277"/>
      <c r="C1" s="277"/>
      <c r="D1" s="277"/>
      <c r="E1" s="23"/>
      <c r="F1" s="23"/>
      <c r="G1" s="23"/>
      <c r="H1" s="23"/>
      <c r="I1" s="23"/>
      <c r="J1" s="23"/>
      <c r="K1" s="23"/>
      <c r="L1" s="23"/>
      <c r="M1" s="23"/>
      <c r="N1" s="23"/>
      <c r="O1" s="23"/>
      <c r="P1" s="23"/>
      <c r="Q1" s="23"/>
      <c r="R1" s="23"/>
      <c r="S1" s="23"/>
      <c r="T1" s="23"/>
      <c r="U1" s="23"/>
      <c r="V1" s="23"/>
    </row>
    <row r="2" spans="1:22" ht="14.25">
      <c r="A2" s="25"/>
      <c r="B2" s="25"/>
      <c r="C2" s="25"/>
      <c r="D2" s="123" t="s">
        <v>80</v>
      </c>
      <c r="E2" s="26"/>
      <c r="F2" s="26"/>
      <c r="G2" s="26"/>
      <c r="H2" s="26"/>
      <c r="I2" s="26"/>
      <c r="J2" s="26"/>
      <c r="K2" s="26"/>
      <c r="L2" s="26"/>
      <c r="M2" s="26"/>
      <c r="N2" s="26"/>
      <c r="O2" s="26"/>
      <c r="P2" s="26"/>
      <c r="Q2" s="26"/>
      <c r="R2" s="26"/>
      <c r="S2" s="26"/>
      <c r="T2" s="26"/>
      <c r="U2" s="26"/>
      <c r="V2" s="26"/>
    </row>
    <row r="3" spans="1:22" ht="17.25" customHeight="1">
      <c r="A3" s="84" t="s">
        <v>42</v>
      </c>
      <c r="B3" s="27"/>
      <c r="C3" s="28"/>
      <c r="D3" s="29" t="s">
        <v>10</v>
      </c>
      <c r="E3" s="30"/>
      <c r="F3" s="30"/>
      <c r="G3" s="30"/>
      <c r="H3" s="30"/>
      <c r="I3" s="30"/>
      <c r="J3" s="30"/>
      <c r="K3" s="30"/>
      <c r="L3" s="30"/>
      <c r="M3" s="30"/>
      <c r="N3" s="30"/>
      <c r="O3" s="30"/>
      <c r="P3" s="30"/>
      <c r="Q3" s="30"/>
      <c r="R3" s="30"/>
      <c r="S3" s="30"/>
      <c r="T3" s="30"/>
      <c r="U3" s="30"/>
      <c r="V3" s="30"/>
    </row>
    <row r="4" spans="1:22" ht="18" customHeight="1">
      <c r="A4" s="31" t="s">
        <v>32</v>
      </c>
      <c r="B4" s="31"/>
      <c r="C4" s="31" t="s">
        <v>33</v>
      </c>
      <c r="D4" s="31"/>
      <c r="E4" s="26"/>
      <c r="F4" s="26"/>
      <c r="G4" s="26"/>
      <c r="H4" s="26"/>
      <c r="I4" s="26"/>
      <c r="J4" s="26"/>
      <c r="K4" s="26"/>
      <c r="L4" s="26"/>
      <c r="M4" s="26"/>
      <c r="N4" s="26"/>
      <c r="O4" s="26"/>
      <c r="P4" s="26"/>
      <c r="Q4" s="26"/>
      <c r="R4" s="26"/>
      <c r="S4" s="26"/>
      <c r="T4" s="26"/>
      <c r="U4" s="26"/>
      <c r="V4" s="26"/>
    </row>
    <row r="5" spans="1:22" ht="18" customHeight="1">
      <c r="A5" s="32" t="s">
        <v>34</v>
      </c>
      <c r="B5" s="33" t="s">
        <v>35</v>
      </c>
      <c r="C5" s="32" t="s">
        <v>34</v>
      </c>
      <c r="D5" s="34" t="s">
        <v>29</v>
      </c>
      <c r="E5" s="26"/>
      <c r="F5" s="26"/>
      <c r="G5" s="26"/>
      <c r="H5" s="26"/>
      <c r="I5" s="26"/>
      <c r="J5" s="26"/>
      <c r="K5" s="26"/>
      <c r="L5" s="26"/>
      <c r="M5" s="26"/>
      <c r="N5" s="26"/>
      <c r="O5" s="26"/>
      <c r="P5" s="26"/>
      <c r="Q5" s="26"/>
      <c r="R5" s="26"/>
      <c r="S5" s="26"/>
      <c r="T5" s="26"/>
      <c r="U5" s="26"/>
      <c r="V5" s="26"/>
    </row>
    <row r="6" spans="1:22" ht="18" customHeight="1">
      <c r="A6" s="35" t="s">
        <v>108</v>
      </c>
      <c r="B6" s="86">
        <v>1653.32</v>
      </c>
      <c r="C6" s="124" t="s">
        <v>290</v>
      </c>
      <c r="D6" s="85">
        <v>42.14</v>
      </c>
      <c r="E6" s="26"/>
      <c r="F6" s="26"/>
      <c r="G6" s="26"/>
      <c r="H6" s="26"/>
      <c r="I6" s="26"/>
      <c r="J6" s="26"/>
      <c r="K6" s="26"/>
      <c r="L6" s="26"/>
      <c r="M6" s="26"/>
      <c r="N6" s="26"/>
      <c r="O6" s="26"/>
      <c r="P6" s="26"/>
      <c r="Q6" s="26"/>
      <c r="R6" s="26"/>
      <c r="S6" s="26"/>
      <c r="T6" s="26"/>
      <c r="U6" s="26"/>
      <c r="V6" s="26"/>
    </row>
    <row r="7" spans="1:22" ht="18" customHeight="1">
      <c r="A7" s="158" t="s">
        <v>109</v>
      </c>
      <c r="B7" s="88"/>
      <c r="C7" s="124" t="s">
        <v>291</v>
      </c>
      <c r="D7" s="85">
        <v>42.14</v>
      </c>
      <c r="E7" s="26"/>
      <c r="F7" s="26"/>
      <c r="G7" s="26"/>
      <c r="H7" s="26"/>
      <c r="I7" s="26"/>
      <c r="J7" s="26"/>
      <c r="K7" s="26"/>
      <c r="L7" s="26"/>
      <c r="M7" s="26"/>
      <c r="N7" s="26"/>
      <c r="O7" s="26"/>
      <c r="P7" s="26"/>
      <c r="Q7" s="26"/>
      <c r="R7" s="26"/>
      <c r="S7" s="26"/>
      <c r="T7" s="26"/>
      <c r="U7" s="26"/>
      <c r="V7" s="26"/>
    </row>
    <row r="8" spans="1:22" ht="18" customHeight="1">
      <c r="A8" s="35" t="s">
        <v>110</v>
      </c>
      <c r="B8" s="88"/>
      <c r="C8" s="124" t="s">
        <v>292</v>
      </c>
      <c r="D8" s="86">
        <v>3</v>
      </c>
      <c r="E8" s="26"/>
      <c r="F8" s="26"/>
      <c r="G8" s="26"/>
      <c r="H8" s="26"/>
      <c r="I8" s="26"/>
      <c r="J8" s="26"/>
      <c r="K8" s="26"/>
      <c r="L8" s="26"/>
      <c r="M8" s="26"/>
      <c r="N8" s="26"/>
      <c r="O8" s="26"/>
      <c r="P8" s="26"/>
      <c r="Q8" s="26"/>
      <c r="R8" s="26"/>
      <c r="S8" s="26"/>
      <c r="T8" s="26"/>
      <c r="U8" s="26"/>
      <c r="V8" s="26"/>
    </row>
    <row r="9" spans="1:22" ht="18" customHeight="1">
      <c r="A9" s="35" t="s">
        <v>111</v>
      </c>
      <c r="B9" s="88"/>
      <c r="C9" s="124" t="s">
        <v>293</v>
      </c>
      <c r="D9" s="86">
        <v>39.14</v>
      </c>
      <c r="E9" s="26"/>
      <c r="F9" s="26"/>
      <c r="G9" s="26"/>
      <c r="H9" s="26"/>
      <c r="I9" s="26"/>
      <c r="J9" s="26"/>
      <c r="K9" s="26"/>
      <c r="L9" s="26"/>
      <c r="M9" s="26"/>
      <c r="N9" s="26"/>
      <c r="O9" s="26"/>
      <c r="P9" s="26"/>
      <c r="Q9" s="26"/>
      <c r="R9" s="26"/>
      <c r="S9" s="26"/>
      <c r="T9" s="26"/>
      <c r="U9" s="26"/>
      <c r="V9" s="26"/>
    </row>
    <row r="10" spans="1:22" ht="18" customHeight="1">
      <c r="A10" s="35" t="s">
        <v>112</v>
      </c>
      <c r="B10" s="88"/>
      <c r="C10" s="124" t="s">
        <v>294</v>
      </c>
      <c r="D10" s="86">
        <v>14.52</v>
      </c>
      <c r="E10" s="26"/>
      <c r="F10" s="26"/>
      <c r="G10" s="26"/>
      <c r="H10" s="26"/>
      <c r="I10" s="26"/>
      <c r="J10" s="26"/>
      <c r="K10" s="26"/>
      <c r="L10" s="26"/>
      <c r="M10" s="26"/>
      <c r="N10" s="26"/>
      <c r="O10" s="26"/>
      <c r="P10" s="26"/>
      <c r="Q10" s="26"/>
      <c r="R10" s="26"/>
      <c r="S10" s="26"/>
      <c r="T10" s="26"/>
      <c r="U10" s="26"/>
      <c r="V10" s="26"/>
    </row>
    <row r="11" spans="1:22" ht="18" customHeight="1">
      <c r="A11" s="158" t="s">
        <v>109</v>
      </c>
      <c r="B11" s="88"/>
      <c r="C11" s="124" t="s">
        <v>295</v>
      </c>
      <c r="D11" s="86">
        <v>14.52</v>
      </c>
      <c r="E11" s="26"/>
      <c r="F11" s="26"/>
      <c r="G11" s="26"/>
      <c r="H11" s="26"/>
      <c r="I11" s="26"/>
      <c r="J11" s="26"/>
      <c r="K11" s="26"/>
      <c r="L11" s="26"/>
      <c r="M11" s="26"/>
      <c r="N11" s="26"/>
      <c r="O11" s="26"/>
      <c r="P11" s="26"/>
      <c r="Q11" s="26"/>
      <c r="R11" s="26"/>
      <c r="S11" s="26"/>
      <c r="T11" s="26"/>
      <c r="U11" s="26"/>
      <c r="V11" s="26"/>
    </row>
    <row r="12" spans="1:22" ht="18" customHeight="1">
      <c r="A12" s="35" t="s">
        <v>271</v>
      </c>
      <c r="B12" s="88"/>
      <c r="C12" s="124" t="s">
        <v>296</v>
      </c>
      <c r="D12" s="86">
        <v>12.71</v>
      </c>
      <c r="E12" s="26"/>
      <c r="F12" s="26"/>
      <c r="G12" s="26"/>
      <c r="H12" s="26"/>
      <c r="I12" s="26"/>
      <c r="J12" s="26"/>
      <c r="K12" s="26"/>
      <c r="L12" s="26"/>
      <c r="M12" s="26"/>
      <c r="N12" s="26"/>
      <c r="O12" s="26"/>
      <c r="P12" s="26"/>
      <c r="Q12" s="26"/>
      <c r="R12" s="26"/>
      <c r="S12" s="26"/>
      <c r="T12" s="26"/>
      <c r="U12" s="26"/>
      <c r="V12" s="26"/>
    </row>
    <row r="13" spans="1:22" ht="18" customHeight="1">
      <c r="A13" s="35" t="s">
        <v>114</v>
      </c>
      <c r="B13" s="85"/>
      <c r="C13" s="124" t="s">
        <v>308</v>
      </c>
      <c r="D13" s="86">
        <v>1.81</v>
      </c>
      <c r="E13" s="26"/>
      <c r="F13" s="26"/>
      <c r="G13" s="26"/>
      <c r="H13" s="26"/>
      <c r="I13" s="26"/>
      <c r="J13" s="26"/>
      <c r="K13" s="26"/>
      <c r="L13" s="26"/>
      <c r="M13" s="26"/>
      <c r="N13" s="26"/>
      <c r="O13" s="26"/>
      <c r="P13" s="26"/>
      <c r="Q13" s="26"/>
      <c r="R13" s="26"/>
      <c r="S13" s="26"/>
      <c r="T13" s="26"/>
      <c r="U13" s="26"/>
      <c r="V13" s="26"/>
    </row>
    <row r="14" spans="1:22" ht="18" customHeight="1">
      <c r="A14" s="35" t="s">
        <v>115</v>
      </c>
      <c r="B14" s="85"/>
      <c r="C14" s="124" t="s">
        <v>297</v>
      </c>
      <c r="D14" s="86">
        <v>1573.52</v>
      </c>
      <c r="E14" s="26"/>
      <c r="F14" s="26"/>
      <c r="G14" s="26"/>
      <c r="H14" s="26"/>
      <c r="I14" s="26"/>
      <c r="J14" s="26"/>
      <c r="K14" s="26"/>
      <c r="L14" s="26"/>
      <c r="M14" s="26"/>
      <c r="N14" s="26"/>
      <c r="O14" s="26"/>
      <c r="P14" s="26"/>
      <c r="Q14" s="26"/>
      <c r="R14" s="26"/>
      <c r="S14" s="26"/>
      <c r="T14" s="26"/>
      <c r="U14" s="26"/>
      <c r="V14" s="26"/>
    </row>
    <row r="15" spans="1:22" ht="18" customHeight="1">
      <c r="A15" s="35" t="s">
        <v>116</v>
      </c>
      <c r="B15" s="85"/>
      <c r="C15" s="124" t="s">
        <v>298</v>
      </c>
      <c r="D15" s="86">
        <v>1573.52</v>
      </c>
      <c r="E15" s="26"/>
      <c r="F15" s="26"/>
      <c r="G15" s="26"/>
      <c r="H15" s="26"/>
      <c r="I15" s="26"/>
      <c r="J15" s="26"/>
      <c r="K15" s="26"/>
      <c r="L15" s="26"/>
      <c r="M15" s="26"/>
      <c r="N15" s="26"/>
      <c r="O15" s="26"/>
      <c r="P15" s="26"/>
      <c r="Q15" s="26"/>
      <c r="R15" s="26"/>
      <c r="S15" s="26"/>
      <c r="T15" s="26"/>
      <c r="U15" s="26"/>
      <c r="V15" s="26"/>
    </row>
    <row r="16" spans="1:22" ht="18" customHeight="1">
      <c r="A16" s="35"/>
      <c r="B16" s="85"/>
      <c r="C16" s="124" t="s">
        <v>299</v>
      </c>
      <c r="D16" s="86">
        <v>226.13</v>
      </c>
      <c r="E16" s="26"/>
      <c r="F16" s="26"/>
      <c r="G16" s="26"/>
      <c r="H16" s="26"/>
      <c r="I16" s="26"/>
      <c r="J16" s="26"/>
      <c r="K16" s="26"/>
      <c r="L16" s="26"/>
      <c r="M16" s="26"/>
      <c r="N16" s="26"/>
      <c r="O16" s="26"/>
      <c r="P16" s="26"/>
      <c r="Q16" s="26"/>
      <c r="R16" s="26"/>
      <c r="S16" s="26"/>
      <c r="T16" s="26"/>
      <c r="U16" s="26"/>
      <c r="V16" s="26"/>
    </row>
    <row r="17" spans="1:22" ht="18" customHeight="1">
      <c r="A17" s="124"/>
      <c r="B17" s="85"/>
      <c r="C17" s="124" t="s">
        <v>300</v>
      </c>
      <c r="D17" s="86">
        <v>888</v>
      </c>
      <c r="E17" s="26"/>
      <c r="F17" s="26"/>
      <c r="G17" s="26"/>
      <c r="H17" s="26"/>
      <c r="I17" s="26"/>
      <c r="J17" s="26"/>
      <c r="K17" s="26"/>
      <c r="L17" s="26"/>
      <c r="M17" s="26"/>
      <c r="N17" s="26"/>
      <c r="O17" s="26"/>
      <c r="P17" s="26"/>
      <c r="Q17" s="26"/>
      <c r="R17" s="26"/>
      <c r="S17" s="26"/>
      <c r="T17" s="26"/>
      <c r="U17" s="26"/>
      <c r="V17" s="26"/>
    </row>
    <row r="18" spans="1:22" ht="18" customHeight="1">
      <c r="A18" s="124"/>
      <c r="B18" s="85"/>
      <c r="C18" s="124" t="s">
        <v>301</v>
      </c>
      <c r="D18" s="86">
        <v>10</v>
      </c>
      <c r="E18" s="26"/>
      <c r="F18" s="26"/>
      <c r="G18" s="26"/>
      <c r="H18" s="26"/>
      <c r="I18" s="26"/>
      <c r="J18" s="26"/>
      <c r="K18" s="26"/>
      <c r="L18" s="26"/>
      <c r="M18" s="26"/>
      <c r="N18" s="26"/>
      <c r="O18" s="26"/>
      <c r="P18" s="26"/>
      <c r="Q18" s="26"/>
      <c r="R18" s="26"/>
      <c r="S18" s="26"/>
      <c r="T18" s="26"/>
      <c r="U18" s="26"/>
      <c r="V18" s="26"/>
    </row>
    <row r="19" spans="1:22" ht="18" customHeight="1">
      <c r="A19" s="124"/>
      <c r="B19" s="85"/>
      <c r="C19" s="124" t="s">
        <v>302</v>
      </c>
      <c r="D19" s="86">
        <v>449.39</v>
      </c>
      <c r="E19" s="26"/>
      <c r="F19" s="26"/>
      <c r="G19" s="26"/>
      <c r="H19" s="26"/>
      <c r="I19" s="26"/>
      <c r="J19" s="26"/>
      <c r="K19" s="26"/>
      <c r="L19" s="26"/>
      <c r="M19" s="26"/>
      <c r="N19" s="26"/>
      <c r="O19" s="26"/>
      <c r="P19" s="26"/>
      <c r="Q19" s="26"/>
      <c r="R19" s="26"/>
      <c r="S19" s="26"/>
      <c r="T19" s="26"/>
      <c r="U19" s="26"/>
      <c r="V19" s="26"/>
    </row>
    <row r="20" spans="1:22" ht="18" customHeight="1">
      <c r="A20" s="124"/>
      <c r="B20" s="85"/>
      <c r="C20" s="124" t="s">
        <v>305</v>
      </c>
      <c r="D20" s="86">
        <v>23.14</v>
      </c>
      <c r="E20" s="26"/>
      <c r="F20" s="26"/>
      <c r="G20" s="26"/>
      <c r="H20" s="26"/>
      <c r="I20" s="26"/>
      <c r="J20" s="26"/>
      <c r="K20" s="26"/>
      <c r="L20" s="26"/>
      <c r="M20" s="26"/>
      <c r="N20" s="26"/>
      <c r="O20" s="26"/>
      <c r="P20" s="26"/>
      <c r="Q20" s="26"/>
      <c r="R20" s="26"/>
      <c r="S20" s="26"/>
      <c r="T20" s="26"/>
      <c r="U20" s="26"/>
      <c r="V20" s="26"/>
    </row>
    <row r="21" spans="1:22" ht="18" customHeight="1">
      <c r="A21" s="124"/>
      <c r="B21" s="85"/>
      <c r="C21" s="124" t="s">
        <v>303</v>
      </c>
      <c r="D21" s="86">
        <v>23.14</v>
      </c>
      <c r="E21" s="26"/>
      <c r="F21" s="26"/>
      <c r="G21" s="26"/>
      <c r="H21" s="26"/>
      <c r="I21" s="26"/>
      <c r="J21" s="26"/>
      <c r="K21" s="26"/>
      <c r="L21" s="26"/>
      <c r="M21" s="26"/>
      <c r="N21" s="26"/>
      <c r="O21" s="26"/>
      <c r="P21" s="26"/>
      <c r="Q21" s="26"/>
      <c r="R21" s="26"/>
      <c r="S21" s="26"/>
      <c r="T21" s="26"/>
      <c r="U21" s="26"/>
      <c r="V21" s="26"/>
    </row>
    <row r="22" spans="1:22" ht="18" customHeight="1">
      <c r="A22" s="124"/>
      <c r="B22" s="85"/>
      <c r="C22" s="124" t="s">
        <v>304</v>
      </c>
      <c r="D22" s="86">
        <v>23.14</v>
      </c>
      <c r="E22" s="26"/>
      <c r="F22" s="26"/>
      <c r="G22" s="26"/>
      <c r="H22" s="26"/>
      <c r="I22" s="26"/>
      <c r="J22" s="26"/>
      <c r="K22" s="26"/>
      <c r="L22" s="26"/>
      <c r="M22" s="26"/>
      <c r="N22" s="26"/>
      <c r="O22" s="26"/>
      <c r="P22" s="26"/>
      <c r="Q22" s="26"/>
      <c r="R22" s="26"/>
      <c r="S22" s="26"/>
      <c r="T22" s="26"/>
      <c r="U22" s="26"/>
      <c r="V22" s="26"/>
    </row>
    <row r="23" spans="1:22" ht="18" customHeight="1">
      <c r="A23" s="35"/>
      <c r="B23" s="85"/>
      <c r="C23" s="160"/>
      <c r="D23" s="86"/>
      <c r="E23" s="26"/>
      <c r="F23" s="26"/>
      <c r="G23" s="26"/>
      <c r="H23" s="26"/>
      <c r="I23" s="26"/>
      <c r="J23" s="26"/>
      <c r="K23" s="26"/>
      <c r="L23" s="26"/>
      <c r="M23" s="26"/>
      <c r="N23" s="26"/>
      <c r="O23" s="26"/>
      <c r="P23" s="26"/>
      <c r="Q23" s="26"/>
      <c r="R23" s="26"/>
      <c r="S23" s="26"/>
      <c r="T23" s="26"/>
      <c r="U23" s="26"/>
      <c r="V23" s="36"/>
    </row>
    <row r="24" spans="1:22" s="39" customFormat="1" ht="18" customHeight="1">
      <c r="A24" s="37" t="s">
        <v>36</v>
      </c>
      <c r="B24" s="89">
        <f>SUM(B6:B22)</f>
        <v>1653.32</v>
      </c>
      <c r="C24" s="37" t="s">
        <v>37</v>
      </c>
      <c r="D24" s="87">
        <f>+D6+D11+D14+D20</f>
        <v>1653.3200000000002</v>
      </c>
      <c r="E24" s="38"/>
      <c r="F24" s="38"/>
      <c r="G24" s="38"/>
      <c r="H24" s="38"/>
      <c r="I24" s="38"/>
      <c r="J24" s="38"/>
      <c r="K24" s="38"/>
      <c r="L24" s="38"/>
      <c r="M24" s="38"/>
      <c r="N24" s="38"/>
      <c r="O24" s="38"/>
      <c r="P24" s="38"/>
      <c r="Q24" s="38"/>
      <c r="R24" s="38"/>
      <c r="S24" s="38"/>
      <c r="T24" s="38"/>
      <c r="U24" s="38"/>
      <c r="V24" s="38"/>
    </row>
  </sheetData>
  <sheetProtection/>
  <mergeCells count="1">
    <mergeCell ref="A1:D1"/>
  </mergeCells>
  <printOptions horizontalCentered="1"/>
  <pageMargins left="0.7480314960629921" right="0.7480314960629921" top="0.5905511811023623" bottom="0.5905511811023623" header="0.5118110236220472"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S20"/>
  <sheetViews>
    <sheetView showGridLines="0" showZeros="0" zoomScalePageLayoutView="0" workbookViewId="0" topLeftCell="B1">
      <selection activeCell="M7" sqref="M7:Q9"/>
    </sheetView>
  </sheetViews>
  <sheetFormatPr defaultColWidth="9.33203125" defaultRowHeight="11.25"/>
  <cols>
    <col min="1" max="1" width="37.83203125" style="1" customWidth="1"/>
    <col min="2" max="2" width="14.66015625" style="1" customWidth="1"/>
    <col min="3" max="3" width="13.5" style="1" customWidth="1"/>
    <col min="4" max="10" width="10.33203125" style="1" customWidth="1"/>
    <col min="11" max="12" width="10" style="0" customWidth="1"/>
    <col min="13" max="17" width="14.16015625" style="1" customWidth="1"/>
    <col min="18" max="255" width="9.16015625" style="1" customWidth="1"/>
  </cols>
  <sheetData>
    <row r="1" spans="1:18" ht="25.5" customHeight="1">
      <c r="A1" s="10" t="s">
        <v>224</v>
      </c>
      <c r="B1" s="10"/>
      <c r="C1" s="10"/>
      <c r="D1" s="10"/>
      <c r="E1" s="10"/>
      <c r="F1" s="10"/>
      <c r="G1" s="10"/>
      <c r="H1" s="10"/>
      <c r="I1" s="10"/>
      <c r="J1" s="10"/>
      <c r="K1" s="12"/>
      <c r="L1" s="12"/>
      <c r="M1" s="10"/>
      <c r="N1" s="10"/>
      <c r="O1" s="10"/>
      <c r="P1" s="10"/>
      <c r="Q1" s="10"/>
      <c r="R1" s="13"/>
    </row>
    <row r="2" spans="16:19" ht="17.25" customHeight="1">
      <c r="P2" s="265" t="s">
        <v>81</v>
      </c>
      <c r="Q2" s="265"/>
      <c r="R2"/>
      <c r="S2"/>
    </row>
    <row r="3" spans="1:19" ht="17.25" customHeight="1">
      <c r="A3" s="90" t="s">
        <v>42</v>
      </c>
      <c r="P3" s="266" t="s">
        <v>10</v>
      </c>
      <c r="Q3" s="267"/>
      <c r="R3"/>
      <c r="S3"/>
    </row>
    <row r="4" spans="1:18" s="97" customFormat="1" ht="12">
      <c r="A4" s="262" t="s">
        <v>19</v>
      </c>
      <c r="B4" s="92" t="s">
        <v>22</v>
      </c>
      <c r="C4" s="93"/>
      <c r="D4" s="93"/>
      <c r="E4" s="93"/>
      <c r="F4" s="93"/>
      <c r="G4" s="93"/>
      <c r="H4" s="93"/>
      <c r="I4" s="93"/>
      <c r="J4" s="93"/>
      <c r="K4" s="94"/>
      <c r="L4" s="94"/>
      <c r="M4" s="92" t="s">
        <v>20</v>
      </c>
      <c r="N4" s="93"/>
      <c r="O4" s="93"/>
      <c r="P4" s="93"/>
      <c r="Q4" s="95"/>
      <c r="R4" s="96"/>
    </row>
    <row r="5" spans="1:18" s="97" customFormat="1" ht="27" customHeight="1">
      <c r="A5" s="262"/>
      <c r="B5" s="263" t="s">
        <v>6</v>
      </c>
      <c r="C5" s="278" t="s">
        <v>108</v>
      </c>
      <c r="D5" s="278"/>
      <c r="E5" s="278" t="s">
        <v>110</v>
      </c>
      <c r="F5" s="278" t="s">
        <v>111</v>
      </c>
      <c r="G5" s="278" t="s">
        <v>112</v>
      </c>
      <c r="H5" s="278"/>
      <c r="I5" s="278" t="s">
        <v>113</v>
      </c>
      <c r="J5" s="278" t="s">
        <v>114</v>
      </c>
      <c r="K5" s="278" t="s">
        <v>115</v>
      </c>
      <c r="L5" s="278" t="s">
        <v>220</v>
      </c>
      <c r="M5" s="256" t="s">
        <v>6</v>
      </c>
      <c r="N5" s="268" t="s">
        <v>3</v>
      </c>
      <c r="O5" s="269"/>
      <c r="P5" s="270"/>
      <c r="Q5" s="256" t="s">
        <v>12</v>
      </c>
      <c r="R5" s="96"/>
    </row>
    <row r="6" spans="1:18" s="97" customFormat="1" ht="62.25" customHeight="1">
      <c r="A6" s="262"/>
      <c r="B6" s="264"/>
      <c r="C6" s="163" t="s">
        <v>117</v>
      </c>
      <c r="D6" s="50" t="s">
        <v>221</v>
      </c>
      <c r="E6" s="278"/>
      <c r="F6" s="278"/>
      <c r="G6" s="163" t="s">
        <v>117</v>
      </c>
      <c r="H6" s="50" t="s">
        <v>221</v>
      </c>
      <c r="I6" s="278"/>
      <c r="J6" s="278"/>
      <c r="K6" s="278"/>
      <c r="L6" s="278"/>
      <c r="M6" s="257"/>
      <c r="N6" s="98" t="s">
        <v>11</v>
      </c>
      <c r="O6" s="98" t="s">
        <v>15</v>
      </c>
      <c r="P6" s="98" t="s">
        <v>1</v>
      </c>
      <c r="Q6" s="257"/>
      <c r="R6" s="96"/>
    </row>
    <row r="7" spans="1:18" s="2" customFormat="1" ht="36" customHeight="1">
      <c r="A7" s="91" t="s">
        <v>28</v>
      </c>
      <c r="B7" s="100">
        <f>SUM(B8:B17)</f>
        <v>1653.32</v>
      </c>
      <c r="C7" s="100">
        <f aca="true" t="shared" si="0" ref="C7:Q7">SUM(C8:C17)</f>
        <v>1653.32</v>
      </c>
      <c r="D7" s="100">
        <f t="shared" si="0"/>
        <v>0</v>
      </c>
      <c r="E7" s="100">
        <f t="shared" si="0"/>
        <v>0</v>
      </c>
      <c r="F7" s="100">
        <f t="shared" si="0"/>
        <v>0</v>
      </c>
      <c r="G7" s="100"/>
      <c r="H7" s="100"/>
      <c r="I7" s="100"/>
      <c r="J7" s="100"/>
      <c r="K7" s="100">
        <f t="shared" si="0"/>
        <v>0</v>
      </c>
      <c r="L7" s="100"/>
      <c r="M7" s="100">
        <f t="shared" si="0"/>
        <v>1653.32</v>
      </c>
      <c r="N7" s="100">
        <f t="shared" si="0"/>
        <v>287.87</v>
      </c>
      <c r="O7" s="100">
        <f t="shared" si="0"/>
        <v>45.52</v>
      </c>
      <c r="P7" s="100">
        <f t="shared" si="0"/>
        <v>1.93</v>
      </c>
      <c r="Q7" s="100">
        <f t="shared" si="0"/>
        <v>1318</v>
      </c>
      <c r="R7"/>
    </row>
    <row r="8" spans="1:17" ht="31.5" customHeight="1">
      <c r="A8" s="155" t="s">
        <v>306</v>
      </c>
      <c r="B8" s="86">
        <f>SUM(C8:K8)</f>
        <v>1614.51</v>
      </c>
      <c r="C8" s="86">
        <v>1614.51</v>
      </c>
      <c r="D8" s="86">
        <v>0</v>
      </c>
      <c r="E8" s="86">
        <v>0</v>
      </c>
      <c r="F8" s="86">
        <v>0</v>
      </c>
      <c r="G8" s="86"/>
      <c r="H8" s="86"/>
      <c r="I8" s="86"/>
      <c r="J8" s="86"/>
      <c r="K8" s="101">
        <v>0</v>
      </c>
      <c r="L8" s="101"/>
      <c r="M8" s="102">
        <f>SUM(N8:Q8)</f>
        <v>1614.51</v>
      </c>
      <c r="N8" s="102">
        <v>251.81</v>
      </c>
      <c r="O8" s="102">
        <v>42.77</v>
      </c>
      <c r="P8" s="102">
        <v>1.93</v>
      </c>
      <c r="Q8" s="86">
        <v>1318</v>
      </c>
    </row>
    <row r="9" spans="1:17" ht="31.5" customHeight="1">
      <c r="A9" s="155" t="s">
        <v>307</v>
      </c>
      <c r="B9" s="86">
        <f aca="true" t="shared" si="1" ref="B9:B17">SUM(C9:K9)</f>
        <v>38.81</v>
      </c>
      <c r="C9" s="103">
        <v>38.81</v>
      </c>
      <c r="D9" s="103"/>
      <c r="E9" s="103"/>
      <c r="F9" s="103"/>
      <c r="G9" s="103"/>
      <c r="H9" s="103"/>
      <c r="I9" s="103"/>
      <c r="J9" s="103"/>
      <c r="K9" s="104"/>
      <c r="L9" s="104"/>
      <c r="M9" s="102">
        <f aca="true" t="shared" si="2" ref="M9:M17">SUM(N9:Q9)</f>
        <v>38.81</v>
      </c>
      <c r="N9" s="102">
        <v>36.06</v>
      </c>
      <c r="O9" s="102">
        <v>2.75</v>
      </c>
      <c r="P9" s="102"/>
      <c r="Q9" s="103"/>
    </row>
    <row r="10" spans="1:17" ht="31.5" customHeight="1">
      <c r="A10" s="155"/>
      <c r="B10" s="86">
        <f t="shared" si="1"/>
        <v>0</v>
      </c>
      <c r="C10" s="103"/>
      <c r="D10" s="103"/>
      <c r="E10" s="103"/>
      <c r="F10" s="103"/>
      <c r="G10" s="103"/>
      <c r="H10" s="103"/>
      <c r="I10" s="103"/>
      <c r="J10" s="103"/>
      <c r="K10" s="104"/>
      <c r="L10" s="104"/>
      <c r="M10" s="102">
        <f t="shared" si="2"/>
        <v>0</v>
      </c>
      <c r="N10" s="102"/>
      <c r="O10" s="102"/>
      <c r="P10" s="102"/>
      <c r="Q10" s="105"/>
    </row>
    <row r="11" spans="1:17" ht="31.5" customHeight="1">
      <c r="A11" s="71"/>
      <c r="B11" s="86">
        <f t="shared" si="1"/>
        <v>0</v>
      </c>
      <c r="C11" s="103"/>
      <c r="D11" s="103"/>
      <c r="E11" s="103"/>
      <c r="F11" s="105"/>
      <c r="G11" s="105"/>
      <c r="H11" s="105"/>
      <c r="I11" s="105"/>
      <c r="J11" s="105"/>
      <c r="K11" s="104"/>
      <c r="L11" s="104"/>
      <c r="M11" s="102">
        <f t="shared" si="2"/>
        <v>0</v>
      </c>
      <c r="N11" s="102"/>
      <c r="O11" s="102"/>
      <c r="P11" s="102"/>
      <c r="Q11" s="105"/>
    </row>
    <row r="12" spans="1:17" ht="31.5" customHeight="1">
      <c r="A12" s="125"/>
      <c r="B12" s="86">
        <f t="shared" si="1"/>
        <v>0</v>
      </c>
      <c r="C12" s="103"/>
      <c r="D12" s="103"/>
      <c r="E12" s="103"/>
      <c r="F12" s="105"/>
      <c r="G12" s="105"/>
      <c r="H12" s="105"/>
      <c r="I12" s="105"/>
      <c r="J12" s="105"/>
      <c r="K12" s="104"/>
      <c r="L12" s="104"/>
      <c r="M12" s="102">
        <f t="shared" si="2"/>
        <v>0</v>
      </c>
      <c r="N12" s="102"/>
      <c r="O12" s="102"/>
      <c r="P12" s="102"/>
      <c r="Q12" s="105"/>
    </row>
    <row r="13" spans="1:17" ht="31.5" customHeight="1">
      <c r="A13" s="71"/>
      <c r="B13" s="86">
        <f t="shared" si="1"/>
        <v>0</v>
      </c>
      <c r="C13" s="103"/>
      <c r="D13" s="103"/>
      <c r="E13" s="103"/>
      <c r="F13" s="103"/>
      <c r="G13" s="103"/>
      <c r="H13" s="103"/>
      <c r="I13" s="103"/>
      <c r="J13" s="103"/>
      <c r="K13" s="104"/>
      <c r="L13" s="104"/>
      <c r="M13" s="102">
        <f t="shared" si="2"/>
        <v>0</v>
      </c>
      <c r="N13" s="102"/>
      <c r="O13" s="102"/>
      <c r="P13" s="102"/>
      <c r="Q13" s="105"/>
    </row>
    <row r="14" spans="1:17" ht="31.5" customHeight="1">
      <c r="A14" s="71"/>
      <c r="B14" s="86">
        <f t="shared" si="1"/>
        <v>0</v>
      </c>
      <c r="C14" s="103"/>
      <c r="D14" s="103"/>
      <c r="E14" s="103"/>
      <c r="F14" s="103"/>
      <c r="G14" s="103"/>
      <c r="H14" s="103"/>
      <c r="I14" s="103"/>
      <c r="J14" s="103"/>
      <c r="K14" s="104"/>
      <c r="L14" s="104"/>
      <c r="M14" s="102">
        <f t="shared" si="2"/>
        <v>0</v>
      </c>
      <c r="N14" s="102"/>
      <c r="O14" s="102"/>
      <c r="P14" s="102"/>
      <c r="Q14" s="105"/>
    </row>
    <row r="15" spans="1:17" ht="31.5" customHeight="1">
      <c r="A15" s="71"/>
      <c r="B15" s="86">
        <f t="shared" si="1"/>
        <v>0</v>
      </c>
      <c r="C15" s="105"/>
      <c r="D15" s="103"/>
      <c r="E15" s="103"/>
      <c r="F15" s="103"/>
      <c r="G15" s="103"/>
      <c r="H15" s="103"/>
      <c r="I15" s="103"/>
      <c r="J15" s="103"/>
      <c r="K15" s="104"/>
      <c r="L15" s="104"/>
      <c r="M15" s="102">
        <f t="shared" si="2"/>
        <v>0</v>
      </c>
      <c r="N15" s="102"/>
      <c r="O15" s="102"/>
      <c r="P15" s="102"/>
      <c r="Q15" s="105"/>
    </row>
    <row r="16" spans="1:17" ht="31.5" customHeight="1">
      <c r="A16" s="71"/>
      <c r="B16" s="86">
        <f t="shared" si="1"/>
        <v>0</v>
      </c>
      <c r="C16" s="105"/>
      <c r="D16" s="105"/>
      <c r="E16" s="103"/>
      <c r="F16" s="103"/>
      <c r="G16" s="103"/>
      <c r="H16" s="103"/>
      <c r="I16" s="103"/>
      <c r="J16" s="103"/>
      <c r="K16" s="104"/>
      <c r="L16" s="104"/>
      <c r="M16" s="102">
        <f t="shared" si="2"/>
        <v>0</v>
      </c>
      <c r="N16" s="102"/>
      <c r="O16" s="102"/>
      <c r="P16" s="102"/>
      <c r="Q16" s="105"/>
    </row>
    <row r="17" spans="1:17" ht="31.5" customHeight="1">
      <c r="A17" s="71"/>
      <c r="B17" s="86">
        <f t="shared" si="1"/>
        <v>0</v>
      </c>
      <c r="C17" s="105"/>
      <c r="D17" s="105"/>
      <c r="E17" s="105"/>
      <c r="F17" s="105"/>
      <c r="G17" s="105"/>
      <c r="H17" s="105"/>
      <c r="I17" s="105"/>
      <c r="J17" s="105"/>
      <c r="K17" s="104"/>
      <c r="L17" s="104"/>
      <c r="M17" s="102">
        <f t="shared" si="2"/>
        <v>0</v>
      </c>
      <c r="N17" s="102"/>
      <c r="O17" s="102"/>
      <c r="P17" s="102"/>
      <c r="Q17" s="105"/>
    </row>
    <row r="18" spans="6:12" ht="10.5" customHeight="1">
      <c r="F18" s="11"/>
      <c r="G18" s="11"/>
      <c r="H18" s="11"/>
      <c r="I18" s="11"/>
      <c r="J18" s="11"/>
      <c r="K18" s="14"/>
      <c r="L18" s="14"/>
    </row>
    <row r="19" spans="6:12" ht="10.5" customHeight="1">
      <c r="F19" s="11"/>
      <c r="G19" s="11"/>
      <c r="H19" s="11"/>
      <c r="I19" s="11"/>
      <c r="J19" s="11"/>
      <c r="K19" s="14"/>
      <c r="L19" s="14"/>
    </row>
    <row r="20" ht="10.5" customHeight="1">
      <c r="C20" s="11"/>
    </row>
  </sheetData>
  <sheetProtection/>
  <mergeCells count="15">
    <mergeCell ref="A4:A6"/>
    <mergeCell ref="B5:B6"/>
    <mergeCell ref="C5:D5"/>
    <mergeCell ref="P2:Q2"/>
    <mergeCell ref="P3:Q3"/>
    <mergeCell ref="N5:P5"/>
    <mergeCell ref="M5:M6"/>
    <mergeCell ref="Q5:Q6"/>
    <mergeCell ref="K5:K6"/>
    <mergeCell ref="L5:L6"/>
    <mergeCell ref="J5:J6"/>
    <mergeCell ref="E5:E6"/>
    <mergeCell ref="F5:F6"/>
    <mergeCell ref="G5:H5"/>
    <mergeCell ref="I5:I6"/>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P35"/>
  <sheetViews>
    <sheetView showGridLines="0" showZeros="0" zoomScalePageLayoutView="0" workbookViewId="0" topLeftCell="A1">
      <selection activeCell="B20" sqref="B20:G20"/>
    </sheetView>
  </sheetViews>
  <sheetFormatPr defaultColWidth="9.16015625" defaultRowHeight="11.25"/>
  <cols>
    <col min="1" max="1" width="34.83203125" style="1" customWidth="1"/>
    <col min="2" max="4" width="7.5" style="1" customWidth="1"/>
    <col min="5" max="5" width="43.66015625" style="1" customWidth="1"/>
    <col min="6" max="6" width="15.33203125" style="1" customWidth="1"/>
    <col min="7" max="7" width="14.33203125" style="1" customWidth="1"/>
    <col min="8" max="10" width="15.33203125" style="1" customWidth="1"/>
    <col min="11" max="11" width="9" style="1" bestFit="1" customWidth="1"/>
    <col min="12" max="12" width="15.33203125" style="0" customWidth="1"/>
    <col min="13" max="13" width="13" style="1" customWidth="1"/>
    <col min="14" max="14" width="9.16015625" style="1" customWidth="1"/>
    <col min="15" max="15" width="12.5" style="1" customWidth="1"/>
    <col min="16" max="250" width="9.16015625" style="1" customWidth="1"/>
  </cols>
  <sheetData>
    <row r="1" spans="1:16" ht="28.5" customHeight="1">
      <c r="A1" s="282" t="s">
        <v>225</v>
      </c>
      <c r="B1" s="283"/>
      <c r="C1" s="283"/>
      <c r="D1" s="283"/>
      <c r="E1" s="283"/>
      <c r="F1" s="283"/>
      <c r="G1" s="283"/>
      <c r="H1" s="283"/>
      <c r="I1" s="283"/>
      <c r="J1" s="283"/>
      <c r="K1" s="283"/>
      <c r="L1" s="283"/>
      <c r="M1" s="283"/>
      <c r="N1" s="283"/>
      <c r="O1" s="283"/>
      <c r="P1" s="283"/>
    </row>
    <row r="2" spans="13:16" ht="10.5" customHeight="1">
      <c r="M2"/>
      <c r="P2" s="126" t="s">
        <v>82</v>
      </c>
    </row>
    <row r="3" spans="1:16" ht="17.25" customHeight="1">
      <c r="A3" s="90" t="s">
        <v>42</v>
      </c>
      <c r="B3" s="3"/>
      <c r="C3" s="3"/>
      <c r="D3" s="3"/>
      <c r="E3" s="3"/>
      <c r="M3"/>
      <c r="N3" s="266" t="s">
        <v>10</v>
      </c>
      <c r="O3" s="266"/>
      <c r="P3" s="287"/>
    </row>
    <row r="4" spans="1:16" s="45" customFormat="1" ht="12">
      <c r="A4" s="260" t="s">
        <v>19</v>
      </c>
      <c r="B4" s="258" t="s">
        <v>124</v>
      </c>
      <c r="C4" s="258"/>
      <c r="D4" s="258"/>
      <c r="E4" s="284" t="s">
        <v>7</v>
      </c>
      <c r="F4" s="259" t="s">
        <v>22</v>
      </c>
      <c r="G4" s="259"/>
      <c r="H4" s="259"/>
      <c r="I4" s="259"/>
      <c r="J4" s="259"/>
      <c r="K4" s="259"/>
      <c r="L4" s="259"/>
      <c r="M4" s="259"/>
      <c r="N4" s="259"/>
      <c r="O4" s="259"/>
      <c r="P4" s="259"/>
    </row>
    <row r="5" spans="1:16" s="45" customFormat="1" ht="27" customHeight="1">
      <c r="A5" s="261"/>
      <c r="B5" s="280" t="s">
        <v>9</v>
      </c>
      <c r="C5" s="280" t="s">
        <v>17</v>
      </c>
      <c r="D5" s="280" t="s">
        <v>38</v>
      </c>
      <c r="E5" s="285"/>
      <c r="F5" s="260" t="s">
        <v>6</v>
      </c>
      <c r="G5" s="278" t="s">
        <v>108</v>
      </c>
      <c r="H5" s="278"/>
      <c r="I5" s="278" t="s">
        <v>110</v>
      </c>
      <c r="J5" s="278" t="s">
        <v>272</v>
      </c>
      <c r="K5" s="278" t="s">
        <v>273</v>
      </c>
      <c r="L5" s="278"/>
      <c r="M5" s="278" t="s">
        <v>113</v>
      </c>
      <c r="N5" s="278" t="s">
        <v>274</v>
      </c>
      <c r="O5" s="278" t="s">
        <v>275</v>
      </c>
      <c r="P5" s="278" t="s">
        <v>119</v>
      </c>
    </row>
    <row r="6" spans="1:16" s="45" customFormat="1" ht="24">
      <c r="A6" s="279"/>
      <c r="B6" s="281"/>
      <c r="C6" s="281"/>
      <c r="D6" s="281"/>
      <c r="E6" s="286"/>
      <c r="F6" s="279"/>
      <c r="G6" s="163" t="s">
        <v>117</v>
      </c>
      <c r="H6" s="50" t="s">
        <v>118</v>
      </c>
      <c r="I6" s="278"/>
      <c r="J6" s="278"/>
      <c r="K6" s="163" t="s">
        <v>117</v>
      </c>
      <c r="L6" s="50" t="s">
        <v>118</v>
      </c>
      <c r="M6" s="278"/>
      <c r="N6" s="278"/>
      <c r="O6" s="278"/>
      <c r="P6" s="278"/>
    </row>
    <row r="7" spans="1:250" s="44" customFormat="1" ht="21" customHeight="1">
      <c r="A7" s="46"/>
      <c r="B7" s="47"/>
      <c r="C7" s="47"/>
      <c r="D7" s="47"/>
      <c r="E7" s="48" t="s">
        <v>6</v>
      </c>
      <c r="F7" s="89">
        <v>1653.32</v>
      </c>
      <c r="G7" s="89">
        <v>1653.32</v>
      </c>
      <c r="H7" s="89">
        <v>0</v>
      </c>
      <c r="I7" s="89">
        <v>0</v>
      </c>
      <c r="J7" s="89">
        <v>0</v>
      </c>
      <c r="K7" s="89"/>
      <c r="L7" s="106">
        <v>0</v>
      </c>
      <c r="M7" s="162"/>
      <c r="N7" s="162"/>
      <c r="O7" s="162"/>
      <c r="P7" s="162"/>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row>
    <row r="8" spans="1:16" ht="24.75" customHeight="1">
      <c r="A8" s="194" t="s">
        <v>347</v>
      </c>
      <c r="B8" s="201">
        <v>208</v>
      </c>
      <c r="C8" s="201"/>
      <c r="D8" s="201"/>
      <c r="E8" s="194" t="s">
        <v>44</v>
      </c>
      <c r="F8" s="194">
        <v>37.41</v>
      </c>
      <c r="G8" s="194">
        <v>37.41</v>
      </c>
      <c r="H8" s="103"/>
      <c r="I8" s="103"/>
      <c r="J8" s="103"/>
      <c r="K8" s="103"/>
      <c r="L8" s="104"/>
      <c r="M8" s="41"/>
      <c r="N8" s="41"/>
      <c r="O8" s="41"/>
      <c r="P8" s="41"/>
    </row>
    <row r="9" spans="1:16" ht="21" customHeight="1">
      <c r="A9" s="194"/>
      <c r="B9" s="201"/>
      <c r="C9" s="201" t="s">
        <v>309</v>
      </c>
      <c r="D9" s="201"/>
      <c r="E9" s="194" t="s">
        <v>45</v>
      </c>
      <c r="F9" s="194">
        <v>37.41</v>
      </c>
      <c r="G9" s="194">
        <v>37.41</v>
      </c>
      <c r="H9" s="103"/>
      <c r="I9" s="103"/>
      <c r="J9" s="105"/>
      <c r="K9" s="105"/>
      <c r="L9" s="104"/>
      <c r="M9" s="41"/>
      <c r="N9" s="41"/>
      <c r="O9" s="41"/>
      <c r="P9" s="41"/>
    </row>
    <row r="10" spans="1:16" ht="21" customHeight="1">
      <c r="A10" s="194"/>
      <c r="B10" s="201">
        <v>208</v>
      </c>
      <c r="C10" s="201" t="s">
        <v>310</v>
      </c>
      <c r="D10" s="201" t="s">
        <v>311</v>
      </c>
      <c r="E10" s="194" t="s">
        <v>46</v>
      </c>
      <c r="F10" s="194">
        <v>3</v>
      </c>
      <c r="G10" s="194">
        <v>3</v>
      </c>
      <c r="H10" s="103"/>
      <c r="I10" s="103"/>
      <c r="J10" s="103"/>
      <c r="K10" s="103"/>
      <c r="L10" s="104"/>
      <c r="M10" s="41"/>
      <c r="N10" s="41"/>
      <c r="O10" s="41"/>
      <c r="P10" s="41"/>
    </row>
    <row r="11" spans="1:16" ht="21" customHeight="1">
      <c r="A11" s="194"/>
      <c r="B11" s="201">
        <v>208</v>
      </c>
      <c r="C11" s="201" t="s">
        <v>310</v>
      </c>
      <c r="D11" s="201" t="s">
        <v>310</v>
      </c>
      <c r="E11" s="194" t="s">
        <v>312</v>
      </c>
      <c r="F11" s="194">
        <v>34.41</v>
      </c>
      <c r="G11" s="194">
        <v>34.41</v>
      </c>
      <c r="H11" s="103"/>
      <c r="I11" s="103"/>
      <c r="J11" s="103"/>
      <c r="K11" s="103"/>
      <c r="L11" s="104"/>
      <c r="M11" s="41"/>
      <c r="N11" s="41"/>
      <c r="O11" s="41"/>
      <c r="P11" s="41"/>
    </row>
    <row r="12" spans="1:16" ht="21" customHeight="1">
      <c r="A12" s="194"/>
      <c r="B12" s="201">
        <v>210</v>
      </c>
      <c r="C12" s="201"/>
      <c r="D12" s="201"/>
      <c r="E12" s="194" t="s">
        <v>313</v>
      </c>
      <c r="F12" s="194">
        <v>12.71</v>
      </c>
      <c r="G12" s="194">
        <v>12.71</v>
      </c>
      <c r="H12" s="103"/>
      <c r="I12" s="103"/>
      <c r="J12" s="103"/>
      <c r="K12" s="103"/>
      <c r="L12" s="104"/>
      <c r="M12" s="41"/>
      <c r="N12" s="41"/>
      <c r="O12" s="41"/>
      <c r="P12" s="41"/>
    </row>
    <row r="13" spans="1:16" ht="21" customHeight="1">
      <c r="A13" s="194"/>
      <c r="B13" s="201"/>
      <c r="C13" s="201">
        <v>11</v>
      </c>
      <c r="D13" s="201"/>
      <c r="E13" s="194" t="s">
        <v>314</v>
      </c>
      <c r="F13" s="194">
        <v>12.71</v>
      </c>
      <c r="G13" s="194">
        <v>12.71</v>
      </c>
      <c r="H13" s="105"/>
      <c r="I13" s="103"/>
      <c r="J13" s="103"/>
      <c r="K13" s="103"/>
      <c r="L13" s="104"/>
      <c r="M13" s="41"/>
      <c r="N13" s="41"/>
      <c r="O13" s="41"/>
      <c r="P13" s="41"/>
    </row>
    <row r="14" spans="1:16" ht="21" customHeight="1">
      <c r="A14" s="194"/>
      <c r="B14" s="201">
        <v>210</v>
      </c>
      <c r="C14" s="201">
        <v>11</v>
      </c>
      <c r="D14" s="201" t="s">
        <v>311</v>
      </c>
      <c r="E14" s="194" t="s">
        <v>315</v>
      </c>
      <c r="F14" s="194">
        <v>12.71</v>
      </c>
      <c r="G14" s="194">
        <v>12.71</v>
      </c>
      <c r="H14" s="105"/>
      <c r="I14" s="105"/>
      <c r="J14" s="103"/>
      <c r="K14" s="103"/>
      <c r="L14" s="104"/>
      <c r="M14" s="41"/>
      <c r="N14" s="41"/>
      <c r="O14" s="41"/>
      <c r="P14" s="41"/>
    </row>
    <row r="15" spans="1:16" ht="21" customHeight="1">
      <c r="A15" s="194"/>
      <c r="B15" s="201">
        <v>216</v>
      </c>
      <c r="C15" s="201"/>
      <c r="D15" s="201"/>
      <c r="E15" s="194" t="s">
        <v>316</v>
      </c>
      <c r="F15" s="194">
        <v>1544.13</v>
      </c>
      <c r="G15" s="194">
        <v>1544.13</v>
      </c>
      <c r="H15" s="105"/>
      <c r="I15" s="105"/>
      <c r="J15" s="105"/>
      <c r="K15" s="105"/>
      <c r="L15" s="107"/>
      <c r="M15" s="41"/>
      <c r="N15" s="41"/>
      <c r="O15" s="41"/>
      <c r="P15" s="41"/>
    </row>
    <row r="16" spans="1:16" ht="21" customHeight="1">
      <c r="A16" s="194"/>
      <c r="B16" s="201"/>
      <c r="C16" s="201" t="s">
        <v>310</v>
      </c>
      <c r="D16" s="201"/>
      <c r="E16" s="194" t="s">
        <v>317</v>
      </c>
      <c r="F16" s="194">
        <v>1544.13</v>
      </c>
      <c r="G16" s="194">
        <v>1544.13</v>
      </c>
      <c r="H16" s="105"/>
      <c r="I16" s="105"/>
      <c r="J16" s="105"/>
      <c r="K16" s="105"/>
      <c r="L16" s="107"/>
      <c r="M16" s="41"/>
      <c r="N16" s="41"/>
      <c r="O16" s="41"/>
      <c r="P16" s="41"/>
    </row>
    <row r="17" spans="1:16" ht="21" customHeight="1">
      <c r="A17" s="194"/>
      <c r="B17" s="201">
        <v>216</v>
      </c>
      <c r="C17" s="201" t="s">
        <v>310</v>
      </c>
      <c r="D17" s="201" t="s">
        <v>311</v>
      </c>
      <c r="E17" s="194" t="s">
        <v>43</v>
      </c>
      <c r="F17" s="194">
        <v>226.13</v>
      </c>
      <c r="G17" s="194">
        <v>226.13</v>
      </c>
      <c r="H17" s="105"/>
      <c r="I17" s="105"/>
      <c r="J17" s="105"/>
      <c r="K17" s="105"/>
      <c r="L17" s="107"/>
      <c r="M17" s="41"/>
      <c r="N17" s="41"/>
      <c r="O17" s="41"/>
      <c r="P17" s="41"/>
    </row>
    <row r="18" spans="1:16" ht="21" customHeight="1">
      <c r="A18" s="194"/>
      <c r="B18" s="201">
        <v>216</v>
      </c>
      <c r="C18" s="201" t="s">
        <v>318</v>
      </c>
      <c r="D18" s="201" t="s">
        <v>319</v>
      </c>
      <c r="E18" s="194" t="s">
        <v>320</v>
      </c>
      <c r="F18" s="194">
        <v>888</v>
      </c>
      <c r="G18" s="194">
        <v>888</v>
      </c>
      <c r="H18" s="105"/>
      <c r="I18" s="105"/>
      <c r="J18" s="105"/>
      <c r="K18" s="105"/>
      <c r="L18" s="107"/>
      <c r="M18" s="41"/>
      <c r="N18" s="41"/>
      <c r="O18" s="41"/>
      <c r="P18" s="41"/>
    </row>
    <row r="19" spans="1:16" ht="21" customHeight="1">
      <c r="A19" s="194"/>
      <c r="B19" s="201">
        <v>216</v>
      </c>
      <c r="C19" s="201" t="s">
        <v>318</v>
      </c>
      <c r="D19" s="201" t="s">
        <v>310</v>
      </c>
      <c r="E19" s="194" t="s">
        <v>321</v>
      </c>
      <c r="F19" s="194">
        <v>10</v>
      </c>
      <c r="G19" s="194">
        <v>10</v>
      </c>
      <c r="H19" s="105"/>
      <c r="I19" s="105"/>
      <c r="J19" s="105"/>
      <c r="K19" s="105"/>
      <c r="L19" s="107"/>
      <c r="M19" s="41"/>
      <c r="N19" s="41"/>
      <c r="O19" s="41"/>
      <c r="P19" s="41"/>
    </row>
    <row r="20" spans="1:16" ht="21" customHeight="1">
      <c r="A20" s="194"/>
      <c r="B20" s="201">
        <v>216</v>
      </c>
      <c r="C20" s="201" t="s">
        <v>318</v>
      </c>
      <c r="D20" s="201">
        <v>99</v>
      </c>
      <c r="E20" s="194" t="s">
        <v>322</v>
      </c>
      <c r="F20" s="194">
        <v>420</v>
      </c>
      <c r="G20" s="194">
        <v>420</v>
      </c>
      <c r="H20" s="105"/>
      <c r="I20" s="105"/>
      <c r="J20" s="105"/>
      <c r="K20" s="105"/>
      <c r="L20" s="107"/>
      <c r="M20" s="41"/>
      <c r="N20" s="41"/>
      <c r="O20" s="41"/>
      <c r="P20" s="41"/>
    </row>
    <row r="21" spans="1:16" ht="21" customHeight="1">
      <c r="A21" s="194"/>
      <c r="B21" s="201">
        <v>221</v>
      </c>
      <c r="C21" s="201"/>
      <c r="D21" s="201"/>
      <c r="E21" s="194" t="s">
        <v>47</v>
      </c>
      <c r="F21" s="194">
        <v>20.26</v>
      </c>
      <c r="G21" s="194">
        <v>20.26</v>
      </c>
      <c r="H21" s="105"/>
      <c r="I21" s="105"/>
      <c r="J21" s="105"/>
      <c r="K21" s="105"/>
      <c r="L21" s="107"/>
      <c r="M21" s="41"/>
      <c r="N21" s="41"/>
      <c r="O21" s="41"/>
      <c r="P21" s="41"/>
    </row>
    <row r="22" spans="1:16" ht="21" customHeight="1">
      <c r="A22" s="194"/>
      <c r="B22" s="201">
        <v>221</v>
      </c>
      <c r="C22" s="201" t="s">
        <v>323</v>
      </c>
      <c r="D22" s="201"/>
      <c r="E22" s="194" t="s">
        <v>30</v>
      </c>
      <c r="F22" s="194">
        <v>20.26</v>
      </c>
      <c r="G22" s="194">
        <v>20.26</v>
      </c>
      <c r="H22" s="105"/>
      <c r="I22" s="105"/>
      <c r="J22" s="105"/>
      <c r="K22" s="105"/>
      <c r="L22" s="107"/>
      <c r="M22" s="41"/>
      <c r="N22" s="41"/>
      <c r="O22" s="41"/>
      <c r="P22" s="41"/>
    </row>
    <row r="23" spans="1:16" ht="21" customHeight="1">
      <c r="A23" s="194"/>
      <c r="B23" s="201">
        <v>221</v>
      </c>
      <c r="C23" s="201" t="s">
        <v>323</v>
      </c>
      <c r="D23" s="201" t="s">
        <v>311</v>
      </c>
      <c r="E23" s="194" t="s">
        <v>31</v>
      </c>
      <c r="F23" s="194">
        <v>20.26</v>
      </c>
      <c r="G23" s="194">
        <v>20.26</v>
      </c>
      <c r="H23" s="105"/>
      <c r="I23" s="105"/>
      <c r="J23" s="105"/>
      <c r="K23" s="105"/>
      <c r="L23" s="107"/>
      <c r="M23" s="41"/>
      <c r="N23" s="41"/>
      <c r="O23" s="41"/>
      <c r="P23" s="41"/>
    </row>
    <row r="24" spans="1:16" ht="21" customHeight="1">
      <c r="A24" s="194" t="s">
        <v>324</v>
      </c>
      <c r="B24" s="201" t="s">
        <v>326</v>
      </c>
      <c r="C24" s="201"/>
      <c r="D24" s="201"/>
      <c r="E24" s="194" t="s">
        <v>327</v>
      </c>
      <c r="F24" s="194">
        <v>4.73</v>
      </c>
      <c r="G24" s="194">
        <v>4.73</v>
      </c>
      <c r="H24" s="105"/>
      <c r="I24" s="105"/>
      <c r="J24" s="105"/>
      <c r="K24" s="105"/>
      <c r="L24" s="107"/>
      <c r="M24" s="41"/>
      <c r="N24" s="41"/>
      <c r="O24" s="41"/>
      <c r="P24" s="41"/>
    </row>
    <row r="25" spans="1:16" ht="21" customHeight="1">
      <c r="A25" s="194"/>
      <c r="B25" s="201" t="s">
        <v>339</v>
      </c>
      <c r="C25" s="201" t="s">
        <v>328</v>
      </c>
      <c r="D25" s="201"/>
      <c r="E25" s="194" t="s">
        <v>349</v>
      </c>
      <c r="F25" s="194">
        <v>4.73</v>
      </c>
      <c r="G25" s="194">
        <v>4.73</v>
      </c>
      <c r="H25" s="105"/>
      <c r="I25" s="105"/>
      <c r="J25" s="105"/>
      <c r="K25" s="105"/>
      <c r="L25" s="107"/>
      <c r="M25" s="41"/>
      <c r="N25" s="41"/>
      <c r="O25" s="41"/>
      <c r="P25" s="41"/>
    </row>
    <row r="26" spans="1:16" ht="21" customHeight="1">
      <c r="A26" s="194"/>
      <c r="B26" s="201" t="s">
        <v>339</v>
      </c>
      <c r="C26" s="201" t="s">
        <v>340</v>
      </c>
      <c r="D26" s="201" t="s">
        <v>328</v>
      </c>
      <c r="E26" s="194" t="s">
        <v>350</v>
      </c>
      <c r="F26" s="194">
        <v>4.73</v>
      </c>
      <c r="G26" s="194">
        <v>4.73</v>
      </c>
      <c r="H26" s="105"/>
      <c r="I26" s="105"/>
      <c r="J26" s="105"/>
      <c r="K26" s="105"/>
      <c r="L26" s="107"/>
      <c r="M26" s="41"/>
      <c r="N26" s="41"/>
      <c r="O26" s="41"/>
      <c r="P26" s="41"/>
    </row>
    <row r="27" spans="1:16" ht="21" customHeight="1">
      <c r="A27" s="194"/>
      <c r="B27" s="201" t="s">
        <v>329</v>
      </c>
      <c r="C27" s="201"/>
      <c r="D27" s="201"/>
      <c r="E27" s="194" t="s">
        <v>330</v>
      </c>
      <c r="F27" s="194">
        <v>29.39</v>
      </c>
      <c r="G27" s="194">
        <v>29.39</v>
      </c>
      <c r="H27" s="105"/>
      <c r="I27" s="105"/>
      <c r="J27" s="105"/>
      <c r="K27" s="105"/>
      <c r="L27" s="107"/>
      <c r="M27" s="41"/>
      <c r="N27" s="41"/>
      <c r="O27" s="41"/>
      <c r="P27" s="41"/>
    </row>
    <row r="28" spans="1:16" ht="21" customHeight="1">
      <c r="A28" s="194"/>
      <c r="B28" s="201" t="s">
        <v>341</v>
      </c>
      <c r="C28" s="201" t="s">
        <v>328</v>
      </c>
      <c r="D28" s="201"/>
      <c r="E28" s="194" t="s">
        <v>351</v>
      </c>
      <c r="F28" s="194">
        <v>29.39</v>
      </c>
      <c r="G28" s="194">
        <v>29.39</v>
      </c>
      <c r="H28" s="105"/>
      <c r="I28" s="105"/>
      <c r="J28" s="105"/>
      <c r="K28" s="105"/>
      <c r="L28" s="107"/>
      <c r="M28" s="41"/>
      <c r="N28" s="41"/>
      <c r="O28" s="41"/>
      <c r="P28" s="41"/>
    </row>
    <row r="29" spans="1:16" ht="21" customHeight="1">
      <c r="A29" s="194"/>
      <c r="B29" s="201" t="s">
        <v>341</v>
      </c>
      <c r="C29" s="201" t="s">
        <v>340</v>
      </c>
      <c r="D29" s="201" t="s">
        <v>331</v>
      </c>
      <c r="E29" s="194" t="s">
        <v>352</v>
      </c>
      <c r="F29" s="194">
        <v>29.39</v>
      </c>
      <c r="G29" s="194">
        <v>29.39</v>
      </c>
      <c r="H29" s="105"/>
      <c r="I29" s="105"/>
      <c r="J29" s="105"/>
      <c r="K29" s="105"/>
      <c r="L29" s="107"/>
      <c r="M29" s="41"/>
      <c r="N29" s="41"/>
      <c r="O29" s="41"/>
      <c r="P29" s="41"/>
    </row>
    <row r="30" spans="1:16" ht="21" customHeight="1">
      <c r="A30" s="194"/>
      <c r="B30" s="201" t="s">
        <v>332</v>
      </c>
      <c r="C30" s="201"/>
      <c r="D30" s="201"/>
      <c r="E30" s="194" t="s">
        <v>333</v>
      </c>
      <c r="F30" s="194">
        <v>1.81</v>
      </c>
      <c r="G30" s="194">
        <v>1.81</v>
      </c>
      <c r="H30" s="105"/>
      <c r="I30" s="105"/>
      <c r="J30" s="105"/>
      <c r="K30" s="105"/>
      <c r="L30" s="107"/>
      <c r="M30" s="41"/>
      <c r="N30" s="41"/>
      <c r="O30" s="41"/>
      <c r="P30" s="41"/>
    </row>
    <row r="31" spans="1:16" ht="21" customHeight="1">
      <c r="A31" s="194"/>
      <c r="B31" s="201" t="s">
        <v>342</v>
      </c>
      <c r="C31" s="201" t="s">
        <v>334</v>
      </c>
      <c r="D31" s="201"/>
      <c r="E31" s="194" t="s">
        <v>353</v>
      </c>
      <c r="F31" s="194">
        <v>1.81</v>
      </c>
      <c r="G31" s="194">
        <v>1.81</v>
      </c>
      <c r="H31" s="105"/>
      <c r="I31" s="105"/>
      <c r="J31" s="105"/>
      <c r="K31" s="105"/>
      <c r="L31" s="107"/>
      <c r="M31" s="41"/>
      <c r="N31" s="41"/>
      <c r="O31" s="41"/>
      <c r="P31" s="41"/>
    </row>
    <row r="32" spans="1:16" ht="21" customHeight="1">
      <c r="A32" s="194"/>
      <c r="B32" s="201" t="s">
        <v>342</v>
      </c>
      <c r="C32" s="201" t="s">
        <v>343</v>
      </c>
      <c r="D32" s="201" t="s">
        <v>335</v>
      </c>
      <c r="E32" s="194" t="s">
        <v>354</v>
      </c>
      <c r="F32" s="194">
        <v>1.81</v>
      </c>
      <c r="G32" s="194">
        <v>1.81</v>
      </c>
      <c r="H32" s="105"/>
      <c r="I32" s="105"/>
      <c r="J32" s="105"/>
      <c r="K32" s="105"/>
      <c r="L32" s="107"/>
      <c r="M32" s="41"/>
      <c r="N32" s="41"/>
      <c r="O32" s="41"/>
      <c r="P32" s="41"/>
    </row>
    <row r="33" spans="1:16" ht="21" customHeight="1">
      <c r="A33" s="194"/>
      <c r="B33" s="201" t="s">
        <v>336</v>
      </c>
      <c r="C33" s="201"/>
      <c r="D33" s="201"/>
      <c r="E33" s="194" t="s">
        <v>337</v>
      </c>
      <c r="F33" s="194">
        <v>2.88</v>
      </c>
      <c r="G33" s="194">
        <v>2.88</v>
      </c>
      <c r="H33" s="41"/>
      <c r="I33" s="41"/>
      <c r="J33" s="41"/>
      <c r="K33" s="41"/>
      <c r="L33" s="18"/>
      <c r="M33" s="41"/>
      <c r="N33" s="41"/>
      <c r="O33" s="41"/>
      <c r="P33" s="41"/>
    </row>
    <row r="34" spans="1:16" ht="21" customHeight="1">
      <c r="A34" s="194"/>
      <c r="B34" s="201" t="s">
        <v>344</v>
      </c>
      <c r="C34" s="201" t="s">
        <v>323</v>
      </c>
      <c r="D34" s="201"/>
      <c r="E34" s="194" t="s">
        <v>355</v>
      </c>
      <c r="F34" s="194">
        <v>2.88</v>
      </c>
      <c r="G34" s="194">
        <v>2.88</v>
      </c>
      <c r="H34" s="41"/>
      <c r="I34" s="41"/>
      <c r="J34" s="41"/>
      <c r="K34" s="41"/>
      <c r="L34" s="18"/>
      <c r="M34" s="41"/>
      <c r="N34" s="41"/>
      <c r="O34" s="41"/>
      <c r="P34" s="41"/>
    </row>
    <row r="35" spans="1:16" ht="21" customHeight="1">
      <c r="A35" s="194"/>
      <c r="B35" s="201" t="s">
        <v>325</v>
      </c>
      <c r="C35" s="201" t="s">
        <v>345</v>
      </c>
      <c r="D35" s="201" t="s">
        <v>338</v>
      </c>
      <c r="E35" s="194" t="s">
        <v>356</v>
      </c>
      <c r="F35" s="194">
        <v>2.88</v>
      </c>
      <c r="G35" s="194">
        <v>2.88</v>
      </c>
      <c r="H35" s="41"/>
      <c r="I35" s="41"/>
      <c r="J35" s="41"/>
      <c r="K35" s="41"/>
      <c r="L35" s="18"/>
      <c r="M35" s="41"/>
      <c r="N35" s="41"/>
      <c r="O35" s="41"/>
      <c r="P35" s="41"/>
    </row>
  </sheetData>
  <sheetProtection/>
  <mergeCells count="18">
    <mergeCell ref="A1:P1"/>
    <mergeCell ref="G5:H5"/>
    <mergeCell ref="I5:I6"/>
    <mergeCell ref="J5:J6"/>
    <mergeCell ref="K5:L5"/>
    <mergeCell ref="O5:O6"/>
    <mergeCell ref="P5:P6"/>
    <mergeCell ref="F5:F6"/>
    <mergeCell ref="E4:E6"/>
    <mergeCell ref="N3:P3"/>
    <mergeCell ref="B4:D4"/>
    <mergeCell ref="F4:P4"/>
    <mergeCell ref="A4:A6"/>
    <mergeCell ref="B5:B6"/>
    <mergeCell ref="C5:C6"/>
    <mergeCell ref="D5:D6"/>
    <mergeCell ref="M5:M6"/>
    <mergeCell ref="N5:N6"/>
  </mergeCells>
  <printOptions horizontalCentered="1"/>
  <pageMargins left="0.35433070866141736" right="0.35433070866141736" top="0.7874015748031497" bottom="0.5905511811023623"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N40"/>
  <sheetViews>
    <sheetView showGridLines="0" showZeros="0" zoomScalePageLayoutView="0" workbookViewId="0" topLeftCell="G1">
      <selection activeCell="E38" sqref="E38"/>
    </sheetView>
  </sheetViews>
  <sheetFormatPr defaultColWidth="9.16015625" defaultRowHeight="11.25"/>
  <cols>
    <col min="1" max="1" width="33" style="1" customWidth="1"/>
    <col min="2" max="4" width="7.5" style="1" customWidth="1"/>
    <col min="5" max="5" width="45.83203125" style="1" bestFit="1" customWidth="1"/>
    <col min="6" max="10" width="19" style="1" customWidth="1"/>
    <col min="11" max="248" width="9.16015625" style="1" customWidth="1"/>
    <col min="249" max="254" width="9.16015625" style="0" customWidth="1"/>
  </cols>
  <sheetData>
    <row r="1" spans="1:248" s="209" customFormat="1" ht="25.5" customHeight="1">
      <c r="A1" s="206" t="s">
        <v>222</v>
      </c>
      <c r="B1" s="206"/>
      <c r="C1" s="206"/>
      <c r="D1" s="206"/>
      <c r="E1" s="206"/>
      <c r="F1" s="206"/>
      <c r="G1" s="206"/>
      <c r="H1" s="206"/>
      <c r="I1" s="206"/>
      <c r="J1" s="206"/>
      <c r="K1" s="212"/>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80"/>
      <c r="HM1" s="180"/>
      <c r="HN1" s="180"/>
      <c r="HO1" s="180"/>
      <c r="HP1" s="180"/>
      <c r="HQ1" s="180"/>
      <c r="HR1" s="180"/>
      <c r="HS1" s="180"/>
      <c r="HT1" s="180"/>
      <c r="HU1" s="180"/>
      <c r="HV1" s="180"/>
      <c r="HW1" s="180"/>
      <c r="HX1" s="180"/>
      <c r="HY1" s="180"/>
      <c r="HZ1" s="180"/>
      <c r="IA1" s="180"/>
      <c r="IB1" s="180"/>
      <c r="IC1" s="180"/>
      <c r="ID1" s="180"/>
      <c r="IE1" s="180"/>
      <c r="IF1" s="180"/>
      <c r="IG1" s="180"/>
      <c r="IH1" s="180"/>
      <c r="II1" s="180"/>
      <c r="IJ1" s="180"/>
      <c r="IK1" s="180"/>
      <c r="IL1" s="180"/>
      <c r="IM1" s="180"/>
      <c r="IN1" s="180"/>
    </row>
    <row r="2" spans="1:248" s="209" customFormat="1" ht="17.25" customHeight="1">
      <c r="A2" s="180"/>
      <c r="B2" s="180"/>
      <c r="C2" s="180"/>
      <c r="D2" s="180"/>
      <c r="E2" s="180"/>
      <c r="F2" s="180"/>
      <c r="G2" s="180"/>
      <c r="H2" s="180"/>
      <c r="I2" s="289" t="s">
        <v>83</v>
      </c>
      <c r="J2" s="289"/>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c r="FP2" s="180"/>
      <c r="FQ2" s="180"/>
      <c r="FR2" s="180"/>
      <c r="FS2" s="180"/>
      <c r="FT2" s="180"/>
      <c r="FU2" s="180"/>
      <c r="FV2" s="180"/>
      <c r="FW2" s="180"/>
      <c r="FX2" s="180"/>
      <c r="FY2" s="180"/>
      <c r="FZ2" s="180"/>
      <c r="GA2" s="180"/>
      <c r="GB2" s="180"/>
      <c r="GC2" s="180"/>
      <c r="GD2" s="180"/>
      <c r="GE2" s="180"/>
      <c r="GF2" s="180"/>
      <c r="GG2" s="180"/>
      <c r="GH2" s="180"/>
      <c r="GI2" s="180"/>
      <c r="GJ2" s="180"/>
      <c r="GK2" s="180"/>
      <c r="GL2" s="180"/>
      <c r="GM2" s="180"/>
      <c r="GN2" s="180"/>
      <c r="GO2" s="180"/>
      <c r="GP2" s="180"/>
      <c r="GQ2" s="180"/>
      <c r="GR2" s="180"/>
      <c r="GS2" s="180"/>
      <c r="GT2" s="180"/>
      <c r="GU2" s="180"/>
      <c r="GV2" s="180"/>
      <c r="GW2" s="180"/>
      <c r="GX2" s="180"/>
      <c r="GY2" s="180"/>
      <c r="GZ2" s="180"/>
      <c r="HA2" s="180"/>
      <c r="HB2" s="180"/>
      <c r="HC2" s="180"/>
      <c r="HD2" s="180"/>
      <c r="HE2" s="180"/>
      <c r="HF2" s="180"/>
      <c r="HG2" s="180"/>
      <c r="HH2" s="180"/>
      <c r="HI2" s="180"/>
      <c r="HJ2" s="180"/>
      <c r="HK2" s="180"/>
      <c r="HL2" s="180"/>
      <c r="HM2" s="180"/>
      <c r="HN2" s="180"/>
      <c r="HO2" s="180"/>
      <c r="HP2" s="180"/>
      <c r="HQ2" s="180"/>
      <c r="HR2" s="180"/>
      <c r="HS2" s="180"/>
      <c r="HT2" s="180"/>
      <c r="HU2" s="180"/>
      <c r="HV2" s="180"/>
      <c r="HW2" s="180"/>
      <c r="HX2" s="180"/>
      <c r="HY2" s="180"/>
      <c r="HZ2" s="180"/>
      <c r="IA2" s="180"/>
      <c r="IB2" s="180"/>
      <c r="IC2" s="180"/>
      <c r="ID2" s="180"/>
      <c r="IE2" s="180"/>
      <c r="IF2" s="180"/>
      <c r="IG2" s="180"/>
      <c r="IH2" s="180"/>
      <c r="II2" s="180"/>
      <c r="IJ2" s="180"/>
      <c r="IK2" s="180"/>
      <c r="IL2" s="180"/>
      <c r="IM2" s="180"/>
      <c r="IN2" s="180"/>
    </row>
    <row r="3" spans="1:248" s="209" customFormat="1" ht="17.25" customHeight="1">
      <c r="A3" s="207" t="s">
        <v>42</v>
      </c>
      <c r="B3" s="180"/>
      <c r="C3" s="180"/>
      <c r="D3" s="180"/>
      <c r="E3" s="180"/>
      <c r="F3" s="180"/>
      <c r="G3" s="180"/>
      <c r="H3" s="180"/>
      <c r="I3" s="287" t="s">
        <v>10</v>
      </c>
      <c r="J3" s="287"/>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c r="EI3" s="180"/>
      <c r="EJ3" s="180"/>
      <c r="EK3" s="180"/>
      <c r="EL3" s="180"/>
      <c r="EM3" s="180"/>
      <c r="EN3" s="180"/>
      <c r="EO3" s="180"/>
      <c r="EP3" s="180"/>
      <c r="EQ3" s="180"/>
      <c r="ER3" s="180"/>
      <c r="ES3" s="180"/>
      <c r="ET3" s="180"/>
      <c r="EU3" s="180"/>
      <c r="EV3" s="180"/>
      <c r="EW3" s="180"/>
      <c r="EX3" s="180"/>
      <c r="EY3" s="180"/>
      <c r="EZ3" s="180"/>
      <c r="FA3" s="180"/>
      <c r="FB3" s="180"/>
      <c r="FC3" s="180"/>
      <c r="FD3" s="180"/>
      <c r="FE3" s="180"/>
      <c r="FF3" s="180"/>
      <c r="FG3" s="180"/>
      <c r="FH3" s="180"/>
      <c r="FI3" s="180"/>
      <c r="FJ3" s="180"/>
      <c r="FK3" s="180"/>
      <c r="FL3" s="180"/>
      <c r="FM3" s="180"/>
      <c r="FN3" s="180"/>
      <c r="FO3" s="180"/>
      <c r="FP3" s="180"/>
      <c r="FQ3" s="180"/>
      <c r="FR3" s="180"/>
      <c r="FS3" s="180"/>
      <c r="FT3" s="180"/>
      <c r="FU3" s="180"/>
      <c r="FV3" s="180"/>
      <c r="FW3" s="180"/>
      <c r="FX3" s="180"/>
      <c r="FY3" s="180"/>
      <c r="FZ3" s="180"/>
      <c r="GA3" s="180"/>
      <c r="GB3" s="180"/>
      <c r="GC3" s="180"/>
      <c r="GD3" s="180"/>
      <c r="GE3" s="180"/>
      <c r="GF3" s="180"/>
      <c r="GG3" s="180"/>
      <c r="GH3" s="180"/>
      <c r="GI3" s="180"/>
      <c r="GJ3" s="180"/>
      <c r="GK3" s="180"/>
      <c r="GL3" s="180"/>
      <c r="GM3" s="180"/>
      <c r="GN3" s="180"/>
      <c r="GO3" s="180"/>
      <c r="GP3" s="180"/>
      <c r="GQ3" s="180"/>
      <c r="GR3" s="180"/>
      <c r="GS3" s="180"/>
      <c r="GT3" s="180"/>
      <c r="GU3" s="180"/>
      <c r="GV3" s="180"/>
      <c r="GW3" s="180"/>
      <c r="GX3" s="180"/>
      <c r="GY3" s="180"/>
      <c r="GZ3" s="180"/>
      <c r="HA3" s="180"/>
      <c r="HB3" s="180"/>
      <c r="HC3" s="180"/>
      <c r="HD3" s="180"/>
      <c r="HE3" s="180"/>
      <c r="HF3" s="180"/>
      <c r="HG3" s="180"/>
      <c r="HH3" s="180"/>
      <c r="HI3" s="180"/>
      <c r="HJ3" s="180"/>
      <c r="HK3" s="180"/>
      <c r="HL3" s="180"/>
      <c r="HM3" s="180"/>
      <c r="HN3" s="180"/>
      <c r="HO3" s="180"/>
      <c r="HP3" s="180"/>
      <c r="HQ3" s="180"/>
      <c r="HR3" s="180"/>
      <c r="HS3" s="180"/>
      <c r="HT3" s="180"/>
      <c r="HU3" s="180"/>
      <c r="HV3" s="180"/>
      <c r="HW3" s="180"/>
      <c r="HX3" s="180"/>
      <c r="HY3" s="180"/>
      <c r="HZ3" s="180"/>
      <c r="IA3" s="180"/>
      <c r="IB3" s="180"/>
      <c r="IC3" s="180"/>
      <c r="ID3" s="180"/>
      <c r="IE3" s="180"/>
      <c r="IF3" s="180"/>
      <c r="IG3" s="180"/>
      <c r="IH3" s="180"/>
      <c r="II3" s="180"/>
      <c r="IJ3" s="180"/>
      <c r="IK3" s="180"/>
      <c r="IL3" s="180"/>
      <c r="IM3" s="180"/>
      <c r="IN3" s="180"/>
    </row>
    <row r="4" spans="1:11" s="214" customFormat="1" ht="12">
      <c r="A4" s="288" t="s">
        <v>19</v>
      </c>
      <c r="B4" s="258" t="s">
        <v>124</v>
      </c>
      <c r="C4" s="258"/>
      <c r="D4" s="258"/>
      <c r="E4" s="290" t="s">
        <v>7</v>
      </c>
      <c r="F4" s="216" t="s">
        <v>20</v>
      </c>
      <c r="G4" s="216"/>
      <c r="H4" s="216"/>
      <c r="I4" s="216"/>
      <c r="J4" s="216"/>
      <c r="K4" s="213"/>
    </row>
    <row r="5" spans="1:11" s="214" customFormat="1" ht="12">
      <c r="A5" s="288"/>
      <c r="B5" s="258" t="s">
        <v>9</v>
      </c>
      <c r="C5" s="258" t="s">
        <v>17</v>
      </c>
      <c r="D5" s="258" t="s">
        <v>38</v>
      </c>
      <c r="E5" s="290"/>
      <c r="F5" s="291" t="s">
        <v>6</v>
      </c>
      <c r="G5" s="259" t="s">
        <v>3</v>
      </c>
      <c r="H5" s="259"/>
      <c r="I5" s="259"/>
      <c r="J5" s="291" t="s">
        <v>12</v>
      </c>
      <c r="K5" s="213"/>
    </row>
    <row r="6" spans="1:11" s="214" customFormat="1" ht="24">
      <c r="A6" s="288"/>
      <c r="B6" s="258"/>
      <c r="C6" s="258"/>
      <c r="D6" s="258"/>
      <c r="E6" s="290"/>
      <c r="F6" s="291"/>
      <c r="G6" s="196" t="s">
        <v>11</v>
      </c>
      <c r="H6" s="196" t="s">
        <v>15</v>
      </c>
      <c r="I6" s="196" t="s">
        <v>1</v>
      </c>
      <c r="J6" s="291"/>
      <c r="K6" s="213"/>
    </row>
    <row r="7" spans="1:248" s="213" customFormat="1" ht="21.75" customHeight="1">
      <c r="A7" s="46"/>
      <c r="B7" s="200"/>
      <c r="C7" s="200"/>
      <c r="D7" s="200"/>
      <c r="E7" s="48" t="s">
        <v>6</v>
      </c>
      <c r="F7" s="199">
        <v>1653.32</v>
      </c>
      <c r="G7" s="197">
        <v>287.87</v>
      </c>
      <c r="H7" s="197">
        <v>45.52</v>
      </c>
      <c r="I7" s="197">
        <f>SUM(I8:I26)</f>
        <v>1.93</v>
      </c>
      <c r="J7" s="197">
        <f>SUM(J8:J26)</f>
        <v>1318</v>
      </c>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c r="FJ7" s="215"/>
      <c r="FK7" s="215"/>
      <c r="FL7" s="215"/>
      <c r="FM7" s="215"/>
      <c r="FN7" s="215"/>
      <c r="FO7" s="215"/>
      <c r="FP7" s="215"/>
      <c r="FQ7" s="215"/>
      <c r="FR7" s="215"/>
      <c r="FS7" s="215"/>
      <c r="FT7" s="215"/>
      <c r="FU7" s="215"/>
      <c r="FV7" s="215"/>
      <c r="FW7" s="215"/>
      <c r="FX7" s="215"/>
      <c r="FY7" s="215"/>
      <c r="FZ7" s="215"/>
      <c r="GA7" s="215"/>
      <c r="GB7" s="215"/>
      <c r="GC7" s="215"/>
      <c r="GD7" s="215"/>
      <c r="GE7" s="215"/>
      <c r="GF7" s="215"/>
      <c r="GG7" s="215"/>
      <c r="GH7" s="215"/>
      <c r="GI7" s="215"/>
      <c r="GJ7" s="215"/>
      <c r="GK7" s="215"/>
      <c r="GL7" s="215"/>
      <c r="GM7" s="215"/>
      <c r="GN7" s="215"/>
      <c r="GO7" s="215"/>
      <c r="GP7" s="215"/>
      <c r="GQ7" s="215"/>
      <c r="GR7" s="215"/>
      <c r="GS7" s="215"/>
      <c r="GT7" s="215"/>
      <c r="GU7" s="215"/>
      <c r="GV7" s="215"/>
      <c r="GW7" s="215"/>
      <c r="GX7" s="215"/>
      <c r="GY7" s="215"/>
      <c r="GZ7" s="215"/>
      <c r="HA7" s="215"/>
      <c r="HB7" s="215"/>
      <c r="HC7" s="215"/>
      <c r="HD7" s="215"/>
      <c r="HE7" s="215"/>
      <c r="HF7" s="215"/>
      <c r="HG7" s="215"/>
      <c r="HH7" s="215"/>
      <c r="HI7" s="215"/>
      <c r="HJ7" s="215"/>
      <c r="HK7" s="215"/>
      <c r="HL7" s="215"/>
      <c r="HM7" s="215"/>
      <c r="HN7" s="215"/>
      <c r="HO7" s="215"/>
      <c r="HP7" s="215"/>
      <c r="HQ7" s="215"/>
      <c r="HR7" s="215"/>
      <c r="HS7" s="215"/>
      <c r="HT7" s="215"/>
      <c r="HU7" s="215"/>
      <c r="HV7" s="215"/>
      <c r="HW7" s="215"/>
      <c r="HX7" s="215"/>
      <c r="HY7" s="215"/>
      <c r="HZ7" s="215"/>
      <c r="IA7" s="215"/>
      <c r="IB7" s="215"/>
      <c r="IC7" s="215"/>
      <c r="ID7" s="215"/>
      <c r="IE7" s="215"/>
      <c r="IF7" s="215"/>
      <c r="IG7" s="215"/>
      <c r="IH7" s="215"/>
      <c r="II7" s="215"/>
      <c r="IJ7" s="215"/>
      <c r="IK7" s="215"/>
      <c r="IL7" s="215"/>
      <c r="IM7" s="215"/>
      <c r="IN7" s="215"/>
    </row>
    <row r="8" spans="1:248" s="209" customFormat="1" ht="24.75" customHeight="1">
      <c r="A8" s="155" t="s">
        <v>348</v>
      </c>
      <c r="B8" s="201">
        <v>208</v>
      </c>
      <c r="C8" s="195"/>
      <c r="D8" s="195"/>
      <c r="E8" s="194" t="s">
        <v>44</v>
      </c>
      <c r="F8" s="202">
        <v>37.41</v>
      </c>
      <c r="G8" s="203"/>
      <c r="H8" s="198"/>
      <c r="I8" s="198"/>
      <c r="J8" s="198"/>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0"/>
      <c r="DJ8" s="180"/>
      <c r="DK8" s="180"/>
      <c r="DL8" s="180"/>
      <c r="DM8" s="180"/>
      <c r="DN8" s="180"/>
      <c r="DO8" s="180"/>
      <c r="DP8" s="180"/>
      <c r="DQ8" s="180"/>
      <c r="DR8" s="180"/>
      <c r="DS8" s="180"/>
      <c r="DT8" s="180"/>
      <c r="DU8" s="180"/>
      <c r="DV8" s="180"/>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0"/>
      <c r="EU8" s="180"/>
      <c r="EV8" s="180"/>
      <c r="EW8" s="180"/>
      <c r="EX8" s="180"/>
      <c r="EY8" s="180"/>
      <c r="EZ8" s="180"/>
      <c r="FA8" s="180"/>
      <c r="FB8" s="180"/>
      <c r="FC8" s="180"/>
      <c r="FD8" s="180"/>
      <c r="FE8" s="180"/>
      <c r="FF8" s="180"/>
      <c r="FG8" s="180"/>
      <c r="FH8" s="180"/>
      <c r="FI8" s="180"/>
      <c r="FJ8" s="180"/>
      <c r="FK8" s="180"/>
      <c r="FL8" s="180"/>
      <c r="FM8" s="180"/>
      <c r="FN8" s="180"/>
      <c r="FO8" s="180"/>
      <c r="FP8" s="180"/>
      <c r="FQ8" s="180"/>
      <c r="FR8" s="180"/>
      <c r="FS8" s="180"/>
      <c r="FT8" s="180"/>
      <c r="FU8" s="180"/>
      <c r="FV8" s="180"/>
      <c r="FW8" s="180"/>
      <c r="FX8" s="180"/>
      <c r="FY8" s="180"/>
      <c r="FZ8" s="180"/>
      <c r="GA8" s="180"/>
      <c r="GB8" s="180"/>
      <c r="GC8" s="180"/>
      <c r="GD8" s="180"/>
      <c r="GE8" s="180"/>
      <c r="GF8" s="180"/>
      <c r="GG8" s="180"/>
      <c r="GH8" s="180"/>
      <c r="GI8" s="180"/>
      <c r="GJ8" s="180"/>
      <c r="GK8" s="180"/>
      <c r="GL8" s="180"/>
      <c r="GM8" s="180"/>
      <c r="GN8" s="180"/>
      <c r="GO8" s="180"/>
      <c r="GP8" s="180"/>
      <c r="GQ8" s="180"/>
      <c r="GR8" s="180"/>
      <c r="GS8" s="180"/>
      <c r="GT8" s="180"/>
      <c r="GU8" s="180"/>
      <c r="GV8" s="180"/>
      <c r="GW8" s="180"/>
      <c r="GX8" s="180"/>
      <c r="GY8" s="180"/>
      <c r="GZ8" s="180"/>
      <c r="HA8" s="180"/>
      <c r="HB8" s="180"/>
      <c r="HC8" s="180"/>
      <c r="HD8" s="180"/>
      <c r="HE8" s="180"/>
      <c r="HF8" s="180"/>
      <c r="HG8" s="180"/>
      <c r="HH8" s="180"/>
      <c r="HI8" s="180"/>
      <c r="HJ8" s="180"/>
      <c r="HK8" s="180"/>
      <c r="HL8" s="180"/>
      <c r="HM8" s="180"/>
      <c r="HN8" s="180"/>
      <c r="HO8" s="180"/>
      <c r="HP8" s="180"/>
      <c r="HQ8" s="180"/>
      <c r="HR8" s="180"/>
      <c r="HS8" s="180"/>
      <c r="HT8" s="180"/>
      <c r="HU8" s="180"/>
      <c r="HV8" s="180"/>
      <c r="HW8" s="180"/>
      <c r="HX8" s="180"/>
      <c r="HY8" s="180"/>
      <c r="HZ8" s="180"/>
      <c r="IA8" s="180"/>
      <c r="IB8" s="180"/>
      <c r="IC8" s="180"/>
      <c r="ID8" s="180"/>
      <c r="IE8" s="180"/>
      <c r="IF8" s="180"/>
      <c r="IG8" s="180"/>
      <c r="IH8" s="180"/>
      <c r="II8" s="180"/>
      <c r="IJ8" s="180"/>
      <c r="IK8" s="180"/>
      <c r="IL8" s="180"/>
      <c r="IM8" s="180"/>
      <c r="IN8" s="180"/>
    </row>
    <row r="9" spans="1:248" s="209" customFormat="1" ht="21.75" customHeight="1">
      <c r="A9" s="71"/>
      <c r="B9" s="201"/>
      <c r="C9" s="195" t="s">
        <v>309</v>
      </c>
      <c r="D9" s="195"/>
      <c r="E9" s="194" t="s">
        <v>45</v>
      </c>
      <c r="F9" s="202">
        <v>37.41</v>
      </c>
      <c r="G9" s="203"/>
      <c r="H9" s="198"/>
      <c r="I9" s="18"/>
      <c r="J9" s="198"/>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c r="DB9" s="180"/>
      <c r="DC9" s="180"/>
      <c r="DD9" s="180"/>
      <c r="DE9" s="180"/>
      <c r="DF9" s="180"/>
      <c r="DG9" s="180"/>
      <c r="DH9" s="180"/>
      <c r="DI9" s="180"/>
      <c r="DJ9" s="180"/>
      <c r="DK9" s="180"/>
      <c r="DL9" s="180"/>
      <c r="DM9" s="180"/>
      <c r="DN9" s="180"/>
      <c r="DO9" s="180"/>
      <c r="DP9" s="180"/>
      <c r="DQ9" s="180"/>
      <c r="DR9" s="180"/>
      <c r="DS9" s="180"/>
      <c r="DT9" s="180"/>
      <c r="DU9" s="180"/>
      <c r="DV9" s="180"/>
      <c r="DW9" s="180"/>
      <c r="DX9" s="180"/>
      <c r="DY9" s="180"/>
      <c r="DZ9" s="180"/>
      <c r="EA9" s="180"/>
      <c r="EB9" s="180"/>
      <c r="EC9" s="180"/>
      <c r="ED9" s="180"/>
      <c r="EE9" s="180"/>
      <c r="EF9" s="180"/>
      <c r="EG9" s="180"/>
      <c r="EH9" s="180"/>
      <c r="EI9" s="180"/>
      <c r="EJ9" s="180"/>
      <c r="EK9" s="180"/>
      <c r="EL9" s="180"/>
      <c r="EM9" s="180"/>
      <c r="EN9" s="180"/>
      <c r="EO9" s="180"/>
      <c r="EP9" s="180"/>
      <c r="EQ9" s="180"/>
      <c r="ER9" s="180"/>
      <c r="ES9" s="180"/>
      <c r="ET9" s="180"/>
      <c r="EU9" s="180"/>
      <c r="EV9" s="180"/>
      <c r="EW9" s="180"/>
      <c r="EX9" s="180"/>
      <c r="EY9" s="180"/>
      <c r="EZ9" s="180"/>
      <c r="FA9" s="180"/>
      <c r="FB9" s="180"/>
      <c r="FC9" s="180"/>
      <c r="FD9" s="180"/>
      <c r="FE9" s="180"/>
      <c r="FF9" s="180"/>
      <c r="FG9" s="180"/>
      <c r="FH9" s="180"/>
      <c r="FI9" s="180"/>
      <c r="FJ9" s="180"/>
      <c r="FK9" s="180"/>
      <c r="FL9" s="180"/>
      <c r="FM9" s="180"/>
      <c r="FN9" s="180"/>
      <c r="FO9" s="180"/>
      <c r="FP9" s="180"/>
      <c r="FQ9" s="180"/>
      <c r="FR9" s="180"/>
      <c r="FS9" s="180"/>
      <c r="FT9" s="180"/>
      <c r="FU9" s="180"/>
      <c r="FV9" s="180"/>
      <c r="FW9" s="180"/>
      <c r="FX9" s="180"/>
      <c r="FY9" s="180"/>
      <c r="FZ9" s="180"/>
      <c r="GA9" s="180"/>
      <c r="GB9" s="180"/>
      <c r="GC9" s="180"/>
      <c r="GD9" s="180"/>
      <c r="GE9" s="180"/>
      <c r="GF9" s="180"/>
      <c r="GG9" s="180"/>
      <c r="GH9" s="180"/>
      <c r="GI9" s="180"/>
      <c r="GJ9" s="180"/>
      <c r="GK9" s="180"/>
      <c r="GL9" s="180"/>
      <c r="GM9" s="180"/>
      <c r="GN9" s="180"/>
      <c r="GO9" s="180"/>
      <c r="GP9" s="180"/>
      <c r="GQ9" s="180"/>
      <c r="GR9" s="180"/>
      <c r="GS9" s="180"/>
      <c r="GT9" s="180"/>
      <c r="GU9" s="180"/>
      <c r="GV9" s="180"/>
      <c r="GW9" s="180"/>
      <c r="GX9" s="180"/>
      <c r="GY9" s="180"/>
      <c r="GZ9" s="180"/>
      <c r="HA9" s="180"/>
      <c r="HB9" s="180"/>
      <c r="HC9" s="180"/>
      <c r="HD9" s="180"/>
      <c r="HE9" s="180"/>
      <c r="HF9" s="180"/>
      <c r="HG9" s="180"/>
      <c r="HH9" s="180"/>
      <c r="HI9" s="180"/>
      <c r="HJ9" s="180"/>
      <c r="HK9" s="180"/>
      <c r="HL9" s="180"/>
      <c r="HM9" s="180"/>
      <c r="HN9" s="180"/>
      <c r="HO9" s="180"/>
      <c r="HP9" s="180"/>
      <c r="HQ9" s="180"/>
      <c r="HR9" s="180"/>
      <c r="HS9" s="180"/>
      <c r="HT9" s="180"/>
      <c r="HU9" s="180"/>
      <c r="HV9" s="180"/>
      <c r="HW9" s="180"/>
      <c r="HX9" s="180"/>
      <c r="HY9" s="180"/>
      <c r="HZ9" s="180"/>
      <c r="IA9" s="180"/>
      <c r="IB9" s="180"/>
      <c r="IC9" s="180"/>
      <c r="ID9" s="180"/>
      <c r="IE9" s="180"/>
      <c r="IF9" s="180"/>
      <c r="IG9" s="180"/>
      <c r="IH9" s="180"/>
      <c r="II9" s="180"/>
      <c r="IJ9" s="180"/>
      <c r="IK9" s="180"/>
      <c r="IL9" s="180"/>
      <c r="IM9" s="180"/>
      <c r="IN9" s="180"/>
    </row>
    <row r="10" spans="1:248" s="209" customFormat="1" ht="21.75" customHeight="1">
      <c r="A10" s="71"/>
      <c r="B10" s="201">
        <v>208</v>
      </c>
      <c r="C10" s="195" t="s">
        <v>310</v>
      </c>
      <c r="D10" s="195" t="s">
        <v>311</v>
      </c>
      <c r="E10" s="194" t="s">
        <v>46</v>
      </c>
      <c r="F10" s="202">
        <v>3</v>
      </c>
      <c r="G10" s="203"/>
      <c r="H10" s="198">
        <v>1.12</v>
      </c>
      <c r="I10" s="198">
        <v>1.88</v>
      </c>
      <c r="J10" s="198"/>
      <c r="K10" s="180"/>
      <c r="L10" s="180"/>
      <c r="M10" s="180"/>
      <c r="N10" s="180"/>
      <c r="O10" s="180"/>
      <c r="P10" s="180"/>
      <c r="Q10" s="180"/>
      <c r="R10" s="214"/>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c r="DE10" s="180"/>
      <c r="DF10" s="180"/>
      <c r="DG10" s="180"/>
      <c r="DH10" s="180"/>
      <c r="DI10" s="180"/>
      <c r="DJ10" s="180"/>
      <c r="DK10" s="180"/>
      <c r="DL10" s="180"/>
      <c r="DM10" s="180"/>
      <c r="DN10" s="180"/>
      <c r="DO10" s="180"/>
      <c r="DP10" s="180"/>
      <c r="DQ10" s="180"/>
      <c r="DR10" s="180"/>
      <c r="DS10" s="180"/>
      <c r="DT10" s="180"/>
      <c r="DU10" s="180"/>
      <c r="DV10" s="180"/>
      <c r="DW10" s="180"/>
      <c r="DX10" s="180"/>
      <c r="DY10" s="180"/>
      <c r="DZ10" s="180"/>
      <c r="EA10" s="180"/>
      <c r="EB10" s="180"/>
      <c r="EC10" s="180"/>
      <c r="ED10" s="180"/>
      <c r="EE10" s="180"/>
      <c r="EF10" s="180"/>
      <c r="EG10" s="180"/>
      <c r="EH10" s="180"/>
      <c r="EI10" s="180"/>
      <c r="EJ10" s="180"/>
      <c r="EK10" s="180"/>
      <c r="EL10" s="180"/>
      <c r="EM10" s="180"/>
      <c r="EN10" s="180"/>
      <c r="EO10" s="180"/>
      <c r="EP10" s="180"/>
      <c r="EQ10" s="180"/>
      <c r="ER10" s="180"/>
      <c r="ES10" s="180"/>
      <c r="ET10" s="180"/>
      <c r="EU10" s="180"/>
      <c r="EV10" s="180"/>
      <c r="EW10" s="180"/>
      <c r="EX10" s="180"/>
      <c r="EY10" s="180"/>
      <c r="EZ10" s="180"/>
      <c r="FA10" s="180"/>
      <c r="FB10" s="180"/>
      <c r="FC10" s="180"/>
      <c r="FD10" s="180"/>
      <c r="FE10" s="180"/>
      <c r="FF10" s="180"/>
      <c r="FG10" s="180"/>
      <c r="FH10" s="180"/>
      <c r="FI10" s="180"/>
      <c r="FJ10" s="180"/>
      <c r="FK10" s="180"/>
      <c r="FL10" s="180"/>
      <c r="FM10" s="180"/>
      <c r="FN10" s="180"/>
      <c r="FO10" s="180"/>
      <c r="FP10" s="180"/>
      <c r="FQ10" s="180"/>
      <c r="FR10" s="180"/>
      <c r="FS10" s="180"/>
      <c r="FT10" s="180"/>
      <c r="FU10" s="180"/>
      <c r="FV10" s="180"/>
      <c r="FW10" s="180"/>
      <c r="FX10" s="180"/>
      <c r="FY10" s="180"/>
      <c r="FZ10" s="180"/>
      <c r="GA10" s="180"/>
      <c r="GB10" s="180"/>
      <c r="GC10" s="180"/>
      <c r="GD10" s="180"/>
      <c r="GE10" s="180"/>
      <c r="GF10" s="180"/>
      <c r="GG10" s="180"/>
      <c r="GH10" s="180"/>
      <c r="GI10" s="180"/>
      <c r="GJ10" s="180"/>
      <c r="GK10" s="180"/>
      <c r="GL10" s="180"/>
      <c r="GM10" s="180"/>
      <c r="GN10" s="180"/>
      <c r="GO10" s="180"/>
      <c r="GP10" s="180"/>
      <c r="GQ10" s="180"/>
      <c r="GR10" s="180"/>
      <c r="GS10" s="180"/>
      <c r="GT10" s="180"/>
      <c r="GU10" s="180"/>
      <c r="GV10" s="180"/>
      <c r="GW10" s="180"/>
      <c r="GX10" s="180"/>
      <c r="GY10" s="180"/>
      <c r="GZ10" s="180"/>
      <c r="HA10" s="180"/>
      <c r="HB10" s="180"/>
      <c r="HC10" s="180"/>
      <c r="HD10" s="180"/>
      <c r="HE10" s="180"/>
      <c r="HF10" s="180"/>
      <c r="HG10" s="180"/>
      <c r="HH10" s="180"/>
      <c r="HI10" s="180"/>
      <c r="HJ10" s="180"/>
      <c r="HK10" s="180"/>
      <c r="HL10" s="180"/>
      <c r="HM10" s="180"/>
      <c r="HN10" s="180"/>
      <c r="HO10" s="180"/>
      <c r="HP10" s="180"/>
      <c r="HQ10" s="180"/>
      <c r="HR10" s="180"/>
      <c r="HS10" s="180"/>
      <c r="HT10" s="180"/>
      <c r="HU10" s="180"/>
      <c r="HV10" s="180"/>
      <c r="HW10" s="180"/>
      <c r="HX10" s="180"/>
      <c r="HY10" s="180"/>
      <c r="HZ10" s="180"/>
      <c r="IA10" s="180"/>
      <c r="IB10" s="180"/>
      <c r="IC10" s="180"/>
      <c r="ID10" s="180"/>
      <c r="IE10" s="180"/>
      <c r="IF10" s="180"/>
      <c r="IG10" s="180"/>
      <c r="IH10" s="180"/>
      <c r="II10" s="180"/>
      <c r="IJ10" s="180"/>
      <c r="IK10" s="180"/>
      <c r="IL10" s="180"/>
      <c r="IM10" s="180"/>
      <c r="IN10" s="180"/>
    </row>
    <row r="11" spans="1:248" s="209" customFormat="1" ht="21.75" customHeight="1">
      <c r="A11" s="71"/>
      <c r="B11" s="201">
        <v>208</v>
      </c>
      <c r="C11" s="195" t="s">
        <v>310</v>
      </c>
      <c r="D11" s="195" t="s">
        <v>310</v>
      </c>
      <c r="E11" s="194" t="s">
        <v>312</v>
      </c>
      <c r="F11" s="202">
        <v>34.41</v>
      </c>
      <c r="G11" s="203">
        <v>34.41</v>
      </c>
      <c r="H11" s="198"/>
      <c r="I11" s="198"/>
      <c r="J11" s="198"/>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80"/>
      <c r="DI11" s="180"/>
      <c r="DJ11" s="180"/>
      <c r="DK11" s="180"/>
      <c r="DL11" s="180"/>
      <c r="DM11" s="180"/>
      <c r="DN11" s="180"/>
      <c r="DO11" s="180"/>
      <c r="DP11" s="180"/>
      <c r="DQ11" s="180"/>
      <c r="DR11" s="180"/>
      <c r="DS11" s="180"/>
      <c r="DT11" s="180"/>
      <c r="DU11" s="180"/>
      <c r="DV11" s="180"/>
      <c r="DW11" s="180"/>
      <c r="DX11" s="180"/>
      <c r="DY11" s="180"/>
      <c r="DZ11" s="180"/>
      <c r="EA11" s="180"/>
      <c r="EB11" s="180"/>
      <c r="EC11" s="180"/>
      <c r="ED11" s="180"/>
      <c r="EE11" s="180"/>
      <c r="EF11" s="180"/>
      <c r="EG11" s="180"/>
      <c r="EH11" s="180"/>
      <c r="EI11" s="180"/>
      <c r="EJ11" s="180"/>
      <c r="EK11" s="180"/>
      <c r="EL11" s="180"/>
      <c r="EM11" s="180"/>
      <c r="EN11" s="180"/>
      <c r="EO11" s="180"/>
      <c r="EP11" s="180"/>
      <c r="EQ11" s="180"/>
      <c r="ER11" s="180"/>
      <c r="ES11" s="180"/>
      <c r="ET11" s="180"/>
      <c r="EU11" s="180"/>
      <c r="EV11" s="180"/>
      <c r="EW11" s="180"/>
      <c r="EX11" s="180"/>
      <c r="EY11" s="180"/>
      <c r="EZ11" s="180"/>
      <c r="FA11" s="180"/>
      <c r="FB11" s="180"/>
      <c r="FC11" s="180"/>
      <c r="FD11" s="180"/>
      <c r="FE11" s="180"/>
      <c r="FF11" s="180"/>
      <c r="FG11" s="180"/>
      <c r="FH11" s="180"/>
      <c r="FI11" s="180"/>
      <c r="FJ11" s="180"/>
      <c r="FK11" s="180"/>
      <c r="FL11" s="180"/>
      <c r="FM11" s="180"/>
      <c r="FN11" s="180"/>
      <c r="FO11" s="180"/>
      <c r="FP11" s="180"/>
      <c r="FQ11" s="180"/>
      <c r="FR11" s="180"/>
      <c r="FS11" s="180"/>
      <c r="FT11" s="180"/>
      <c r="FU11" s="180"/>
      <c r="FV11" s="180"/>
      <c r="FW11" s="180"/>
      <c r="FX11" s="180"/>
      <c r="FY11" s="180"/>
      <c r="FZ11" s="180"/>
      <c r="GA11" s="180"/>
      <c r="GB11" s="180"/>
      <c r="GC11" s="180"/>
      <c r="GD11" s="180"/>
      <c r="GE11" s="180"/>
      <c r="GF11" s="180"/>
      <c r="GG11" s="180"/>
      <c r="GH11" s="180"/>
      <c r="GI11" s="180"/>
      <c r="GJ11" s="180"/>
      <c r="GK11" s="180"/>
      <c r="GL11" s="180"/>
      <c r="GM11" s="180"/>
      <c r="GN11" s="180"/>
      <c r="GO11" s="180"/>
      <c r="GP11" s="180"/>
      <c r="GQ11" s="180"/>
      <c r="GR11" s="180"/>
      <c r="GS11" s="180"/>
      <c r="GT11" s="180"/>
      <c r="GU11" s="180"/>
      <c r="GV11" s="180"/>
      <c r="GW11" s="180"/>
      <c r="GX11" s="180"/>
      <c r="GY11" s="180"/>
      <c r="GZ11" s="180"/>
      <c r="HA11" s="180"/>
      <c r="HB11" s="180"/>
      <c r="HC11" s="180"/>
      <c r="HD11" s="180"/>
      <c r="HE11" s="180"/>
      <c r="HF11" s="180"/>
      <c r="HG11" s="180"/>
      <c r="HH11" s="180"/>
      <c r="HI11" s="180"/>
      <c r="HJ11" s="180"/>
      <c r="HK11" s="180"/>
      <c r="HL11" s="180"/>
      <c r="HM11" s="180"/>
      <c r="HN11" s="180"/>
      <c r="HO11" s="180"/>
      <c r="HP11" s="180"/>
      <c r="HQ11" s="180"/>
      <c r="HR11" s="180"/>
      <c r="HS11" s="180"/>
      <c r="HT11" s="180"/>
      <c r="HU11" s="180"/>
      <c r="HV11" s="180"/>
      <c r="HW11" s="180"/>
      <c r="HX11" s="180"/>
      <c r="HY11" s="180"/>
      <c r="HZ11" s="180"/>
      <c r="IA11" s="180"/>
      <c r="IB11" s="180"/>
      <c r="IC11" s="180"/>
      <c r="ID11" s="180"/>
      <c r="IE11" s="180"/>
      <c r="IF11" s="180"/>
      <c r="IG11" s="180"/>
      <c r="IH11" s="180"/>
      <c r="II11" s="180"/>
      <c r="IJ11" s="180"/>
      <c r="IK11" s="180"/>
      <c r="IL11" s="180"/>
      <c r="IM11" s="180"/>
      <c r="IN11" s="180"/>
    </row>
    <row r="12" spans="1:248" s="209" customFormat="1" ht="21.75" customHeight="1">
      <c r="A12" s="155"/>
      <c r="B12" s="201">
        <v>210</v>
      </c>
      <c r="C12" s="195"/>
      <c r="D12" s="195"/>
      <c r="E12" s="194" t="s">
        <v>313</v>
      </c>
      <c r="F12" s="202">
        <v>12.71</v>
      </c>
      <c r="G12" s="203"/>
      <c r="H12" s="198"/>
      <c r="I12" s="198"/>
      <c r="J12" s="198"/>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0"/>
      <c r="DA12" s="180"/>
      <c r="DB12" s="180"/>
      <c r="DC12" s="180"/>
      <c r="DD12" s="180"/>
      <c r="DE12" s="180"/>
      <c r="DF12" s="180"/>
      <c r="DG12" s="180"/>
      <c r="DH12" s="180"/>
      <c r="DI12" s="180"/>
      <c r="DJ12" s="180"/>
      <c r="DK12" s="180"/>
      <c r="DL12" s="180"/>
      <c r="DM12" s="180"/>
      <c r="DN12" s="180"/>
      <c r="DO12" s="180"/>
      <c r="DP12" s="180"/>
      <c r="DQ12" s="180"/>
      <c r="DR12" s="180"/>
      <c r="DS12" s="180"/>
      <c r="DT12" s="180"/>
      <c r="DU12" s="180"/>
      <c r="DV12" s="180"/>
      <c r="DW12" s="180"/>
      <c r="DX12" s="180"/>
      <c r="DY12" s="180"/>
      <c r="DZ12" s="180"/>
      <c r="EA12" s="180"/>
      <c r="EB12" s="180"/>
      <c r="EC12" s="180"/>
      <c r="ED12" s="180"/>
      <c r="EE12" s="180"/>
      <c r="EF12" s="180"/>
      <c r="EG12" s="180"/>
      <c r="EH12" s="180"/>
      <c r="EI12" s="180"/>
      <c r="EJ12" s="180"/>
      <c r="EK12" s="180"/>
      <c r="EL12" s="180"/>
      <c r="EM12" s="180"/>
      <c r="EN12" s="180"/>
      <c r="EO12" s="180"/>
      <c r="EP12" s="180"/>
      <c r="EQ12" s="180"/>
      <c r="ER12" s="180"/>
      <c r="ES12" s="180"/>
      <c r="ET12" s="180"/>
      <c r="EU12" s="180"/>
      <c r="EV12" s="180"/>
      <c r="EW12" s="180"/>
      <c r="EX12" s="180"/>
      <c r="EY12" s="180"/>
      <c r="EZ12" s="180"/>
      <c r="FA12" s="180"/>
      <c r="FB12" s="180"/>
      <c r="FC12" s="180"/>
      <c r="FD12" s="180"/>
      <c r="FE12" s="180"/>
      <c r="FF12" s="180"/>
      <c r="FG12" s="180"/>
      <c r="FH12" s="180"/>
      <c r="FI12" s="180"/>
      <c r="FJ12" s="180"/>
      <c r="FK12" s="180"/>
      <c r="FL12" s="180"/>
      <c r="FM12" s="180"/>
      <c r="FN12" s="180"/>
      <c r="FO12" s="180"/>
      <c r="FP12" s="180"/>
      <c r="FQ12" s="180"/>
      <c r="FR12" s="180"/>
      <c r="FS12" s="180"/>
      <c r="FT12" s="180"/>
      <c r="FU12" s="180"/>
      <c r="FV12" s="180"/>
      <c r="FW12" s="180"/>
      <c r="FX12" s="180"/>
      <c r="FY12" s="180"/>
      <c r="FZ12" s="180"/>
      <c r="GA12" s="180"/>
      <c r="GB12" s="180"/>
      <c r="GC12" s="180"/>
      <c r="GD12" s="180"/>
      <c r="GE12" s="180"/>
      <c r="GF12" s="180"/>
      <c r="GG12" s="180"/>
      <c r="GH12" s="180"/>
      <c r="GI12" s="180"/>
      <c r="GJ12" s="180"/>
      <c r="GK12" s="180"/>
      <c r="GL12" s="180"/>
      <c r="GM12" s="180"/>
      <c r="GN12" s="180"/>
      <c r="GO12" s="180"/>
      <c r="GP12" s="180"/>
      <c r="GQ12" s="180"/>
      <c r="GR12" s="180"/>
      <c r="GS12" s="180"/>
      <c r="GT12" s="180"/>
      <c r="GU12" s="180"/>
      <c r="GV12" s="180"/>
      <c r="GW12" s="180"/>
      <c r="GX12" s="180"/>
      <c r="GY12" s="180"/>
      <c r="GZ12" s="180"/>
      <c r="HA12" s="180"/>
      <c r="HB12" s="180"/>
      <c r="HC12" s="180"/>
      <c r="HD12" s="180"/>
      <c r="HE12" s="180"/>
      <c r="HF12" s="180"/>
      <c r="HG12" s="180"/>
      <c r="HH12" s="180"/>
      <c r="HI12" s="180"/>
      <c r="HJ12" s="180"/>
      <c r="HK12" s="180"/>
      <c r="HL12" s="180"/>
      <c r="HM12" s="180"/>
      <c r="HN12" s="180"/>
      <c r="HO12" s="180"/>
      <c r="HP12" s="180"/>
      <c r="HQ12" s="180"/>
      <c r="HR12" s="180"/>
      <c r="HS12" s="180"/>
      <c r="HT12" s="180"/>
      <c r="HU12" s="180"/>
      <c r="HV12" s="180"/>
      <c r="HW12" s="180"/>
      <c r="HX12" s="180"/>
      <c r="HY12" s="180"/>
      <c r="HZ12" s="180"/>
      <c r="IA12" s="180"/>
      <c r="IB12" s="180"/>
      <c r="IC12" s="180"/>
      <c r="ID12" s="180"/>
      <c r="IE12" s="180"/>
      <c r="IF12" s="180"/>
      <c r="IG12" s="180"/>
      <c r="IH12" s="180"/>
      <c r="II12" s="180"/>
      <c r="IJ12" s="180"/>
      <c r="IK12" s="180"/>
      <c r="IL12" s="180"/>
      <c r="IM12" s="180"/>
      <c r="IN12" s="180"/>
    </row>
    <row r="13" spans="1:248" s="209" customFormat="1" ht="21.75" customHeight="1">
      <c r="A13" s="71"/>
      <c r="B13" s="201">
        <v>210</v>
      </c>
      <c r="C13" s="195">
        <v>11</v>
      </c>
      <c r="D13" s="195"/>
      <c r="E13" s="194" t="s">
        <v>314</v>
      </c>
      <c r="F13" s="202">
        <v>12.71</v>
      </c>
      <c r="G13" s="203"/>
      <c r="H13" s="198"/>
      <c r="I13" s="198"/>
      <c r="J13" s="198"/>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0"/>
      <c r="DU13" s="180"/>
      <c r="DV13" s="180"/>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0"/>
      <c r="FJ13" s="180"/>
      <c r="FK13" s="180"/>
      <c r="FL13" s="180"/>
      <c r="FM13" s="180"/>
      <c r="FN13" s="180"/>
      <c r="FO13" s="180"/>
      <c r="FP13" s="180"/>
      <c r="FQ13" s="180"/>
      <c r="FR13" s="180"/>
      <c r="FS13" s="180"/>
      <c r="FT13" s="180"/>
      <c r="FU13" s="180"/>
      <c r="FV13" s="180"/>
      <c r="FW13" s="180"/>
      <c r="FX13" s="180"/>
      <c r="FY13" s="180"/>
      <c r="FZ13" s="180"/>
      <c r="GA13" s="180"/>
      <c r="GB13" s="180"/>
      <c r="GC13" s="180"/>
      <c r="GD13" s="180"/>
      <c r="GE13" s="180"/>
      <c r="GF13" s="180"/>
      <c r="GG13" s="180"/>
      <c r="GH13" s="180"/>
      <c r="GI13" s="180"/>
      <c r="GJ13" s="180"/>
      <c r="GK13" s="180"/>
      <c r="GL13" s="180"/>
      <c r="GM13" s="180"/>
      <c r="GN13" s="180"/>
      <c r="GO13" s="180"/>
      <c r="GP13" s="180"/>
      <c r="GQ13" s="180"/>
      <c r="GR13" s="180"/>
      <c r="GS13" s="180"/>
      <c r="GT13" s="180"/>
      <c r="GU13" s="180"/>
      <c r="GV13" s="180"/>
      <c r="GW13" s="180"/>
      <c r="GX13" s="180"/>
      <c r="GY13" s="180"/>
      <c r="GZ13" s="180"/>
      <c r="HA13" s="180"/>
      <c r="HB13" s="180"/>
      <c r="HC13" s="180"/>
      <c r="HD13" s="180"/>
      <c r="HE13" s="180"/>
      <c r="HF13" s="180"/>
      <c r="HG13" s="180"/>
      <c r="HH13" s="180"/>
      <c r="HI13" s="180"/>
      <c r="HJ13" s="180"/>
      <c r="HK13" s="180"/>
      <c r="HL13" s="180"/>
      <c r="HM13" s="180"/>
      <c r="HN13" s="180"/>
      <c r="HO13" s="180"/>
      <c r="HP13" s="180"/>
      <c r="HQ13" s="180"/>
      <c r="HR13" s="180"/>
      <c r="HS13" s="180"/>
      <c r="HT13" s="180"/>
      <c r="HU13" s="180"/>
      <c r="HV13" s="180"/>
      <c r="HW13" s="180"/>
      <c r="HX13" s="180"/>
      <c r="HY13" s="180"/>
      <c r="HZ13" s="180"/>
      <c r="IA13" s="180"/>
      <c r="IB13" s="180"/>
      <c r="IC13" s="180"/>
      <c r="ID13" s="180"/>
      <c r="IE13" s="180"/>
      <c r="IF13" s="180"/>
      <c r="IG13" s="180"/>
      <c r="IH13" s="180"/>
      <c r="II13" s="180"/>
      <c r="IJ13" s="180"/>
      <c r="IK13" s="180"/>
      <c r="IL13" s="180"/>
      <c r="IM13" s="180"/>
      <c r="IN13" s="180"/>
    </row>
    <row r="14" spans="1:248" s="209" customFormat="1" ht="21.75" customHeight="1">
      <c r="A14" s="71"/>
      <c r="B14" s="201">
        <v>210</v>
      </c>
      <c r="C14" s="195">
        <v>11</v>
      </c>
      <c r="D14" s="195" t="s">
        <v>311</v>
      </c>
      <c r="E14" s="194" t="s">
        <v>315</v>
      </c>
      <c r="F14" s="202">
        <v>12.71</v>
      </c>
      <c r="G14" s="203">
        <v>12.71</v>
      </c>
      <c r="H14" s="198"/>
      <c r="I14" s="198"/>
      <c r="J14" s="198"/>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80"/>
      <c r="FM14" s="180"/>
      <c r="FN14" s="180"/>
      <c r="FO14" s="180"/>
      <c r="FP14" s="180"/>
      <c r="FQ14" s="180"/>
      <c r="FR14" s="180"/>
      <c r="FS14" s="180"/>
      <c r="FT14" s="180"/>
      <c r="FU14" s="180"/>
      <c r="FV14" s="180"/>
      <c r="FW14" s="180"/>
      <c r="FX14" s="180"/>
      <c r="FY14" s="180"/>
      <c r="FZ14" s="180"/>
      <c r="GA14" s="180"/>
      <c r="GB14" s="180"/>
      <c r="GC14" s="180"/>
      <c r="GD14" s="180"/>
      <c r="GE14" s="180"/>
      <c r="GF14" s="180"/>
      <c r="GG14" s="180"/>
      <c r="GH14" s="180"/>
      <c r="GI14" s="180"/>
      <c r="GJ14" s="180"/>
      <c r="GK14" s="180"/>
      <c r="GL14" s="180"/>
      <c r="GM14" s="180"/>
      <c r="GN14" s="180"/>
      <c r="GO14" s="180"/>
      <c r="GP14" s="180"/>
      <c r="GQ14" s="180"/>
      <c r="GR14" s="180"/>
      <c r="GS14" s="180"/>
      <c r="GT14" s="180"/>
      <c r="GU14" s="180"/>
      <c r="GV14" s="180"/>
      <c r="GW14" s="180"/>
      <c r="GX14" s="180"/>
      <c r="GY14" s="180"/>
      <c r="GZ14" s="180"/>
      <c r="HA14" s="180"/>
      <c r="HB14" s="180"/>
      <c r="HC14" s="180"/>
      <c r="HD14" s="180"/>
      <c r="HE14" s="180"/>
      <c r="HF14" s="180"/>
      <c r="HG14" s="180"/>
      <c r="HH14" s="180"/>
      <c r="HI14" s="180"/>
      <c r="HJ14" s="180"/>
      <c r="HK14" s="180"/>
      <c r="HL14" s="180"/>
      <c r="HM14" s="180"/>
      <c r="HN14" s="180"/>
      <c r="HO14" s="180"/>
      <c r="HP14" s="180"/>
      <c r="HQ14" s="180"/>
      <c r="HR14" s="180"/>
      <c r="HS14" s="180"/>
      <c r="HT14" s="180"/>
      <c r="HU14" s="180"/>
      <c r="HV14" s="180"/>
      <c r="HW14" s="180"/>
      <c r="HX14" s="180"/>
      <c r="HY14" s="180"/>
      <c r="HZ14" s="180"/>
      <c r="IA14" s="180"/>
      <c r="IB14" s="180"/>
      <c r="IC14" s="180"/>
      <c r="ID14" s="180"/>
      <c r="IE14" s="180"/>
      <c r="IF14" s="180"/>
      <c r="IG14" s="180"/>
      <c r="IH14" s="180"/>
      <c r="II14" s="180"/>
      <c r="IJ14" s="180"/>
      <c r="IK14" s="180"/>
      <c r="IL14" s="180"/>
      <c r="IM14" s="180"/>
      <c r="IN14" s="180"/>
    </row>
    <row r="15" spans="1:248" s="209" customFormat="1" ht="21.75" customHeight="1">
      <c r="A15" s="71"/>
      <c r="B15" s="201">
        <v>216</v>
      </c>
      <c r="C15" s="195"/>
      <c r="D15" s="195"/>
      <c r="E15" s="194" t="s">
        <v>316</v>
      </c>
      <c r="F15" s="202">
        <v>1544.13</v>
      </c>
      <c r="G15" s="203"/>
      <c r="H15" s="198"/>
      <c r="I15" s="198"/>
      <c r="J15" s="198"/>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180"/>
      <c r="DP15" s="180"/>
      <c r="DQ15" s="180"/>
      <c r="DR15" s="180"/>
      <c r="DS15" s="180"/>
      <c r="DT15" s="180"/>
      <c r="DU15" s="180"/>
      <c r="DV15" s="180"/>
      <c r="DW15" s="180"/>
      <c r="DX15" s="180"/>
      <c r="DY15" s="180"/>
      <c r="DZ15" s="180"/>
      <c r="EA15" s="180"/>
      <c r="EB15" s="180"/>
      <c r="EC15" s="180"/>
      <c r="ED15" s="180"/>
      <c r="EE15" s="180"/>
      <c r="EF15" s="180"/>
      <c r="EG15" s="180"/>
      <c r="EH15" s="180"/>
      <c r="EI15" s="180"/>
      <c r="EJ15" s="180"/>
      <c r="EK15" s="180"/>
      <c r="EL15" s="180"/>
      <c r="EM15" s="180"/>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0"/>
      <c r="FJ15" s="180"/>
      <c r="FK15" s="180"/>
      <c r="FL15" s="180"/>
      <c r="FM15" s="180"/>
      <c r="FN15" s="180"/>
      <c r="FO15" s="180"/>
      <c r="FP15" s="180"/>
      <c r="FQ15" s="180"/>
      <c r="FR15" s="180"/>
      <c r="FS15" s="180"/>
      <c r="FT15" s="180"/>
      <c r="FU15" s="180"/>
      <c r="FV15" s="180"/>
      <c r="FW15" s="180"/>
      <c r="FX15" s="180"/>
      <c r="FY15" s="180"/>
      <c r="FZ15" s="180"/>
      <c r="GA15" s="180"/>
      <c r="GB15" s="180"/>
      <c r="GC15" s="180"/>
      <c r="GD15" s="180"/>
      <c r="GE15" s="180"/>
      <c r="GF15" s="180"/>
      <c r="GG15" s="180"/>
      <c r="GH15" s="180"/>
      <c r="GI15" s="180"/>
      <c r="GJ15" s="180"/>
      <c r="GK15" s="180"/>
      <c r="GL15" s="180"/>
      <c r="GM15" s="180"/>
      <c r="GN15" s="180"/>
      <c r="GO15" s="180"/>
      <c r="GP15" s="180"/>
      <c r="GQ15" s="180"/>
      <c r="GR15" s="180"/>
      <c r="GS15" s="180"/>
      <c r="GT15" s="180"/>
      <c r="GU15" s="180"/>
      <c r="GV15" s="180"/>
      <c r="GW15" s="180"/>
      <c r="GX15" s="180"/>
      <c r="GY15" s="180"/>
      <c r="GZ15" s="180"/>
      <c r="HA15" s="180"/>
      <c r="HB15" s="180"/>
      <c r="HC15" s="180"/>
      <c r="HD15" s="180"/>
      <c r="HE15" s="180"/>
      <c r="HF15" s="180"/>
      <c r="HG15" s="180"/>
      <c r="HH15" s="180"/>
      <c r="HI15" s="180"/>
      <c r="HJ15" s="180"/>
      <c r="HK15" s="180"/>
      <c r="HL15" s="180"/>
      <c r="HM15" s="180"/>
      <c r="HN15" s="180"/>
      <c r="HO15" s="180"/>
      <c r="HP15" s="180"/>
      <c r="HQ15" s="180"/>
      <c r="HR15" s="180"/>
      <c r="HS15" s="180"/>
      <c r="HT15" s="180"/>
      <c r="HU15" s="180"/>
      <c r="HV15" s="180"/>
      <c r="HW15" s="180"/>
      <c r="HX15" s="180"/>
      <c r="HY15" s="180"/>
      <c r="HZ15" s="180"/>
      <c r="IA15" s="180"/>
      <c r="IB15" s="180"/>
      <c r="IC15" s="180"/>
      <c r="ID15" s="180"/>
      <c r="IE15" s="180"/>
      <c r="IF15" s="180"/>
      <c r="IG15" s="180"/>
      <c r="IH15" s="180"/>
      <c r="II15" s="180"/>
      <c r="IJ15" s="180"/>
      <c r="IK15" s="180"/>
      <c r="IL15" s="180"/>
      <c r="IM15" s="180"/>
      <c r="IN15" s="180"/>
    </row>
    <row r="16" spans="1:248" s="209" customFormat="1" ht="21.75" customHeight="1">
      <c r="A16" s="155"/>
      <c r="B16" s="201">
        <v>216</v>
      </c>
      <c r="C16" s="195" t="s">
        <v>310</v>
      </c>
      <c r="D16" s="195"/>
      <c r="E16" s="194" t="s">
        <v>317</v>
      </c>
      <c r="F16" s="202">
        <v>1544.13</v>
      </c>
      <c r="G16" s="203"/>
      <c r="H16" s="198"/>
      <c r="I16" s="198"/>
      <c r="J16" s="198"/>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180"/>
      <c r="DK16" s="180"/>
      <c r="DL16" s="180"/>
      <c r="DM16" s="180"/>
      <c r="DN16" s="180"/>
      <c r="DO16" s="180"/>
      <c r="DP16" s="180"/>
      <c r="DQ16" s="180"/>
      <c r="DR16" s="180"/>
      <c r="DS16" s="180"/>
      <c r="DT16" s="180"/>
      <c r="DU16" s="180"/>
      <c r="DV16" s="180"/>
      <c r="DW16" s="180"/>
      <c r="DX16" s="180"/>
      <c r="DY16" s="180"/>
      <c r="DZ16" s="180"/>
      <c r="EA16" s="180"/>
      <c r="EB16" s="180"/>
      <c r="EC16" s="180"/>
      <c r="ED16" s="180"/>
      <c r="EE16" s="180"/>
      <c r="EF16" s="180"/>
      <c r="EG16" s="180"/>
      <c r="EH16" s="180"/>
      <c r="EI16" s="180"/>
      <c r="EJ16" s="180"/>
      <c r="EK16" s="180"/>
      <c r="EL16" s="180"/>
      <c r="EM16" s="180"/>
      <c r="EN16" s="180"/>
      <c r="EO16" s="180"/>
      <c r="EP16" s="180"/>
      <c r="EQ16" s="180"/>
      <c r="ER16" s="180"/>
      <c r="ES16" s="180"/>
      <c r="ET16" s="180"/>
      <c r="EU16" s="180"/>
      <c r="EV16" s="180"/>
      <c r="EW16" s="180"/>
      <c r="EX16" s="180"/>
      <c r="EY16" s="180"/>
      <c r="EZ16" s="180"/>
      <c r="FA16" s="180"/>
      <c r="FB16" s="180"/>
      <c r="FC16" s="180"/>
      <c r="FD16" s="180"/>
      <c r="FE16" s="180"/>
      <c r="FF16" s="180"/>
      <c r="FG16" s="180"/>
      <c r="FH16" s="180"/>
      <c r="FI16" s="180"/>
      <c r="FJ16" s="180"/>
      <c r="FK16" s="180"/>
      <c r="FL16" s="180"/>
      <c r="FM16" s="180"/>
      <c r="FN16" s="180"/>
      <c r="FO16" s="180"/>
      <c r="FP16" s="180"/>
      <c r="FQ16" s="180"/>
      <c r="FR16" s="180"/>
      <c r="FS16" s="180"/>
      <c r="FT16" s="180"/>
      <c r="FU16" s="180"/>
      <c r="FV16" s="180"/>
      <c r="FW16" s="180"/>
      <c r="FX16" s="180"/>
      <c r="FY16" s="180"/>
      <c r="FZ16" s="180"/>
      <c r="GA16" s="180"/>
      <c r="GB16" s="180"/>
      <c r="GC16" s="180"/>
      <c r="GD16" s="180"/>
      <c r="GE16" s="180"/>
      <c r="GF16" s="180"/>
      <c r="GG16" s="180"/>
      <c r="GH16" s="180"/>
      <c r="GI16" s="180"/>
      <c r="GJ16" s="180"/>
      <c r="GK16" s="180"/>
      <c r="GL16" s="180"/>
      <c r="GM16" s="180"/>
      <c r="GN16" s="180"/>
      <c r="GO16" s="180"/>
      <c r="GP16" s="180"/>
      <c r="GQ16" s="180"/>
      <c r="GR16" s="180"/>
      <c r="GS16" s="180"/>
      <c r="GT16" s="180"/>
      <c r="GU16" s="180"/>
      <c r="GV16" s="180"/>
      <c r="GW16" s="180"/>
      <c r="GX16" s="180"/>
      <c r="GY16" s="180"/>
      <c r="GZ16" s="180"/>
      <c r="HA16" s="180"/>
      <c r="HB16" s="180"/>
      <c r="HC16" s="180"/>
      <c r="HD16" s="180"/>
      <c r="HE16" s="180"/>
      <c r="HF16" s="180"/>
      <c r="HG16" s="180"/>
      <c r="HH16" s="180"/>
      <c r="HI16" s="180"/>
      <c r="HJ16" s="180"/>
      <c r="HK16" s="180"/>
      <c r="HL16" s="180"/>
      <c r="HM16" s="180"/>
      <c r="HN16" s="180"/>
      <c r="HO16" s="180"/>
      <c r="HP16" s="180"/>
      <c r="HQ16" s="180"/>
      <c r="HR16" s="180"/>
      <c r="HS16" s="180"/>
      <c r="HT16" s="180"/>
      <c r="HU16" s="180"/>
      <c r="HV16" s="180"/>
      <c r="HW16" s="180"/>
      <c r="HX16" s="180"/>
      <c r="HY16" s="180"/>
      <c r="HZ16" s="180"/>
      <c r="IA16" s="180"/>
      <c r="IB16" s="180"/>
      <c r="IC16" s="180"/>
      <c r="ID16" s="180"/>
      <c r="IE16" s="180"/>
      <c r="IF16" s="180"/>
      <c r="IG16" s="180"/>
      <c r="IH16" s="180"/>
      <c r="II16" s="180"/>
      <c r="IJ16" s="180"/>
      <c r="IK16" s="180"/>
      <c r="IL16" s="180"/>
      <c r="IM16" s="180"/>
      <c r="IN16" s="180"/>
    </row>
    <row r="17" spans="1:248" s="209" customFormat="1" ht="21.75" customHeight="1">
      <c r="A17" s="71"/>
      <c r="B17" s="201">
        <v>216</v>
      </c>
      <c r="C17" s="195" t="s">
        <v>310</v>
      </c>
      <c r="D17" s="195" t="s">
        <v>311</v>
      </c>
      <c r="E17" s="194" t="s">
        <v>43</v>
      </c>
      <c r="F17" s="202">
        <v>226.13</v>
      </c>
      <c r="G17" s="203">
        <v>184.43</v>
      </c>
      <c r="H17" s="198">
        <v>41.65</v>
      </c>
      <c r="I17" s="198">
        <v>0.05</v>
      </c>
      <c r="J17" s="198"/>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c r="EI17" s="180"/>
      <c r="EJ17" s="180"/>
      <c r="EK17" s="180"/>
      <c r="EL17" s="180"/>
      <c r="EM17" s="180"/>
      <c r="EN17" s="180"/>
      <c r="EO17" s="180"/>
      <c r="EP17" s="180"/>
      <c r="EQ17" s="180"/>
      <c r="ER17" s="180"/>
      <c r="ES17" s="180"/>
      <c r="ET17" s="180"/>
      <c r="EU17" s="180"/>
      <c r="EV17" s="180"/>
      <c r="EW17" s="180"/>
      <c r="EX17" s="180"/>
      <c r="EY17" s="180"/>
      <c r="EZ17" s="180"/>
      <c r="FA17" s="180"/>
      <c r="FB17" s="180"/>
      <c r="FC17" s="180"/>
      <c r="FD17" s="180"/>
      <c r="FE17" s="180"/>
      <c r="FF17" s="180"/>
      <c r="FG17" s="180"/>
      <c r="FH17" s="180"/>
      <c r="FI17" s="180"/>
      <c r="FJ17" s="180"/>
      <c r="FK17" s="180"/>
      <c r="FL17" s="180"/>
      <c r="FM17" s="180"/>
      <c r="FN17" s="180"/>
      <c r="FO17" s="180"/>
      <c r="FP17" s="180"/>
      <c r="FQ17" s="180"/>
      <c r="FR17" s="180"/>
      <c r="FS17" s="180"/>
      <c r="FT17" s="180"/>
      <c r="FU17" s="180"/>
      <c r="FV17" s="180"/>
      <c r="FW17" s="180"/>
      <c r="FX17" s="180"/>
      <c r="FY17" s="180"/>
      <c r="FZ17" s="180"/>
      <c r="GA17" s="180"/>
      <c r="GB17" s="180"/>
      <c r="GC17" s="180"/>
      <c r="GD17" s="180"/>
      <c r="GE17" s="180"/>
      <c r="GF17" s="180"/>
      <c r="GG17" s="180"/>
      <c r="GH17" s="180"/>
      <c r="GI17" s="180"/>
      <c r="GJ17" s="180"/>
      <c r="GK17" s="180"/>
      <c r="GL17" s="180"/>
      <c r="GM17" s="180"/>
      <c r="GN17" s="180"/>
      <c r="GO17" s="180"/>
      <c r="GP17" s="180"/>
      <c r="GQ17" s="180"/>
      <c r="GR17" s="180"/>
      <c r="GS17" s="180"/>
      <c r="GT17" s="180"/>
      <c r="GU17" s="180"/>
      <c r="GV17" s="180"/>
      <c r="GW17" s="180"/>
      <c r="GX17" s="180"/>
      <c r="GY17" s="180"/>
      <c r="GZ17" s="180"/>
      <c r="HA17" s="180"/>
      <c r="HB17" s="180"/>
      <c r="HC17" s="180"/>
      <c r="HD17" s="180"/>
      <c r="HE17" s="180"/>
      <c r="HF17" s="180"/>
      <c r="HG17" s="180"/>
      <c r="HH17" s="180"/>
      <c r="HI17" s="180"/>
      <c r="HJ17" s="180"/>
      <c r="HK17" s="180"/>
      <c r="HL17" s="180"/>
      <c r="HM17" s="180"/>
      <c r="HN17" s="180"/>
      <c r="HO17" s="180"/>
      <c r="HP17" s="180"/>
      <c r="HQ17" s="180"/>
      <c r="HR17" s="180"/>
      <c r="HS17" s="180"/>
      <c r="HT17" s="180"/>
      <c r="HU17" s="180"/>
      <c r="HV17" s="180"/>
      <c r="HW17" s="180"/>
      <c r="HX17" s="180"/>
      <c r="HY17" s="180"/>
      <c r="HZ17" s="180"/>
      <c r="IA17" s="180"/>
      <c r="IB17" s="180"/>
      <c r="IC17" s="180"/>
      <c r="ID17" s="180"/>
      <c r="IE17" s="180"/>
      <c r="IF17" s="180"/>
      <c r="IG17" s="180"/>
      <c r="IH17" s="180"/>
      <c r="II17" s="180"/>
      <c r="IJ17" s="180"/>
      <c r="IK17" s="180"/>
      <c r="IL17" s="180"/>
      <c r="IM17" s="180"/>
      <c r="IN17" s="180"/>
    </row>
    <row r="18" spans="1:248" s="209" customFormat="1" ht="21.75" customHeight="1">
      <c r="A18" s="71"/>
      <c r="B18" s="201">
        <v>216</v>
      </c>
      <c r="C18" s="195" t="s">
        <v>318</v>
      </c>
      <c r="D18" s="195" t="s">
        <v>319</v>
      </c>
      <c r="E18" s="194" t="s">
        <v>320</v>
      </c>
      <c r="F18" s="202">
        <v>888</v>
      </c>
      <c r="G18" s="203"/>
      <c r="H18" s="198"/>
      <c r="I18" s="198"/>
      <c r="J18" s="198">
        <v>888</v>
      </c>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c r="EI18" s="180"/>
      <c r="EJ18" s="180"/>
      <c r="EK18" s="180"/>
      <c r="EL18" s="180"/>
      <c r="EM18" s="180"/>
      <c r="EN18" s="180"/>
      <c r="EO18" s="180"/>
      <c r="EP18" s="180"/>
      <c r="EQ18" s="180"/>
      <c r="ER18" s="180"/>
      <c r="ES18" s="180"/>
      <c r="ET18" s="180"/>
      <c r="EU18" s="180"/>
      <c r="EV18" s="180"/>
      <c r="EW18" s="180"/>
      <c r="EX18" s="180"/>
      <c r="EY18" s="180"/>
      <c r="EZ18" s="180"/>
      <c r="FA18" s="180"/>
      <c r="FB18" s="180"/>
      <c r="FC18" s="180"/>
      <c r="FD18" s="180"/>
      <c r="FE18" s="180"/>
      <c r="FF18" s="180"/>
      <c r="FG18" s="180"/>
      <c r="FH18" s="180"/>
      <c r="FI18" s="180"/>
      <c r="FJ18" s="180"/>
      <c r="FK18" s="180"/>
      <c r="FL18" s="180"/>
      <c r="FM18" s="180"/>
      <c r="FN18" s="180"/>
      <c r="FO18" s="180"/>
      <c r="FP18" s="180"/>
      <c r="FQ18" s="180"/>
      <c r="FR18" s="180"/>
      <c r="FS18" s="180"/>
      <c r="FT18" s="180"/>
      <c r="FU18" s="180"/>
      <c r="FV18" s="180"/>
      <c r="FW18" s="180"/>
      <c r="FX18" s="180"/>
      <c r="FY18" s="180"/>
      <c r="FZ18" s="180"/>
      <c r="GA18" s="180"/>
      <c r="GB18" s="180"/>
      <c r="GC18" s="180"/>
      <c r="GD18" s="180"/>
      <c r="GE18" s="180"/>
      <c r="GF18" s="180"/>
      <c r="GG18" s="180"/>
      <c r="GH18" s="180"/>
      <c r="GI18" s="180"/>
      <c r="GJ18" s="180"/>
      <c r="GK18" s="180"/>
      <c r="GL18" s="180"/>
      <c r="GM18" s="180"/>
      <c r="GN18" s="180"/>
      <c r="GO18" s="180"/>
      <c r="GP18" s="180"/>
      <c r="GQ18" s="180"/>
      <c r="GR18" s="180"/>
      <c r="GS18" s="180"/>
      <c r="GT18" s="180"/>
      <c r="GU18" s="180"/>
      <c r="GV18" s="180"/>
      <c r="GW18" s="180"/>
      <c r="GX18" s="180"/>
      <c r="GY18" s="180"/>
      <c r="GZ18" s="180"/>
      <c r="HA18" s="180"/>
      <c r="HB18" s="180"/>
      <c r="HC18" s="180"/>
      <c r="HD18" s="180"/>
      <c r="HE18" s="180"/>
      <c r="HF18" s="180"/>
      <c r="HG18" s="180"/>
      <c r="HH18" s="180"/>
      <c r="HI18" s="180"/>
      <c r="HJ18" s="180"/>
      <c r="HK18" s="180"/>
      <c r="HL18" s="180"/>
      <c r="HM18" s="180"/>
      <c r="HN18" s="180"/>
      <c r="HO18" s="180"/>
      <c r="HP18" s="180"/>
      <c r="HQ18" s="180"/>
      <c r="HR18" s="180"/>
      <c r="HS18" s="180"/>
      <c r="HT18" s="180"/>
      <c r="HU18" s="180"/>
      <c r="HV18" s="180"/>
      <c r="HW18" s="180"/>
      <c r="HX18" s="180"/>
      <c r="HY18" s="180"/>
      <c r="HZ18" s="180"/>
      <c r="IA18" s="180"/>
      <c r="IB18" s="180"/>
      <c r="IC18" s="180"/>
      <c r="ID18" s="180"/>
      <c r="IE18" s="180"/>
      <c r="IF18" s="180"/>
      <c r="IG18" s="180"/>
      <c r="IH18" s="180"/>
      <c r="II18" s="180"/>
      <c r="IJ18" s="180"/>
      <c r="IK18" s="180"/>
      <c r="IL18" s="180"/>
      <c r="IM18" s="180"/>
      <c r="IN18" s="180"/>
    </row>
    <row r="19" spans="1:248" s="209" customFormat="1" ht="21.75" customHeight="1">
      <c r="A19" s="71"/>
      <c r="B19" s="201">
        <v>216</v>
      </c>
      <c r="C19" s="195" t="s">
        <v>318</v>
      </c>
      <c r="D19" s="195" t="s">
        <v>310</v>
      </c>
      <c r="E19" s="194" t="s">
        <v>321</v>
      </c>
      <c r="F19" s="202">
        <v>10</v>
      </c>
      <c r="G19" s="203"/>
      <c r="H19" s="198"/>
      <c r="I19" s="198"/>
      <c r="J19" s="198">
        <v>10</v>
      </c>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c r="EI19" s="180"/>
      <c r="EJ19" s="180"/>
      <c r="EK19" s="180"/>
      <c r="EL19" s="180"/>
      <c r="EM19" s="180"/>
      <c r="EN19" s="180"/>
      <c r="EO19" s="180"/>
      <c r="EP19" s="180"/>
      <c r="EQ19" s="180"/>
      <c r="ER19" s="180"/>
      <c r="ES19" s="180"/>
      <c r="ET19" s="180"/>
      <c r="EU19" s="180"/>
      <c r="EV19" s="180"/>
      <c r="EW19" s="180"/>
      <c r="EX19" s="180"/>
      <c r="EY19" s="180"/>
      <c r="EZ19" s="180"/>
      <c r="FA19" s="180"/>
      <c r="FB19" s="180"/>
      <c r="FC19" s="180"/>
      <c r="FD19" s="180"/>
      <c r="FE19" s="180"/>
      <c r="FF19" s="180"/>
      <c r="FG19" s="180"/>
      <c r="FH19" s="180"/>
      <c r="FI19" s="180"/>
      <c r="FJ19" s="180"/>
      <c r="FK19" s="180"/>
      <c r="FL19" s="180"/>
      <c r="FM19" s="180"/>
      <c r="FN19" s="180"/>
      <c r="FO19" s="180"/>
      <c r="FP19" s="180"/>
      <c r="FQ19" s="180"/>
      <c r="FR19" s="180"/>
      <c r="FS19" s="180"/>
      <c r="FT19" s="180"/>
      <c r="FU19" s="180"/>
      <c r="FV19" s="180"/>
      <c r="FW19" s="180"/>
      <c r="FX19" s="180"/>
      <c r="FY19" s="180"/>
      <c r="FZ19" s="180"/>
      <c r="GA19" s="180"/>
      <c r="GB19" s="180"/>
      <c r="GC19" s="180"/>
      <c r="GD19" s="180"/>
      <c r="GE19" s="180"/>
      <c r="GF19" s="180"/>
      <c r="GG19" s="180"/>
      <c r="GH19" s="180"/>
      <c r="GI19" s="180"/>
      <c r="GJ19" s="180"/>
      <c r="GK19" s="180"/>
      <c r="GL19" s="180"/>
      <c r="GM19" s="180"/>
      <c r="GN19" s="180"/>
      <c r="GO19" s="180"/>
      <c r="GP19" s="180"/>
      <c r="GQ19" s="180"/>
      <c r="GR19" s="180"/>
      <c r="GS19" s="180"/>
      <c r="GT19" s="180"/>
      <c r="GU19" s="180"/>
      <c r="GV19" s="180"/>
      <c r="GW19" s="180"/>
      <c r="GX19" s="180"/>
      <c r="GY19" s="180"/>
      <c r="GZ19" s="180"/>
      <c r="HA19" s="180"/>
      <c r="HB19" s="180"/>
      <c r="HC19" s="180"/>
      <c r="HD19" s="180"/>
      <c r="HE19" s="180"/>
      <c r="HF19" s="180"/>
      <c r="HG19" s="180"/>
      <c r="HH19" s="180"/>
      <c r="HI19" s="180"/>
      <c r="HJ19" s="180"/>
      <c r="HK19" s="180"/>
      <c r="HL19" s="180"/>
      <c r="HM19" s="180"/>
      <c r="HN19" s="180"/>
      <c r="HO19" s="180"/>
      <c r="HP19" s="180"/>
      <c r="HQ19" s="180"/>
      <c r="HR19" s="180"/>
      <c r="HS19" s="180"/>
      <c r="HT19" s="180"/>
      <c r="HU19" s="180"/>
      <c r="HV19" s="180"/>
      <c r="HW19" s="180"/>
      <c r="HX19" s="180"/>
      <c r="HY19" s="180"/>
      <c r="HZ19" s="180"/>
      <c r="IA19" s="180"/>
      <c r="IB19" s="180"/>
      <c r="IC19" s="180"/>
      <c r="ID19" s="180"/>
      <c r="IE19" s="180"/>
      <c r="IF19" s="180"/>
      <c r="IG19" s="180"/>
      <c r="IH19" s="180"/>
      <c r="II19" s="180"/>
      <c r="IJ19" s="180"/>
      <c r="IK19" s="180"/>
      <c r="IL19" s="180"/>
      <c r="IM19" s="180"/>
      <c r="IN19" s="180"/>
    </row>
    <row r="20" spans="1:248" s="209" customFormat="1" ht="21.75" customHeight="1">
      <c r="A20" s="71"/>
      <c r="B20" s="201">
        <v>216</v>
      </c>
      <c r="C20" s="195" t="s">
        <v>318</v>
      </c>
      <c r="D20" s="195">
        <v>99</v>
      </c>
      <c r="E20" s="194" t="s">
        <v>322</v>
      </c>
      <c r="F20" s="202">
        <v>420</v>
      </c>
      <c r="G20" s="203"/>
      <c r="H20" s="198"/>
      <c r="I20" s="198"/>
      <c r="J20" s="198">
        <v>420</v>
      </c>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180"/>
      <c r="DU20" s="180"/>
      <c r="DV20" s="180"/>
      <c r="DW20" s="180"/>
      <c r="DX20" s="180"/>
      <c r="DY20" s="180"/>
      <c r="DZ20" s="180"/>
      <c r="EA20" s="180"/>
      <c r="EB20" s="180"/>
      <c r="EC20" s="180"/>
      <c r="ED20" s="180"/>
      <c r="EE20" s="180"/>
      <c r="EF20" s="180"/>
      <c r="EG20" s="180"/>
      <c r="EH20" s="180"/>
      <c r="EI20" s="180"/>
      <c r="EJ20" s="180"/>
      <c r="EK20" s="180"/>
      <c r="EL20" s="180"/>
      <c r="EM20" s="180"/>
      <c r="EN20" s="180"/>
      <c r="EO20" s="180"/>
      <c r="EP20" s="180"/>
      <c r="EQ20" s="180"/>
      <c r="ER20" s="180"/>
      <c r="ES20" s="180"/>
      <c r="ET20" s="180"/>
      <c r="EU20" s="180"/>
      <c r="EV20" s="180"/>
      <c r="EW20" s="180"/>
      <c r="EX20" s="180"/>
      <c r="EY20" s="180"/>
      <c r="EZ20" s="180"/>
      <c r="FA20" s="180"/>
      <c r="FB20" s="180"/>
      <c r="FC20" s="180"/>
      <c r="FD20" s="180"/>
      <c r="FE20" s="180"/>
      <c r="FF20" s="180"/>
      <c r="FG20" s="180"/>
      <c r="FH20" s="180"/>
      <c r="FI20" s="180"/>
      <c r="FJ20" s="180"/>
      <c r="FK20" s="180"/>
      <c r="FL20" s="180"/>
      <c r="FM20" s="180"/>
      <c r="FN20" s="180"/>
      <c r="FO20" s="180"/>
      <c r="FP20" s="180"/>
      <c r="FQ20" s="180"/>
      <c r="FR20" s="180"/>
      <c r="FS20" s="180"/>
      <c r="FT20" s="180"/>
      <c r="FU20" s="180"/>
      <c r="FV20" s="180"/>
      <c r="FW20" s="180"/>
      <c r="FX20" s="180"/>
      <c r="FY20" s="180"/>
      <c r="FZ20" s="180"/>
      <c r="GA20" s="180"/>
      <c r="GB20" s="180"/>
      <c r="GC20" s="180"/>
      <c r="GD20" s="180"/>
      <c r="GE20" s="180"/>
      <c r="GF20" s="180"/>
      <c r="GG20" s="180"/>
      <c r="GH20" s="180"/>
      <c r="GI20" s="180"/>
      <c r="GJ20" s="180"/>
      <c r="GK20" s="180"/>
      <c r="GL20" s="180"/>
      <c r="GM20" s="180"/>
      <c r="GN20" s="180"/>
      <c r="GO20" s="180"/>
      <c r="GP20" s="180"/>
      <c r="GQ20" s="180"/>
      <c r="GR20" s="180"/>
      <c r="GS20" s="180"/>
      <c r="GT20" s="180"/>
      <c r="GU20" s="180"/>
      <c r="GV20" s="180"/>
      <c r="GW20" s="180"/>
      <c r="GX20" s="180"/>
      <c r="GY20" s="180"/>
      <c r="GZ20" s="180"/>
      <c r="HA20" s="180"/>
      <c r="HB20" s="180"/>
      <c r="HC20" s="180"/>
      <c r="HD20" s="180"/>
      <c r="HE20" s="180"/>
      <c r="HF20" s="180"/>
      <c r="HG20" s="180"/>
      <c r="HH20" s="180"/>
      <c r="HI20" s="180"/>
      <c r="HJ20" s="180"/>
      <c r="HK20" s="180"/>
      <c r="HL20" s="180"/>
      <c r="HM20" s="180"/>
      <c r="HN20" s="180"/>
      <c r="HO20" s="180"/>
      <c r="HP20" s="180"/>
      <c r="HQ20" s="180"/>
      <c r="HR20" s="180"/>
      <c r="HS20" s="180"/>
      <c r="HT20" s="180"/>
      <c r="HU20" s="180"/>
      <c r="HV20" s="180"/>
      <c r="HW20" s="180"/>
      <c r="HX20" s="180"/>
      <c r="HY20" s="180"/>
      <c r="HZ20" s="180"/>
      <c r="IA20" s="180"/>
      <c r="IB20" s="180"/>
      <c r="IC20" s="180"/>
      <c r="ID20" s="180"/>
      <c r="IE20" s="180"/>
      <c r="IF20" s="180"/>
      <c r="IG20" s="180"/>
      <c r="IH20" s="180"/>
      <c r="II20" s="180"/>
      <c r="IJ20" s="180"/>
      <c r="IK20" s="180"/>
      <c r="IL20" s="180"/>
      <c r="IM20" s="180"/>
      <c r="IN20" s="180"/>
    </row>
    <row r="21" spans="1:248" s="209" customFormat="1" ht="21.75" customHeight="1">
      <c r="A21" s="71"/>
      <c r="B21" s="201">
        <v>221</v>
      </c>
      <c r="C21" s="195"/>
      <c r="D21" s="195"/>
      <c r="E21" s="194" t="s">
        <v>47</v>
      </c>
      <c r="F21" s="202">
        <v>20.26</v>
      </c>
      <c r="G21" s="203"/>
      <c r="H21" s="198"/>
      <c r="I21" s="198"/>
      <c r="J21" s="198"/>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c r="DB21" s="180"/>
      <c r="DC21" s="180"/>
      <c r="DD21" s="180"/>
      <c r="DE21" s="180"/>
      <c r="DF21" s="180"/>
      <c r="DG21" s="180"/>
      <c r="DH21" s="180"/>
      <c r="DI21" s="180"/>
      <c r="DJ21" s="180"/>
      <c r="DK21" s="180"/>
      <c r="DL21" s="180"/>
      <c r="DM21" s="180"/>
      <c r="DN21" s="180"/>
      <c r="DO21" s="180"/>
      <c r="DP21" s="180"/>
      <c r="DQ21" s="180"/>
      <c r="DR21" s="180"/>
      <c r="DS21" s="180"/>
      <c r="DT21" s="180"/>
      <c r="DU21" s="180"/>
      <c r="DV21" s="180"/>
      <c r="DW21" s="180"/>
      <c r="DX21" s="180"/>
      <c r="DY21" s="180"/>
      <c r="DZ21" s="180"/>
      <c r="EA21" s="180"/>
      <c r="EB21" s="180"/>
      <c r="EC21" s="180"/>
      <c r="ED21" s="180"/>
      <c r="EE21" s="180"/>
      <c r="EF21" s="180"/>
      <c r="EG21" s="180"/>
      <c r="EH21" s="180"/>
      <c r="EI21" s="180"/>
      <c r="EJ21" s="180"/>
      <c r="EK21" s="180"/>
      <c r="EL21" s="180"/>
      <c r="EM21" s="180"/>
      <c r="EN21" s="180"/>
      <c r="EO21" s="180"/>
      <c r="EP21" s="180"/>
      <c r="EQ21" s="180"/>
      <c r="ER21" s="180"/>
      <c r="ES21" s="180"/>
      <c r="ET21" s="180"/>
      <c r="EU21" s="180"/>
      <c r="EV21" s="180"/>
      <c r="EW21" s="180"/>
      <c r="EX21" s="180"/>
      <c r="EY21" s="180"/>
      <c r="EZ21" s="180"/>
      <c r="FA21" s="180"/>
      <c r="FB21" s="180"/>
      <c r="FC21" s="180"/>
      <c r="FD21" s="180"/>
      <c r="FE21" s="180"/>
      <c r="FF21" s="180"/>
      <c r="FG21" s="180"/>
      <c r="FH21" s="180"/>
      <c r="FI21" s="180"/>
      <c r="FJ21" s="180"/>
      <c r="FK21" s="180"/>
      <c r="FL21" s="180"/>
      <c r="FM21" s="180"/>
      <c r="FN21" s="180"/>
      <c r="FO21" s="180"/>
      <c r="FP21" s="180"/>
      <c r="FQ21" s="180"/>
      <c r="FR21" s="180"/>
      <c r="FS21" s="180"/>
      <c r="FT21" s="180"/>
      <c r="FU21" s="180"/>
      <c r="FV21" s="180"/>
      <c r="FW21" s="180"/>
      <c r="FX21" s="180"/>
      <c r="FY21" s="180"/>
      <c r="FZ21" s="180"/>
      <c r="GA21" s="180"/>
      <c r="GB21" s="180"/>
      <c r="GC21" s="180"/>
      <c r="GD21" s="180"/>
      <c r="GE21" s="180"/>
      <c r="GF21" s="180"/>
      <c r="GG21" s="180"/>
      <c r="GH21" s="180"/>
      <c r="GI21" s="180"/>
      <c r="GJ21" s="180"/>
      <c r="GK21" s="180"/>
      <c r="GL21" s="180"/>
      <c r="GM21" s="180"/>
      <c r="GN21" s="180"/>
      <c r="GO21" s="180"/>
      <c r="GP21" s="180"/>
      <c r="GQ21" s="180"/>
      <c r="GR21" s="180"/>
      <c r="GS21" s="180"/>
      <c r="GT21" s="180"/>
      <c r="GU21" s="180"/>
      <c r="GV21" s="180"/>
      <c r="GW21" s="180"/>
      <c r="GX21" s="180"/>
      <c r="GY21" s="180"/>
      <c r="GZ21" s="180"/>
      <c r="HA21" s="180"/>
      <c r="HB21" s="180"/>
      <c r="HC21" s="180"/>
      <c r="HD21" s="180"/>
      <c r="HE21" s="180"/>
      <c r="HF21" s="180"/>
      <c r="HG21" s="180"/>
      <c r="HH21" s="180"/>
      <c r="HI21" s="180"/>
      <c r="HJ21" s="180"/>
      <c r="HK21" s="180"/>
      <c r="HL21" s="180"/>
      <c r="HM21" s="180"/>
      <c r="HN21" s="180"/>
      <c r="HO21" s="180"/>
      <c r="HP21" s="180"/>
      <c r="HQ21" s="180"/>
      <c r="HR21" s="180"/>
      <c r="HS21" s="180"/>
      <c r="HT21" s="180"/>
      <c r="HU21" s="180"/>
      <c r="HV21" s="180"/>
      <c r="HW21" s="180"/>
      <c r="HX21" s="180"/>
      <c r="HY21" s="180"/>
      <c r="HZ21" s="180"/>
      <c r="IA21" s="180"/>
      <c r="IB21" s="180"/>
      <c r="IC21" s="180"/>
      <c r="ID21" s="180"/>
      <c r="IE21" s="180"/>
      <c r="IF21" s="180"/>
      <c r="IG21" s="180"/>
      <c r="IH21" s="180"/>
      <c r="II21" s="180"/>
      <c r="IJ21" s="180"/>
      <c r="IK21" s="180"/>
      <c r="IL21" s="180"/>
      <c r="IM21" s="180"/>
      <c r="IN21" s="180"/>
    </row>
    <row r="22" spans="1:248" s="209" customFormat="1" ht="21.75" customHeight="1">
      <c r="A22" s="71"/>
      <c r="B22" s="201">
        <v>221</v>
      </c>
      <c r="C22" s="195" t="s">
        <v>323</v>
      </c>
      <c r="D22" s="195"/>
      <c r="E22" s="194" t="s">
        <v>30</v>
      </c>
      <c r="F22" s="202">
        <v>20.26</v>
      </c>
      <c r="G22" s="203"/>
      <c r="H22" s="198"/>
      <c r="I22" s="198"/>
      <c r="J22" s="198"/>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c r="DB22" s="180"/>
      <c r="DC22" s="180"/>
      <c r="DD22" s="180"/>
      <c r="DE22" s="180"/>
      <c r="DF22" s="180"/>
      <c r="DG22" s="180"/>
      <c r="DH22" s="180"/>
      <c r="DI22" s="180"/>
      <c r="DJ22" s="180"/>
      <c r="DK22" s="180"/>
      <c r="DL22" s="180"/>
      <c r="DM22" s="180"/>
      <c r="DN22" s="180"/>
      <c r="DO22" s="180"/>
      <c r="DP22" s="180"/>
      <c r="DQ22" s="180"/>
      <c r="DR22" s="180"/>
      <c r="DS22" s="180"/>
      <c r="DT22" s="180"/>
      <c r="DU22" s="180"/>
      <c r="DV22" s="180"/>
      <c r="DW22" s="180"/>
      <c r="DX22" s="180"/>
      <c r="DY22" s="180"/>
      <c r="DZ22" s="180"/>
      <c r="EA22" s="180"/>
      <c r="EB22" s="180"/>
      <c r="EC22" s="180"/>
      <c r="ED22" s="180"/>
      <c r="EE22" s="180"/>
      <c r="EF22" s="180"/>
      <c r="EG22" s="180"/>
      <c r="EH22" s="180"/>
      <c r="EI22" s="180"/>
      <c r="EJ22" s="180"/>
      <c r="EK22" s="180"/>
      <c r="EL22" s="180"/>
      <c r="EM22" s="180"/>
      <c r="EN22" s="180"/>
      <c r="EO22" s="180"/>
      <c r="EP22" s="180"/>
      <c r="EQ22" s="180"/>
      <c r="ER22" s="180"/>
      <c r="ES22" s="180"/>
      <c r="ET22" s="180"/>
      <c r="EU22" s="180"/>
      <c r="EV22" s="180"/>
      <c r="EW22" s="180"/>
      <c r="EX22" s="180"/>
      <c r="EY22" s="180"/>
      <c r="EZ22" s="180"/>
      <c r="FA22" s="180"/>
      <c r="FB22" s="180"/>
      <c r="FC22" s="180"/>
      <c r="FD22" s="180"/>
      <c r="FE22" s="180"/>
      <c r="FF22" s="180"/>
      <c r="FG22" s="180"/>
      <c r="FH22" s="180"/>
      <c r="FI22" s="180"/>
      <c r="FJ22" s="180"/>
      <c r="FK22" s="180"/>
      <c r="FL22" s="180"/>
      <c r="FM22" s="180"/>
      <c r="FN22" s="180"/>
      <c r="FO22" s="180"/>
      <c r="FP22" s="180"/>
      <c r="FQ22" s="180"/>
      <c r="FR22" s="180"/>
      <c r="FS22" s="180"/>
      <c r="FT22" s="180"/>
      <c r="FU22" s="180"/>
      <c r="FV22" s="180"/>
      <c r="FW22" s="180"/>
      <c r="FX22" s="180"/>
      <c r="FY22" s="180"/>
      <c r="FZ22" s="180"/>
      <c r="GA22" s="180"/>
      <c r="GB22" s="180"/>
      <c r="GC22" s="180"/>
      <c r="GD22" s="180"/>
      <c r="GE22" s="180"/>
      <c r="GF22" s="180"/>
      <c r="GG22" s="180"/>
      <c r="GH22" s="180"/>
      <c r="GI22" s="180"/>
      <c r="GJ22" s="180"/>
      <c r="GK22" s="180"/>
      <c r="GL22" s="180"/>
      <c r="GM22" s="180"/>
      <c r="GN22" s="180"/>
      <c r="GO22" s="180"/>
      <c r="GP22" s="180"/>
      <c r="GQ22" s="180"/>
      <c r="GR22" s="180"/>
      <c r="GS22" s="180"/>
      <c r="GT22" s="180"/>
      <c r="GU22" s="180"/>
      <c r="GV22" s="180"/>
      <c r="GW22" s="180"/>
      <c r="GX22" s="180"/>
      <c r="GY22" s="180"/>
      <c r="GZ22" s="180"/>
      <c r="HA22" s="180"/>
      <c r="HB22" s="180"/>
      <c r="HC22" s="180"/>
      <c r="HD22" s="180"/>
      <c r="HE22" s="180"/>
      <c r="HF22" s="180"/>
      <c r="HG22" s="180"/>
      <c r="HH22" s="180"/>
      <c r="HI22" s="180"/>
      <c r="HJ22" s="180"/>
      <c r="HK22" s="180"/>
      <c r="HL22" s="180"/>
      <c r="HM22" s="180"/>
      <c r="HN22" s="180"/>
      <c r="HO22" s="180"/>
      <c r="HP22" s="180"/>
      <c r="HQ22" s="180"/>
      <c r="HR22" s="180"/>
      <c r="HS22" s="180"/>
      <c r="HT22" s="180"/>
      <c r="HU22" s="180"/>
      <c r="HV22" s="180"/>
      <c r="HW22" s="180"/>
      <c r="HX22" s="180"/>
      <c r="HY22" s="180"/>
      <c r="HZ22" s="180"/>
      <c r="IA22" s="180"/>
      <c r="IB22" s="180"/>
      <c r="IC22" s="180"/>
      <c r="ID22" s="180"/>
      <c r="IE22" s="180"/>
      <c r="IF22" s="180"/>
      <c r="IG22" s="180"/>
      <c r="IH22" s="180"/>
      <c r="II22" s="180"/>
      <c r="IJ22" s="180"/>
      <c r="IK22" s="180"/>
      <c r="IL22" s="180"/>
      <c r="IM22" s="180"/>
      <c r="IN22" s="180"/>
    </row>
    <row r="23" spans="1:248" s="209" customFormat="1" ht="21.75" customHeight="1">
      <c r="A23" s="71"/>
      <c r="B23" s="201">
        <v>221</v>
      </c>
      <c r="C23" s="195" t="s">
        <v>323</v>
      </c>
      <c r="D23" s="195" t="s">
        <v>311</v>
      </c>
      <c r="E23" s="194" t="s">
        <v>31</v>
      </c>
      <c r="F23" s="202">
        <v>20.26</v>
      </c>
      <c r="G23" s="203">
        <v>20.26</v>
      </c>
      <c r="H23" s="198"/>
      <c r="I23" s="198"/>
      <c r="J23" s="198"/>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0"/>
      <c r="DJ23" s="180"/>
      <c r="DK23" s="180"/>
      <c r="DL23" s="180"/>
      <c r="DM23" s="180"/>
      <c r="DN23" s="180"/>
      <c r="DO23" s="180"/>
      <c r="DP23" s="180"/>
      <c r="DQ23" s="180"/>
      <c r="DR23" s="180"/>
      <c r="DS23" s="180"/>
      <c r="DT23" s="180"/>
      <c r="DU23" s="180"/>
      <c r="DV23" s="180"/>
      <c r="DW23" s="180"/>
      <c r="DX23" s="180"/>
      <c r="DY23" s="180"/>
      <c r="DZ23" s="180"/>
      <c r="EA23" s="180"/>
      <c r="EB23" s="180"/>
      <c r="EC23" s="180"/>
      <c r="ED23" s="180"/>
      <c r="EE23" s="180"/>
      <c r="EF23" s="180"/>
      <c r="EG23" s="180"/>
      <c r="EH23" s="180"/>
      <c r="EI23" s="180"/>
      <c r="EJ23" s="180"/>
      <c r="EK23" s="180"/>
      <c r="EL23" s="180"/>
      <c r="EM23" s="180"/>
      <c r="EN23" s="180"/>
      <c r="EO23" s="180"/>
      <c r="EP23" s="180"/>
      <c r="EQ23" s="180"/>
      <c r="ER23" s="180"/>
      <c r="ES23" s="180"/>
      <c r="ET23" s="180"/>
      <c r="EU23" s="180"/>
      <c r="EV23" s="180"/>
      <c r="EW23" s="180"/>
      <c r="EX23" s="180"/>
      <c r="EY23" s="180"/>
      <c r="EZ23" s="180"/>
      <c r="FA23" s="180"/>
      <c r="FB23" s="180"/>
      <c r="FC23" s="180"/>
      <c r="FD23" s="180"/>
      <c r="FE23" s="180"/>
      <c r="FF23" s="180"/>
      <c r="FG23" s="180"/>
      <c r="FH23" s="180"/>
      <c r="FI23" s="180"/>
      <c r="FJ23" s="180"/>
      <c r="FK23" s="180"/>
      <c r="FL23" s="180"/>
      <c r="FM23" s="180"/>
      <c r="FN23" s="180"/>
      <c r="FO23" s="180"/>
      <c r="FP23" s="180"/>
      <c r="FQ23" s="180"/>
      <c r="FR23" s="180"/>
      <c r="FS23" s="180"/>
      <c r="FT23" s="180"/>
      <c r="FU23" s="180"/>
      <c r="FV23" s="180"/>
      <c r="FW23" s="180"/>
      <c r="FX23" s="180"/>
      <c r="FY23" s="180"/>
      <c r="FZ23" s="180"/>
      <c r="GA23" s="180"/>
      <c r="GB23" s="180"/>
      <c r="GC23" s="180"/>
      <c r="GD23" s="180"/>
      <c r="GE23" s="180"/>
      <c r="GF23" s="180"/>
      <c r="GG23" s="180"/>
      <c r="GH23" s="180"/>
      <c r="GI23" s="180"/>
      <c r="GJ23" s="180"/>
      <c r="GK23" s="180"/>
      <c r="GL23" s="180"/>
      <c r="GM23" s="180"/>
      <c r="GN23" s="180"/>
      <c r="GO23" s="180"/>
      <c r="GP23" s="180"/>
      <c r="GQ23" s="180"/>
      <c r="GR23" s="180"/>
      <c r="GS23" s="180"/>
      <c r="GT23" s="180"/>
      <c r="GU23" s="180"/>
      <c r="GV23" s="180"/>
      <c r="GW23" s="180"/>
      <c r="GX23" s="180"/>
      <c r="GY23" s="180"/>
      <c r="GZ23" s="180"/>
      <c r="HA23" s="180"/>
      <c r="HB23" s="180"/>
      <c r="HC23" s="180"/>
      <c r="HD23" s="180"/>
      <c r="HE23" s="180"/>
      <c r="HF23" s="180"/>
      <c r="HG23" s="180"/>
      <c r="HH23" s="180"/>
      <c r="HI23" s="180"/>
      <c r="HJ23" s="180"/>
      <c r="HK23" s="180"/>
      <c r="HL23" s="180"/>
      <c r="HM23" s="180"/>
      <c r="HN23" s="180"/>
      <c r="HO23" s="180"/>
      <c r="HP23" s="180"/>
      <c r="HQ23" s="180"/>
      <c r="HR23" s="180"/>
      <c r="HS23" s="180"/>
      <c r="HT23" s="180"/>
      <c r="HU23" s="180"/>
      <c r="HV23" s="180"/>
      <c r="HW23" s="180"/>
      <c r="HX23" s="180"/>
      <c r="HY23" s="180"/>
      <c r="HZ23" s="180"/>
      <c r="IA23" s="180"/>
      <c r="IB23" s="180"/>
      <c r="IC23" s="180"/>
      <c r="ID23" s="180"/>
      <c r="IE23" s="180"/>
      <c r="IF23" s="180"/>
      <c r="IG23" s="180"/>
      <c r="IH23" s="180"/>
      <c r="II23" s="180"/>
      <c r="IJ23" s="180"/>
      <c r="IK23" s="180"/>
      <c r="IL23" s="180"/>
      <c r="IM23" s="180"/>
      <c r="IN23" s="180"/>
    </row>
    <row r="24" spans="1:248" s="209" customFormat="1" ht="21.75" customHeight="1">
      <c r="A24" s="159" t="s">
        <v>324</v>
      </c>
      <c r="B24" s="201" t="s">
        <v>326</v>
      </c>
      <c r="C24" s="201"/>
      <c r="D24" s="201"/>
      <c r="E24" s="201" t="s">
        <v>327</v>
      </c>
      <c r="F24" s="204">
        <v>4.73</v>
      </c>
      <c r="G24" s="204"/>
      <c r="H24" s="204"/>
      <c r="I24" s="198"/>
      <c r="J24" s="198"/>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c r="FV24" s="180"/>
      <c r="FW24" s="180"/>
      <c r="FX24" s="180"/>
      <c r="FY24" s="180"/>
      <c r="FZ24" s="180"/>
      <c r="GA24" s="180"/>
      <c r="GB24" s="180"/>
      <c r="GC24" s="180"/>
      <c r="GD24" s="180"/>
      <c r="GE24" s="180"/>
      <c r="GF24" s="180"/>
      <c r="GG24" s="180"/>
      <c r="GH24" s="180"/>
      <c r="GI24" s="180"/>
      <c r="GJ24" s="180"/>
      <c r="GK24" s="180"/>
      <c r="GL24" s="180"/>
      <c r="GM24" s="180"/>
      <c r="GN24" s="180"/>
      <c r="GO24" s="180"/>
      <c r="GP24" s="180"/>
      <c r="GQ24" s="180"/>
      <c r="GR24" s="180"/>
      <c r="GS24" s="180"/>
      <c r="GT24" s="180"/>
      <c r="GU24" s="180"/>
      <c r="GV24" s="180"/>
      <c r="GW24" s="180"/>
      <c r="GX24" s="180"/>
      <c r="GY24" s="180"/>
      <c r="GZ24" s="180"/>
      <c r="HA24" s="180"/>
      <c r="HB24" s="180"/>
      <c r="HC24" s="180"/>
      <c r="HD24" s="180"/>
      <c r="HE24" s="180"/>
      <c r="HF24" s="180"/>
      <c r="HG24" s="180"/>
      <c r="HH24" s="180"/>
      <c r="HI24" s="180"/>
      <c r="HJ24" s="180"/>
      <c r="HK24" s="180"/>
      <c r="HL24" s="180"/>
      <c r="HM24" s="180"/>
      <c r="HN24" s="180"/>
      <c r="HO24" s="180"/>
      <c r="HP24" s="180"/>
      <c r="HQ24" s="180"/>
      <c r="HR24" s="180"/>
      <c r="HS24" s="180"/>
      <c r="HT24" s="180"/>
      <c r="HU24" s="180"/>
      <c r="HV24" s="180"/>
      <c r="HW24" s="180"/>
      <c r="HX24" s="180"/>
      <c r="HY24" s="180"/>
      <c r="HZ24" s="180"/>
      <c r="IA24" s="180"/>
      <c r="IB24" s="180"/>
      <c r="IC24" s="180"/>
      <c r="ID24" s="180"/>
      <c r="IE24" s="180"/>
      <c r="IF24" s="180"/>
      <c r="IG24" s="180"/>
      <c r="IH24" s="180"/>
      <c r="II24" s="180"/>
      <c r="IJ24" s="180"/>
      <c r="IK24" s="180"/>
      <c r="IL24" s="180"/>
      <c r="IM24" s="180"/>
      <c r="IN24" s="180"/>
    </row>
    <row r="25" spans="1:248" s="209" customFormat="1" ht="21.75" customHeight="1">
      <c r="A25" s="159"/>
      <c r="B25" s="201" t="s">
        <v>339</v>
      </c>
      <c r="C25" s="201" t="s">
        <v>328</v>
      </c>
      <c r="D25" s="201"/>
      <c r="E25" s="201" t="s">
        <v>349</v>
      </c>
      <c r="F25" s="204">
        <v>4.73</v>
      </c>
      <c r="G25" s="204"/>
      <c r="H25" s="204"/>
      <c r="I25" s="198"/>
      <c r="J25" s="198"/>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0"/>
      <c r="DF25" s="180"/>
      <c r="DG25" s="180"/>
      <c r="DH25" s="180"/>
      <c r="DI25" s="180"/>
      <c r="DJ25" s="180"/>
      <c r="DK25" s="180"/>
      <c r="DL25" s="180"/>
      <c r="DM25" s="180"/>
      <c r="DN25" s="180"/>
      <c r="DO25" s="180"/>
      <c r="DP25" s="180"/>
      <c r="DQ25" s="180"/>
      <c r="DR25" s="180"/>
      <c r="DS25" s="180"/>
      <c r="DT25" s="180"/>
      <c r="DU25" s="180"/>
      <c r="DV25" s="180"/>
      <c r="DW25" s="180"/>
      <c r="DX25" s="180"/>
      <c r="DY25" s="180"/>
      <c r="DZ25" s="180"/>
      <c r="EA25" s="180"/>
      <c r="EB25" s="180"/>
      <c r="EC25" s="180"/>
      <c r="ED25" s="180"/>
      <c r="EE25" s="180"/>
      <c r="EF25" s="180"/>
      <c r="EG25" s="180"/>
      <c r="EH25" s="180"/>
      <c r="EI25" s="180"/>
      <c r="EJ25" s="180"/>
      <c r="EK25" s="180"/>
      <c r="EL25" s="180"/>
      <c r="EM25" s="180"/>
      <c r="EN25" s="180"/>
      <c r="EO25" s="180"/>
      <c r="EP25" s="180"/>
      <c r="EQ25" s="180"/>
      <c r="ER25" s="180"/>
      <c r="ES25" s="180"/>
      <c r="ET25" s="180"/>
      <c r="EU25" s="180"/>
      <c r="EV25" s="180"/>
      <c r="EW25" s="180"/>
      <c r="EX25" s="180"/>
      <c r="EY25" s="180"/>
      <c r="EZ25" s="180"/>
      <c r="FA25" s="180"/>
      <c r="FB25" s="180"/>
      <c r="FC25" s="180"/>
      <c r="FD25" s="180"/>
      <c r="FE25" s="180"/>
      <c r="FF25" s="180"/>
      <c r="FG25" s="180"/>
      <c r="FH25" s="180"/>
      <c r="FI25" s="180"/>
      <c r="FJ25" s="180"/>
      <c r="FK25" s="180"/>
      <c r="FL25" s="180"/>
      <c r="FM25" s="180"/>
      <c r="FN25" s="180"/>
      <c r="FO25" s="180"/>
      <c r="FP25" s="180"/>
      <c r="FQ25" s="180"/>
      <c r="FR25" s="180"/>
      <c r="FS25" s="180"/>
      <c r="FT25" s="180"/>
      <c r="FU25" s="180"/>
      <c r="FV25" s="180"/>
      <c r="FW25" s="180"/>
      <c r="FX25" s="180"/>
      <c r="FY25" s="180"/>
      <c r="FZ25" s="180"/>
      <c r="GA25" s="180"/>
      <c r="GB25" s="180"/>
      <c r="GC25" s="180"/>
      <c r="GD25" s="180"/>
      <c r="GE25" s="180"/>
      <c r="GF25" s="180"/>
      <c r="GG25" s="180"/>
      <c r="GH25" s="180"/>
      <c r="GI25" s="180"/>
      <c r="GJ25" s="180"/>
      <c r="GK25" s="180"/>
      <c r="GL25" s="180"/>
      <c r="GM25" s="180"/>
      <c r="GN25" s="180"/>
      <c r="GO25" s="180"/>
      <c r="GP25" s="180"/>
      <c r="GQ25" s="180"/>
      <c r="GR25" s="180"/>
      <c r="GS25" s="180"/>
      <c r="GT25" s="180"/>
      <c r="GU25" s="180"/>
      <c r="GV25" s="180"/>
      <c r="GW25" s="180"/>
      <c r="GX25" s="180"/>
      <c r="GY25" s="180"/>
      <c r="GZ25" s="180"/>
      <c r="HA25" s="180"/>
      <c r="HB25" s="180"/>
      <c r="HC25" s="180"/>
      <c r="HD25" s="180"/>
      <c r="HE25" s="180"/>
      <c r="HF25" s="180"/>
      <c r="HG25" s="180"/>
      <c r="HH25" s="180"/>
      <c r="HI25" s="180"/>
      <c r="HJ25" s="180"/>
      <c r="HK25" s="180"/>
      <c r="HL25" s="180"/>
      <c r="HM25" s="180"/>
      <c r="HN25" s="180"/>
      <c r="HO25" s="180"/>
      <c r="HP25" s="180"/>
      <c r="HQ25" s="180"/>
      <c r="HR25" s="180"/>
      <c r="HS25" s="180"/>
      <c r="HT25" s="180"/>
      <c r="HU25" s="180"/>
      <c r="HV25" s="180"/>
      <c r="HW25" s="180"/>
      <c r="HX25" s="180"/>
      <c r="HY25" s="180"/>
      <c r="HZ25" s="180"/>
      <c r="IA25" s="180"/>
      <c r="IB25" s="180"/>
      <c r="IC25" s="180"/>
      <c r="ID25" s="180"/>
      <c r="IE25" s="180"/>
      <c r="IF25" s="180"/>
      <c r="IG25" s="180"/>
      <c r="IH25" s="180"/>
      <c r="II25" s="180"/>
      <c r="IJ25" s="180"/>
      <c r="IK25" s="180"/>
      <c r="IL25" s="180"/>
      <c r="IM25" s="180"/>
      <c r="IN25" s="180"/>
    </row>
    <row r="26" spans="1:248" s="209" customFormat="1" ht="21.75" customHeight="1">
      <c r="A26" s="159"/>
      <c r="B26" s="201" t="s">
        <v>339</v>
      </c>
      <c r="C26" s="201" t="s">
        <v>340</v>
      </c>
      <c r="D26" s="201" t="s">
        <v>328</v>
      </c>
      <c r="E26" s="201" t="s">
        <v>350</v>
      </c>
      <c r="F26" s="204">
        <v>4.73</v>
      </c>
      <c r="G26" s="204">
        <v>4.73</v>
      </c>
      <c r="H26" s="204"/>
      <c r="I26" s="198"/>
      <c r="J26" s="198"/>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0"/>
      <c r="DK26" s="180"/>
      <c r="DL26" s="180"/>
      <c r="DM26" s="180"/>
      <c r="DN26" s="180"/>
      <c r="DO26" s="180"/>
      <c r="DP26" s="180"/>
      <c r="DQ26" s="180"/>
      <c r="DR26" s="180"/>
      <c r="DS26" s="180"/>
      <c r="DT26" s="180"/>
      <c r="DU26" s="180"/>
      <c r="DV26" s="180"/>
      <c r="DW26" s="180"/>
      <c r="DX26" s="180"/>
      <c r="DY26" s="180"/>
      <c r="DZ26" s="180"/>
      <c r="EA26" s="180"/>
      <c r="EB26" s="180"/>
      <c r="EC26" s="180"/>
      <c r="ED26" s="180"/>
      <c r="EE26" s="180"/>
      <c r="EF26" s="180"/>
      <c r="EG26" s="180"/>
      <c r="EH26" s="180"/>
      <c r="EI26" s="180"/>
      <c r="EJ26" s="180"/>
      <c r="EK26" s="180"/>
      <c r="EL26" s="180"/>
      <c r="EM26" s="180"/>
      <c r="EN26" s="180"/>
      <c r="EO26" s="180"/>
      <c r="EP26" s="180"/>
      <c r="EQ26" s="180"/>
      <c r="ER26" s="180"/>
      <c r="ES26" s="180"/>
      <c r="ET26" s="180"/>
      <c r="EU26" s="180"/>
      <c r="EV26" s="180"/>
      <c r="EW26" s="180"/>
      <c r="EX26" s="180"/>
      <c r="EY26" s="180"/>
      <c r="EZ26" s="180"/>
      <c r="FA26" s="180"/>
      <c r="FB26" s="180"/>
      <c r="FC26" s="180"/>
      <c r="FD26" s="180"/>
      <c r="FE26" s="180"/>
      <c r="FF26" s="180"/>
      <c r="FG26" s="180"/>
      <c r="FH26" s="180"/>
      <c r="FI26" s="180"/>
      <c r="FJ26" s="180"/>
      <c r="FK26" s="180"/>
      <c r="FL26" s="180"/>
      <c r="FM26" s="180"/>
      <c r="FN26" s="180"/>
      <c r="FO26" s="180"/>
      <c r="FP26" s="180"/>
      <c r="FQ26" s="180"/>
      <c r="FR26" s="180"/>
      <c r="FS26" s="180"/>
      <c r="FT26" s="180"/>
      <c r="FU26" s="180"/>
      <c r="FV26" s="180"/>
      <c r="FW26" s="180"/>
      <c r="FX26" s="180"/>
      <c r="FY26" s="180"/>
      <c r="FZ26" s="180"/>
      <c r="GA26" s="180"/>
      <c r="GB26" s="180"/>
      <c r="GC26" s="180"/>
      <c r="GD26" s="180"/>
      <c r="GE26" s="180"/>
      <c r="GF26" s="180"/>
      <c r="GG26" s="180"/>
      <c r="GH26" s="180"/>
      <c r="GI26" s="180"/>
      <c r="GJ26" s="180"/>
      <c r="GK26" s="180"/>
      <c r="GL26" s="180"/>
      <c r="GM26" s="180"/>
      <c r="GN26" s="180"/>
      <c r="GO26" s="180"/>
      <c r="GP26" s="180"/>
      <c r="GQ26" s="180"/>
      <c r="GR26" s="180"/>
      <c r="GS26" s="180"/>
      <c r="GT26" s="180"/>
      <c r="GU26" s="180"/>
      <c r="GV26" s="180"/>
      <c r="GW26" s="180"/>
      <c r="GX26" s="180"/>
      <c r="GY26" s="180"/>
      <c r="GZ26" s="180"/>
      <c r="HA26" s="180"/>
      <c r="HB26" s="180"/>
      <c r="HC26" s="180"/>
      <c r="HD26" s="180"/>
      <c r="HE26" s="180"/>
      <c r="HF26" s="180"/>
      <c r="HG26" s="180"/>
      <c r="HH26" s="180"/>
      <c r="HI26" s="180"/>
      <c r="HJ26" s="180"/>
      <c r="HK26" s="180"/>
      <c r="HL26" s="180"/>
      <c r="HM26" s="180"/>
      <c r="HN26" s="180"/>
      <c r="HO26" s="180"/>
      <c r="HP26" s="180"/>
      <c r="HQ26" s="180"/>
      <c r="HR26" s="180"/>
      <c r="HS26" s="180"/>
      <c r="HT26" s="180"/>
      <c r="HU26" s="180"/>
      <c r="HV26" s="180"/>
      <c r="HW26" s="180"/>
      <c r="HX26" s="180"/>
      <c r="HY26" s="180"/>
      <c r="HZ26" s="180"/>
      <c r="IA26" s="180"/>
      <c r="IB26" s="180"/>
      <c r="IC26" s="180"/>
      <c r="ID26" s="180"/>
      <c r="IE26" s="180"/>
      <c r="IF26" s="180"/>
      <c r="IG26" s="180"/>
      <c r="IH26" s="180"/>
      <c r="II26" s="180"/>
      <c r="IJ26" s="180"/>
      <c r="IK26" s="180"/>
      <c r="IL26" s="180"/>
      <c r="IM26" s="180"/>
      <c r="IN26" s="180"/>
    </row>
    <row r="27" spans="1:248" s="209" customFormat="1" ht="21.75" customHeight="1">
      <c r="A27" s="159"/>
      <c r="B27" s="201" t="s">
        <v>329</v>
      </c>
      <c r="C27" s="201"/>
      <c r="D27" s="201"/>
      <c r="E27" s="201" t="s">
        <v>330</v>
      </c>
      <c r="F27" s="204">
        <v>29.39</v>
      </c>
      <c r="G27" s="204"/>
      <c r="H27" s="204"/>
      <c r="I27" s="205"/>
      <c r="J27" s="205"/>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180"/>
      <c r="DU27" s="180"/>
      <c r="DV27" s="180"/>
      <c r="DW27" s="180"/>
      <c r="DX27" s="180"/>
      <c r="DY27" s="180"/>
      <c r="DZ27" s="180"/>
      <c r="EA27" s="180"/>
      <c r="EB27" s="180"/>
      <c r="EC27" s="180"/>
      <c r="ED27" s="180"/>
      <c r="EE27" s="180"/>
      <c r="EF27" s="180"/>
      <c r="EG27" s="180"/>
      <c r="EH27" s="180"/>
      <c r="EI27" s="180"/>
      <c r="EJ27" s="180"/>
      <c r="EK27" s="180"/>
      <c r="EL27" s="180"/>
      <c r="EM27" s="180"/>
      <c r="EN27" s="180"/>
      <c r="EO27" s="180"/>
      <c r="EP27" s="180"/>
      <c r="EQ27" s="180"/>
      <c r="ER27" s="180"/>
      <c r="ES27" s="180"/>
      <c r="ET27" s="180"/>
      <c r="EU27" s="180"/>
      <c r="EV27" s="180"/>
      <c r="EW27" s="180"/>
      <c r="EX27" s="180"/>
      <c r="EY27" s="180"/>
      <c r="EZ27" s="180"/>
      <c r="FA27" s="180"/>
      <c r="FB27" s="180"/>
      <c r="FC27" s="180"/>
      <c r="FD27" s="180"/>
      <c r="FE27" s="180"/>
      <c r="FF27" s="180"/>
      <c r="FG27" s="180"/>
      <c r="FH27" s="180"/>
      <c r="FI27" s="180"/>
      <c r="FJ27" s="180"/>
      <c r="FK27" s="180"/>
      <c r="FL27" s="180"/>
      <c r="FM27" s="180"/>
      <c r="FN27" s="180"/>
      <c r="FO27" s="180"/>
      <c r="FP27" s="180"/>
      <c r="FQ27" s="180"/>
      <c r="FR27" s="180"/>
      <c r="FS27" s="180"/>
      <c r="FT27" s="180"/>
      <c r="FU27" s="180"/>
      <c r="FV27" s="180"/>
      <c r="FW27" s="180"/>
      <c r="FX27" s="180"/>
      <c r="FY27" s="180"/>
      <c r="FZ27" s="180"/>
      <c r="GA27" s="180"/>
      <c r="GB27" s="180"/>
      <c r="GC27" s="180"/>
      <c r="GD27" s="180"/>
      <c r="GE27" s="180"/>
      <c r="GF27" s="180"/>
      <c r="GG27" s="180"/>
      <c r="GH27" s="180"/>
      <c r="GI27" s="180"/>
      <c r="GJ27" s="180"/>
      <c r="GK27" s="180"/>
      <c r="GL27" s="180"/>
      <c r="GM27" s="180"/>
      <c r="GN27" s="180"/>
      <c r="GO27" s="180"/>
      <c r="GP27" s="180"/>
      <c r="GQ27" s="180"/>
      <c r="GR27" s="180"/>
      <c r="GS27" s="180"/>
      <c r="GT27" s="180"/>
      <c r="GU27" s="180"/>
      <c r="GV27" s="180"/>
      <c r="GW27" s="180"/>
      <c r="GX27" s="180"/>
      <c r="GY27" s="180"/>
      <c r="GZ27" s="180"/>
      <c r="HA27" s="180"/>
      <c r="HB27" s="180"/>
      <c r="HC27" s="180"/>
      <c r="HD27" s="180"/>
      <c r="HE27" s="180"/>
      <c r="HF27" s="180"/>
      <c r="HG27" s="180"/>
      <c r="HH27" s="180"/>
      <c r="HI27" s="180"/>
      <c r="HJ27" s="180"/>
      <c r="HK27" s="180"/>
      <c r="HL27" s="180"/>
      <c r="HM27" s="180"/>
      <c r="HN27" s="180"/>
      <c r="HO27" s="180"/>
      <c r="HP27" s="180"/>
      <c r="HQ27" s="180"/>
      <c r="HR27" s="180"/>
      <c r="HS27" s="180"/>
      <c r="HT27" s="180"/>
      <c r="HU27" s="180"/>
      <c r="HV27" s="180"/>
      <c r="HW27" s="180"/>
      <c r="HX27" s="180"/>
      <c r="HY27" s="180"/>
      <c r="HZ27" s="180"/>
      <c r="IA27" s="180"/>
      <c r="IB27" s="180"/>
      <c r="IC27" s="180"/>
      <c r="ID27" s="180"/>
      <c r="IE27" s="180"/>
      <c r="IF27" s="180"/>
      <c r="IG27" s="180"/>
      <c r="IH27" s="180"/>
      <c r="II27" s="180"/>
      <c r="IJ27" s="180"/>
      <c r="IK27" s="180"/>
      <c r="IL27" s="180"/>
      <c r="IM27" s="180"/>
      <c r="IN27" s="180"/>
    </row>
    <row r="28" spans="1:248" s="209" customFormat="1" ht="21.75" customHeight="1">
      <c r="A28" s="159"/>
      <c r="B28" s="201" t="s">
        <v>341</v>
      </c>
      <c r="C28" s="201" t="s">
        <v>328</v>
      </c>
      <c r="D28" s="201"/>
      <c r="E28" s="201" t="s">
        <v>351</v>
      </c>
      <c r="F28" s="204">
        <v>29.39</v>
      </c>
      <c r="G28" s="204"/>
      <c r="H28" s="204"/>
      <c r="I28" s="205"/>
      <c r="J28" s="205"/>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c r="CV28" s="180"/>
      <c r="CW28" s="180"/>
      <c r="CX28" s="180"/>
      <c r="CY28" s="180"/>
      <c r="CZ28" s="180"/>
      <c r="DA28" s="180"/>
      <c r="DB28" s="180"/>
      <c r="DC28" s="180"/>
      <c r="DD28" s="180"/>
      <c r="DE28" s="180"/>
      <c r="DF28" s="180"/>
      <c r="DG28" s="180"/>
      <c r="DH28" s="180"/>
      <c r="DI28" s="180"/>
      <c r="DJ28" s="180"/>
      <c r="DK28" s="180"/>
      <c r="DL28" s="180"/>
      <c r="DM28" s="180"/>
      <c r="DN28" s="180"/>
      <c r="DO28" s="180"/>
      <c r="DP28" s="180"/>
      <c r="DQ28" s="180"/>
      <c r="DR28" s="180"/>
      <c r="DS28" s="180"/>
      <c r="DT28" s="180"/>
      <c r="DU28" s="180"/>
      <c r="DV28" s="180"/>
      <c r="DW28" s="180"/>
      <c r="DX28" s="180"/>
      <c r="DY28" s="180"/>
      <c r="DZ28" s="180"/>
      <c r="EA28" s="180"/>
      <c r="EB28" s="180"/>
      <c r="EC28" s="180"/>
      <c r="ED28" s="180"/>
      <c r="EE28" s="180"/>
      <c r="EF28" s="180"/>
      <c r="EG28" s="180"/>
      <c r="EH28" s="180"/>
      <c r="EI28" s="180"/>
      <c r="EJ28" s="180"/>
      <c r="EK28" s="180"/>
      <c r="EL28" s="180"/>
      <c r="EM28" s="180"/>
      <c r="EN28" s="180"/>
      <c r="EO28" s="180"/>
      <c r="EP28" s="180"/>
      <c r="EQ28" s="180"/>
      <c r="ER28" s="180"/>
      <c r="ES28" s="180"/>
      <c r="ET28" s="180"/>
      <c r="EU28" s="180"/>
      <c r="EV28" s="180"/>
      <c r="EW28" s="180"/>
      <c r="EX28" s="180"/>
      <c r="EY28" s="180"/>
      <c r="EZ28" s="180"/>
      <c r="FA28" s="180"/>
      <c r="FB28" s="180"/>
      <c r="FC28" s="180"/>
      <c r="FD28" s="180"/>
      <c r="FE28" s="180"/>
      <c r="FF28" s="180"/>
      <c r="FG28" s="180"/>
      <c r="FH28" s="180"/>
      <c r="FI28" s="180"/>
      <c r="FJ28" s="180"/>
      <c r="FK28" s="180"/>
      <c r="FL28" s="180"/>
      <c r="FM28" s="180"/>
      <c r="FN28" s="180"/>
      <c r="FO28" s="180"/>
      <c r="FP28" s="180"/>
      <c r="FQ28" s="180"/>
      <c r="FR28" s="180"/>
      <c r="FS28" s="180"/>
      <c r="FT28" s="180"/>
      <c r="FU28" s="180"/>
      <c r="FV28" s="180"/>
      <c r="FW28" s="180"/>
      <c r="FX28" s="180"/>
      <c r="FY28" s="180"/>
      <c r="FZ28" s="180"/>
      <c r="GA28" s="180"/>
      <c r="GB28" s="180"/>
      <c r="GC28" s="180"/>
      <c r="GD28" s="180"/>
      <c r="GE28" s="180"/>
      <c r="GF28" s="180"/>
      <c r="GG28" s="180"/>
      <c r="GH28" s="180"/>
      <c r="GI28" s="180"/>
      <c r="GJ28" s="180"/>
      <c r="GK28" s="180"/>
      <c r="GL28" s="180"/>
      <c r="GM28" s="180"/>
      <c r="GN28" s="180"/>
      <c r="GO28" s="180"/>
      <c r="GP28" s="180"/>
      <c r="GQ28" s="180"/>
      <c r="GR28" s="180"/>
      <c r="GS28" s="180"/>
      <c r="GT28" s="180"/>
      <c r="GU28" s="180"/>
      <c r="GV28" s="180"/>
      <c r="GW28" s="180"/>
      <c r="GX28" s="180"/>
      <c r="GY28" s="180"/>
      <c r="GZ28" s="180"/>
      <c r="HA28" s="180"/>
      <c r="HB28" s="180"/>
      <c r="HC28" s="180"/>
      <c r="HD28" s="180"/>
      <c r="HE28" s="180"/>
      <c r="HF28" s="180"/>
      <c r="HG28" s="180"/>
      <c r="HH28" s="180"/>
      <c r="HI28" s="180"/>
      <c r="HJ28" s="180"/>
      <c r="HK28" s="180"/>
      <c r="HL28" s="180"/>
      <c r="HM28" s="180"/>
      <c r="HN28" s="180"/>
      <c r="HO28" s="180"/>
      <c r="HP28" s="180"/>
      <c r="HQ28" s="180"/>
      <c r="HR28" s="180"/>
      <c r="HS28" s="180"/>
      <c r="HT28" s="180"/>
      <c r="HU28" s="180"/>
      <c r="HV28" s="180"/>
      <c r="HW28" s="180"/>
      <c r="HX28" s="180"/>
      <c r="HY28" s="180"/>
      <c r="HZ28" s="180"/>
      <c r="IA28" s="180"/>
      <c r="IB28" s="180"/>
      <c r="IC28" s="180"/>
      <c r="ID28" s="180"/>
      <c r="IE28" s="180"/>
      <c r="IF28" s="180"/>
      <c r="IG28" s="180"/>
      <c r="IH28" s="180"/>
      <c r="II28" s="180"/>
      <c r="IJ28" s="180"/>
      <c r="IK28" s="180"/>
      <c r="IL28" s="180"/>
      <c r="IM28" s="180"/>
      <c r="IN28" s="180"/>
    </row>
    <row r="29" spans="1:248" s="209" customFormat="1" ht="21.75" customHeight="1">
      <c r="A29" s="159"/>
      <c r="B29" s="201" t="s">
        <v>341</v>
      </c>
      <c r="C29" s="201" t="s">
        <v>340</v>
      </c>
      <c r="D29" s="201" t="s">
        <v>331</v>
      </c>
      <c r="E29" s="201" t="s">
        <v>352</v>
      </c>
      <c r="F29" s="204">
        <v>29.39</v>
      </c>
      <c r="G29" s="204">
        <v>26.64</v>
      </c>
      <c r="H29" s="204">
        <v>2.75</v>
      </c>
      <c r="I29" s="205"/>
      <c r="J29" s="205"/>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c r="DE29" s="180"/>
      <c r="DF29" s="180"/>
      <c r="DG29" s="180"/>
      <c r="DH29" s="180"/>
      <c r="DI29" s="180"/>
      <c r="DJ29" s="180"/>
      <c r="DK29" s="180"/>
      <c r="DL29" s="180"/>
      <c r="DM29" s="180"/>
      <c r="DN29" s="180"/>
      <c r="DO29" s="180"/>
      <c r="DP29" s="180"/>
      <c r="DQ29" s="180"/>
      <c r="DR29" s="180"/>
      <c r="DS29" s="180"/>
      <c r="DT29" s="180"/>
      <c r="DU29" s="180"/>
      <c r="DV29" s="180"/>
      <c r="DW29" s="180"/>
      <c r="DX29" s="180"/>
      <c r="DY29" s="180"/>
      <c r="DZ29" s="180"/>
      <c r="EA29" s="180"/>
      <c r="EB29" s="180"/>
      <c r="EC29" s="180"/>
      <c r="ED29" s="180"/>
      <c r="EE29" s="180"/>
      <c r="EF29" s="180"/>
      <c r="EG29" s="180"/>
      <c r="EH29" s="180"/>
      <c r="EI29" s="180"/>
      <c r="EJ29" s="180"/>
      <c r="EK29" s="180"/>
      <c r="EL29" s="180"/>
      <c r="EM29" s="180"/>
      <c r="EN29" s="180"/>
      <c r="EO29" s="180"/>
      <c r="EP29" s="180"/>
      <c r="EQ29" s="180"/>
      <c r="ER29" s="180"/>
      <c r="ES29" s="180"/>
      <c r="ET29" s="180"/>
      <c r="EU29" s="180"/>
      <c r="EV29" s="180"/>
      <c r="EW29" s="180"/>
      <c r="EX29" s="180"/>
      <c r="EY29" s="180"/>
      <c r="EZ29" s="180"/>
      <c r="FA29" s="180"/>
      <c r="FB29" s="180"/>
      <c r="FC29" s="180"/>
      <c r="FD29" s="180"/>
      <c r="FE29" s="180"/>
      <c r="FF29" s="180"/>
      <c r="FG29" s="180"/>
      <c r="FH29" s="180"/>
      <c r="FI29" s="180"/>
      <c r="FJ29" s="180"/>
      <c r="FK29" s="180"/>
      <c r="FL29" s="180"/>
      <c r="FM29" s="180"/>
      <c r="FN29" s="180"/>
      <c r="FO29" s="180"/>
      <c r="FP29" s="180"/>
      <c r="FQ29" s="180"/>
      <c r="FR29" s="180"/>
      <c r="FS29" s="180"/>
      <c r="FT29" s="180"/>
      <c r="FU29" s="180"/>
      <c r="FV29" s="180"/>
      <c r="FW29" s="180"/>
      <c r="FX29" s="180"/>
      <c r="FY29" s="180"/>
      <c r="FZ29" s="180"/>
      <c r="GA29" s="180"/>
      <c r="GB29" s="180"/>
      <c r="GC29" s="180"/>
      <c r="GD29" s="180"/>
      <c r="GE29" s="180"/>
      <c r="GF29" s="180"/>
      <c r="GG29" s="180"/>
      <c r="GH29" s="180"/>
      <c r="GI29" s="180"/>
      <c r="GJ29" s="180"/>
      <c r="GK29" s="180"/>
      <c r="GL29" s="180"/>
      <c r="GM29" s="180"/>
      <c r="GN29" s="180"/>
      <c r="GO29" s="180"/>
      <c r="GP29" s="180"/>
      <c r="GQ29" s="180"/>
      <c r="GR29" s="180"/>
      <c r="GS29" s="180"/>
      <c r="GT29" s="180"/>
      <c r="GU29" s="180"/>
      <c r="GV29" s="180"/>
      <c r="GW29" s="180"/>
      <c r="GX29" s="180"/>
      <c r="GY29" s="180"/>
      <c r="GZ29" s="180"/>
      <c r="HA29" s="180"/>
      <c r="HB29" s="180"/>
      <c r="HC29" s="180"/>
      <c r="HD29" s="180"/>
      <c r="HE29" s="180"/>
      <c r="HF29" s="180"/>
      <c r="HG29" s="180"/>
      <c r="HH29" s="180"/>
      <c r="HI29" s="180"/>
      <c r="HJ29" s="180"/>
      <c r="HK29" s="180"/>
      <c r="HL29" s="180"/>
      <c r="HM29" s="180"/>
      <c r="HN29" s="180"/>
      <c r="HO29" s="180"/>
      <c r="HP29" s="180"/>
      <c r="HQ29" s="180"/>
      <c r="HR29" s="180"/>
      <c r="HS29" s="180"/>
      <c r="HT29" s="180"/>
      <c r="HU29" s="180"/>
      <c r="HV29" s="180"/>
      <c r="HW29" s="180"/>
      <c r="HX29" s="180"/>
      <c r="HY29" s="180"/>
      <c r="HZ29" s="180"/>
      <c r="IA29" s="180"/>
      <c r="IB29" s="180"/>
      <c r="IC29" s="180"/>
      <c r="ID29" s="180"/>
      <c r="IE29" s="180"/>
      <c r="IF29" s="180"/>
      <c r="IG29" s="180"/>
      <c r="IH29" s="180"/>
      <c r="II29" s="180"/>
      <c r="IJ29" s="180"/>
      <c r="IK29" s="180"/>
      <c r="IL29" s="180"/>
      <c r="IM29" s="180"/>
      <c r="IN29" s="180"/>
    </row>
    <row r="30" spans="1:248" s="209" customFormat="1" ht="21.75" customHeight="1">
      <c r="A30" s="159"/>
      <c r="B30" s="201" t="s">
        <v>332</v>
      </c>
      <c r="C30" s="201"/>
      <c r="D30" s="201"/>
      <c r="E30" s="201" t="s">
        <v>333</v>
      </c>
      <c r="F30" s="204">
        <v>1.81</v>
      </c>
      <c r="G30" s="204"/>
      <c r="H30" s="204"/>
      <c r="I30" s="205"/>
      <c r="J30" s="205"/>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DY30" s="180"/>
      <c r="DZ30" s="180"/>
      <c r="EA30" s="180"/>
      <c r="EB30" s="180"/>
      <c r="EC30" s="180"/>
      <c r="ED30" s="180"/>
      <c r="EE30" s="180"/>
      <c r="EF30" s="180"/>
      <c r="EG30" s="180"/>
      <c r="EH30" s="180"/>
      <c r="EI30" s="180"/>
      <c r="EJ30" s="180"/>
      <c r="EK30" s="180"/>
      <c r="EL30" s="180"/>
      <c r="EM30" s="180"/>
      <c r="EN30" s="180"/>
      <c r="EO30" s="180"/>
      <c r="EP30" s="180"/>
      <c r="EQ30" s="180"/>
      <c r="ER30" s="180"/>
      <c r="ES30" s="180"/>
      <c r="ET30" s="180"/>
      <c r="EU30" s="180"/>
      <c r="EV30" s="180"/>
      <c r="EW30" s="180"/>
      <c r="EX30" s="180"/>
      <c r="EY30" s="180"/>
      <c r="EZ30" s="180"/>
      <c r="FA30" s="180"/>
      <c r="FB30" s="180"/>
      <c r="FC30" s="180"/>
      <c r="FD30" s="180"/>
      <c r="FE30" s="180"/>
      <c r="FF30" s="180"/>
      <c r="FG30" s="180"/>
      <c r="FH30" s="180"/>
      <c r="FI30" s="180"/>
      <c r="FJ30" s="180"/>
      <c r="FK30" s="180"/>
      <c r="FL30" s="180"/>
      <c r="FM30" s="180"/>
      <c r="FN30" s="180"/>
      <c r="FO30" s="180"/>
      <c r="FP30" s="180"/>
      <c r="FQ30" s="180"/>
      <c r="FR30" s="180"/>
      <c r="FS30" s="180"/>
      <c r="FT30" s="180"/>
      <c r="FU30" s="180"/>
      <c r="FV30" s="180"/>
      <c r="FW30" s="180"/>
      <c r="FX30" s="180"/>
      <c r="FY30" s="180"/>
      <c r="FZ30" s="180"/>
      <c r="GA30" s="180"/>
      <c r="GB30" s="180"/>
      <c r="GC30" s="180"/>
      <c r="GD30" s="180"/>
      <c r="GE30" s="180"/>
      <c r="GF30" s="180"/>
      <c r="GG30" s="180"/>
      <c r="GH30" s="180"/>
      <c r="GI30" s="180"/>
      <c r="GJ30" s="180"/>
      <c r="GK30" s="180"/>
      <c r="GL30" s="180"/>
      <c r="GM30" s="180"/>
      <c r="GN30" s="180"/>
      <c r="GO30" s="180"/>
      <c r="GP30" s="180"/>
      <c r="GQ30" s="180"/>
      <c r="GR30" s="180"/>
      <c r="GS30" s="180"/>
      <c r="GT30" s="180"/>
      <c r="GU30" s="180"/>
      <c r="GV30" s="180"/>
      <c r="GW30" s="180"/>
      <c r="GX30" s="180"/>
      <c r="GY30" s="180"/>
      <c r="GZ30" s="180"/>
      <c r="HA30" s="180"/>
      <c r="HB30" s="180"/>
      <c r="HC30" s="180"/>
      <c r="HD30" s="180"/>
      <c r="HE30" s="180"/>
      <c r="HF30" s="180"/>
      <c r="HG30" s="180"/>
      <c r="HH30" s="180"/>
      <c r="HI30" s="180"/>
      <c r="HJ30" s="180"/>
      <c r="HK30" s="180"/>
      <c r="HL30" s="180"/>
      <c r="HM30" s="180"/>
      <c r="HN30" s="180"/>
      <c r="HO30" s="180"/>
      <c r="HP30" s="180"/>
      <c r="HQ30" s="180"/>
      <c r="HR30" s="180"/>
      <c r="HS30" s="180"/>
      <c r="HT30" s="180"/>
      <c r="HU30" s="180"/>
      <c r="HV30" s="180"/>
      <c r="HW30" s="180"/>
      <c r="HX30" s="180"/>
      <c r="HY30" s="180"/>
      <c r="HZ30" s="180"/>
      <c r="IA30" s="180"/>
      <c r="IB30" s="180"/>
      <c r="IC30" s="180"/>
      <c r="ID30" s="180"/>
      <c r="IE30" s="180"/>
      <c r="IF30" s="180"/>
      <c r="IG30" s="180"/>
      <c r="IH30" s="180"/>
      <c r="II30" s="180"/>
      <c r="IJ30" s="180"/>
      <c r="IK30" s="180"/>
      <c r="IL30" s="180"/>
      <c r="IM30" s="180"/>
      <c r="IN30" s="180"/>
    </row>
    <row r="31" spans="1:248" s="209" customFormat="1" ht="21.75" customHeight="1">
      <c r="A31" s="159"/>
      <c r="B31" s="201" t="s">
        <v>342</v>
      </c>
      <c r="C31" s="201" t="s">
        <v>334</v>
      </c>
      <c r="D31" s="201"/>
      <c r="E31" s="201" t="s">
        <v>353</v>
      </c>
      <c r="F31" s="204">
        <v>1.81</v>
      </c>
      <c r="G31" s="204"/>
      <c r="H31" s="204"/>
      <c r="I31" s="205"/>
      <c r="J31" s="205"/>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c r="DB31" s="180"/>
      <c r="DC31" s="180"/>
      <c r="DD31" s="180"/>
      <c r="DE31" s="180"/>
      <c r="DF31" s="180"/>
      <c r="DG31" s="180"/>
      <c r="DH31" s="180"/>
      <c r="DI31" s="180"/>
      <c r="DJ31" s="180"/>
      <c r="DK31" s="180"/>
      <c r="DL31" s="180"/>
      <c r="DM31" s="180"/>
      <c r="DN31" s="180"/>
      <c r="DO31" s="180"/>
      <c r="DP31" s="180"/>
      <c r="DQ31" s="180"/>
      <c r="DR31" s="180"/>
      <c r="DS31" s="180"/>
      <c r="DT31" s="180"/>
      <c r="DU31" s="180"/>
      <c r="DV31" s="180"/>
      <c r="DW31" s="180"/>
      <c r="DX31" s="180"/>
      <c r="DY31" s="180"/>
      <c r="DZ31" s="180"/>
      <c r="EA31" s="180"/>
      <c r="EB31" s="180"/>
      <c r="EC31" s="180"/>
      <c r="ED31" s="180"/>
      <c r="EE31" s="180"/>
      <c r="EF31" s="180"/>
      <c r="EG31" s="180"/>
      <c r="EH31" s="180"/>
      <c r="EI31" s="180"/>
      <c r="EJ31" s="180"/>
      <c r="EK31" s="180"/>
      <c r="EL31" s="180"/>
      <c r="EM31" s="180"/>
      <c r="EN31" s="180"/>
      <c r="EO31" s="180"/>
      <c r="EP31" s="180"/>
      <c r="EQ31" s="180"/>
      <c r="ER31" s="180"/>
      <c r="ES31" s="180"/>
      <c r="ET31" s="180"/>
      <c r="EU31" s="180"/>
      <c r="EV31" s="180"/>
      <c r="EW31" s="180"/>
      <c r="EX31" s="180"/>
      <c r="EY31" s="180"/>
      <c r="EZ31" s="180"/>
      <c r="FA31" s="180"/>
      <c r="FB31" s="180"/>
      <c r="FC31" s="180"/>
      <c r="FD31" s="180"/>
      <c r="FE31" s="180"/>
      <c r="FF31" s="180"/>
      <c r="FG31" s="180"/>
      <c r="FH31" s="180"/>
      <c r="FI31" s="180"/>
      <c r="FJ31" s="180"/>
      <c r="FK31" s="180"/>
      <c r="FL31" s="180"/>
      <c r="FM31" s="180"/>
      <c r="FN31" s="180"/>
      <c r="FO31" s="180"/>
      <c r="FP31" s="180"/>
      <c r="FQ31" s="180"/>
      <c r="FR31" s="180"/>
      <c r="FS31" s="180"/>
      <c r="FT31" s="180"/>
      <c r="FU31" s="180"/>
      <c r="FV31" s="180"/>
      <c r="FW31" s="180"/>
      <c r="FX31" s="180"/>
      <c r="FY31" s="180"/>
      <c r="FZ31" s="180"/>
      <c r="GA31" s="180"/>
      <c r="GB31" s="180"/>
      <c r="GC31" s="180"/>
      <c r="GD31" s="180"/>
      <c r="GE31" s="180"/>
      <c r="GF31" s="180"/>
      <c r="GG31" s="180"/>
      <c r="GH31" s="180"/>
      <c r="GI31" s="180"/>
      <c r="GJ31" s="180"/>
      <c r="GK31" s="180"/>
      <c r="GL31" s="180"/>
      <c r="GM31" s="180"/>
      <c r="GN31" s="180"/>
      <c r="GO31" s="180"/>
      <c r="GP31" s="180"/>
      <c r="GQ31" s="180"/>
      <c r="GR31" s="180"/>
      <c r="GS31" s="180"/>
      <c r="GT31" s="180"/>
      <c r="GU31" s="180"/>
      <c r="GV31" s="180"/>
      <c r="GW31" s="180"/>
      <c r="GX31" s="180"/>
      <c r="GY31" s="180"/>
      <c r="GZ31" s="180"/>
      <c r="HA31" s="180"/>
      <c r="HB31" s="180"/>
      <c r="HC31" s="180"/>
      <c r="HD31" s="180"/>
      <c r="HE31" s="180"/>
      <c r="HF31" s="180"/>
      <c r="HG31" s="180"/>
      <c r="HH31" s="180"/>
      <c r="HI31" s="180"/>
      <c r="HJ31" s="180"/>
      <c r="HK31" s="180"/>
      <c r="HL31" s="180"/>
      <c r="HM31" s="180"/>
      <c r="HN31" s="180"/>
      <c r="HO31" s="180"/>
      <c r="HP31" s="180"/>
      <c r="HQ31" s="180"/>
      <c r="HR31" s="180"/>
      <c r="HS31" s="180"/>
      <c r="HT31" s="180"/>
      <c r="HU31" s="180"/>
      <c r="HV31" s="180"/>
      <c r="HW31" s="180"/>
      <c r="HX31" s="180"/>
      <c r="HY31" s="180"/>
      <c r="HZ31" s="180"/>
      <c r="IA31" s="180"/>
      <c r="IB31" s="180"/>
      <c r="IC31" s="180"/>
      <c r="ID31" s="180"/>
      <c r="IE31" s="180"/>
      <c r="IF31" s="180"/>
      <c r="IG31" s="180"/>
      <c r="IH31" s="180"/>
      <c r="II31" s="180"/>
      <c r="IJ31" s="180"/>
      <c r="IK31" s="180"/>
      <c r="IL31" s="180"/>
      <c r="IM31" s="180"/>
      <c r="IN31" s="180"/>
    </row>
    <row r="32" spans="1:248" s="209" customFormat="1" ht="21.75" customHeight="1">
      <c r="A32" s="159"/>
      <c r="B32" s="201" t="s">
        <v>342</v>
      </c>
      <c r="C32" s="201" t="s">
        <v>343</v>
      </c>
      <c r="D32" s="201" t="s">
        <v>335</v>
      </c>
      <c r="E32" s="201" t="s">
        <v>354</v>
      </c>
      <c r="F32" s="204">
        <v>1.81</v>
      </c>
      <c r="G32" s="204">
        <v>1.81</v>
      </c>
      <c r="H32" s="204"/>
      <c r="I32" s="205"/>
      <c r="J32" s="205"/>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180"/>
      <c r="DU32" s="180"/>
      <c r="DV32" s="180"/>
      <c r="DW32" s="180"/>
      <c r="DX32" s="180"/>
      <c r="DY32" s="180"/>
      <c r="DZ32" s="180"/>
      <c r="EA32" s="180"/>
      <c r="EB32" s="180"/>
      <c r="EC32" s="180"/>
      <c r="ED32" s="180"/>
      <c r="EE32" s="180"/>
      <c r="EF32" s="180"/>
      <c r="EG32" s="180"/>
      <c r="EH32" s="180"/>
      <c r="EI32" s="180"/>
      <c r="EJ32" s="180"/>
      <c r="EK32" s="180"/>
      <c r="EL32" s="180"/>
      <c r="EM32" s="180"/>
      <c r="EN32" s="180"/>
      <c r="EO32" s="180"/>
      <c r="EP32" s="180"/>
      <c r="EQ32" s="180"/>
      <c r="ER32" s="180"/>
      <c r="ES32" s="180"/>
      <c r="ET32" s="180"/>
      <c r="EU32" s="180"/>
      <c r="EV32" s="180"/>
      <c r="EW32" s="180"/>
      <c r="EX32" s="180"/>
      <c r="EY32" s="180"/>
      <c r="EZ32" s="180"/>
      <c r="FA32" s="180"/>
      <c r="FB32" s="180"/>
      <c r="FC32" s="180"/>
      <c r="FD32" s="180"/>
      <c r="FE32" s="180"/>
      <c r="FF32" s="180"/>
      <c r="FG32" s="180"/>
      <c r="FH32" s="180"/>
      <c r="FI32" s="180"/>
      <c r="FJ32" s="180"/>
      <c r="FK32" s="180"/>
      <c r="FL32" s="180"/>
      <c r="FM32" s="180"/>
      <c r="FN32" s="180"/>
      <c r="FO32" s="180"/>
      <c r="FP32" s="180"/>
      <c r="FQ32" s="180"/>
      <c r="FR32" s="180"/>
      <c r="FS32" s="180"/>
      <c r="FT32" s="180"/>
      <c r="FU32" s="180"/>
      <c r="FV32" s="180"/>
      <c r="FW32" s="180"/>
      <c r="FX32" s="180"/>
      <c r="FY32" s="180"/>
      <c r="FZ32" s="180"/>
      <c r="GA32" s="180"/>
      <c r="GB32" s="180"/>
      <c r="GC32" s="180"/>
      <c r="GD32" s="180"/>
      <c r="GE32" s="180"/>
      <c r="GF32" s="180"/>
      <c r="GG32" s="180"/>
      <c r="GH32" s="180"/>
      <c r="GI32" s="180"/>
      <c r="GJ32" s="180"/>
      <c r="GK32" s="180"/>
      <c r="GL32" s="180"/>
      <c r="GM32" s="180"/>
      <c r="GN32" s="180"/>
      <c r="GO32" s="180"/>
      <c r="GP32" s="180"/>
      <c r="GQ32" s="180"/>
      <c r="GR32" s="180"/>
      <c r="GS32" s="180"/>
      <c r="GT32" s="180"/>
      <c r="GU32" s="180"/>
      <c r="GV32" s="180"/>
      <c r="GW32" s="180"/>
      <c r="GX32" s="180"/>
      <c r="GY32" s="180"/>
      <c r="GZ32" s="180"/>
      <c r="HA32" s="180"/>
      <c r="HB32" s="180"/>
      <c r="HC32" s="180"/>
      <c r="HD32" s="180"/>
      <c r="HE32" s="180"/>
      <c r="HF32" s="180"/>
      <c r="HG32" s="180"/>
      <c r="HH32" s="180"/>
      <c r="HI32" s="180"/>
      <c r="HJ32" s="180"/>
      <c r="HK32" s="180"/>
      <c r="HL32" s="180"/>
      <c r="HM32" s="180"/>
      <c r="HN32" s="180"/>
      <c r="HO32" s="180"/>
      <c r="HP32" s="180"/>
      <c r="HQ32" s="180"/>
      <c r="HR32" s="180"/>
      <c r="HS32" s="180"/>
      <c r="HT32" s="180"/>
      <c r="HU32" s="180"/>
      <c r="HV32" s="180"/>
      <c r="HW32" s="180"/>
      <c r="HX32" s="180"/>
      <c r="HY32" s="180"/>
      <c r="HZ32" s="180"/>
      <c r="IA32" s="180"/>
      <c r="IB32" s="180"/>
      <c r="IC32" s="180"/>
      <c r="ID32" s="180"/>
      <c r="IE32" s="180"/>
      <c r="IF32" s="180"/>
      <c r="IG32" s="180"/>
      <c r="IH32" s="180"/>
      <c r="II32" s="180"/>
      <c r="IJ32" s="180"/>
      <c r="IK32" s="180"/>
      <c r="IL32" s="180"/>
      <c r="IM32" s="180"/>
      <c r="IN32" s="180"/>
    </row>
    <row r="33" spans="1:248" s="209" customFormat="1" ht="21.75" customHeight="1">
      <c r="A33" s="41"/>
      <c r="B33" s="201" t="s">
        <v>336</v>
      </c>
      <c r="C33" s="201"/>
      <c r="D33" s="201"/>
      <c r="E33" s="201" t="s">
        <v>337</v>
      </c>
      <c r="F33" s="204">
        <v>2.88</v>
      </c>
      <c r="G33" s="204"/>
      <c r="H33" s="204"/>
      <c r="I33" s="205"/>
      <c r="J33" s="205"/>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0"/>
      <c r="DQ33" s="180"/>
      <c r="DR33" s="180"/>
      <c r="DS33" s="180"/>
      <c r="DT33" s="180"/>
      <c r="DU33" s="180"/>
      <c r="DV33" s="180"/>
      <c r="DW33" s="180"/>
      <c r="DX33" s="180"/>
      <c r="DY33" s="180"/>
      <c r="DZ33" s="180"/>
      <c r="EA33" s="180"/>
      <c r="EB33" s="180"/>
      <c r="EC33" s="180"/>
      <c r="ED33" s="180"/>
      <c r="EE33" s="180"/>
      <c r="EF33" s="180"/>
      <c r="EG33" s="180"/>
      <c r="EH33" s="180"/>
      <c r="EI33" s="180"/>
      <c r="EJ33" s="180"/>
      <c r="EK33" s="180"/>
      <c r="EL33" s="180"/>
      <c r="EM33" s="180"/>
      <c r="EN33" s="180"/>
      <c r="EO33" s="180"/>
      <c r="EP33" s="180"/>
      <c r="EQ33" s="180"/>
      <c r="ER33" s="180"/>
      <c r="ES33" s="180"/>
      <c r="ET33" s="180"/>
      <c r="EU33" s="180"/>
      <c r="EV33" s="180"/>
      <c r="EW33" s="180"/>
      <c r="EX33" s="180"/>
      <c r="EY33" s="180"/>
      <c r="EZ33" s="180"/>
      <c r="FA33" s="180"/>
      <c r="FB33" s="180"/>
      <c r="FC33" s="180"/>
      <c r="FD33" s="180"/>
      <c r="FE33" s="180"/>
      <c r="FF33" s="180"/>
      <c r="FG33" s="180"/>
      <c r="FH33" s="180"/>
      <c r="FI33" s="180"/>
      <c r="FJ33" s="180"/>
      <c r="FK33" s="180"/>
      <c r="FL33" s="180"/>
      <c r="FM33" s="180"/>
      <c r="FN33" s="180"/>
      <c r="FO33" s="180"/>
      <c r="FP33" s="180"/>
      <c r="FQ33" s="180"/>
      <c r="FR33" s="180"/>
      <c r="FS33" s="180"/>
      <c r="FT33" s="180"/>
      <c r="FU33" s="180"/>
      <c r="FV33" s="180"/>
      <c r="FW33" s="180"/>
      <c r="FX33" s="180"/>
      <c r="FY33" s="180"/>
      <c r="FZ33" s="180"/>
      <c r="GA33" s="180"/>
      <c r="GB33" s="180"/>
      <c r="GC33" s="180"/>
      <c r="GD33" s="180"/>
      <c r="GE33" s="180"/>
      <c r="GF33" s="180"/>
      <c r="GG33" s="180"/>
      <c r="GH33" s="180"/>
      <c r="GI33" s="180"/>
      <c r="GJ33" s="180"/>
      <c r="GK33" s="180"/>
      <c r="GL33" s="180"/>
      <c r="GM33" s="180"/>
      <c r="GN33" s="180"/>
      <c r="GO33" s="180"/>
      <c r="GP33" s="180"/>
      <c r="GQ33" s="180"/>
      <c r="GR33" s="180"/>
      <c r="GS33" s="180"/>
      <c r="GT33" s="180"/>
      <c r="GU33" s="180"/>
      <c r="GV33" s="180"/>
      <c r="GW33" s="180"/>
      <c r="GX33" s="180"/>
      <c r="GY33" s="180"/>
      <c r="GZ33" s="180"/>
      <c r="HA33" s="180"/>
      <c r="HB33" s="180"/>
      <c r="HC33" s="180"/>
      <c r="HD33" s="180"/>
      <c r="HE33" s="180"/>
      <c r="HF33" s="180"/>
      <c r="HG33" s="180"/>
      <c r="HH33" s="180"/>
      <c r="HI33" s="180"/>
      <c r="HJ33" s="180"/>
      <c r="HK33" s="180"/>
      <c r="HL33" s="180"/>
      <c r="HM33" s="180"/>
      <c r="HN33" s="180"/>
      <c r="HO33" s="180"/>
      <c r="HP33" s="180"/>
      <c r="HQ33" s="180"/>
      <c r="HR33" s="180"/>
      <c r="HS33" s="180"/>
      <c r="HT33" s="180"/>
      <c r="HU33" s="180"/>
      <c r="HV33" s="180"/>
      <c r="HW33" s="180"/>
      <c r="HX33" s="180"/>
      <c r="HY33" s="180"/>
      <c r="HZ33" s="180"/>
      <c r="IA33" s="180"/>
      <c r="IB33" s="180"/>
      <c r="IC33" s="180"/>
      <c r="ID33" s="180"/>
      <c r="IE33" s="180"/>
      <c r="IF33" s="180"/>
      <c r="IG33" s="180"/>
      <c r="IH33" s="180"/>
      <c r="II33" s="180"/>
      <c r="IJ33" s="180"/>
      <c r="IK33" s="180"/>
      <c r="IL33" s="180"/>
      <c r="IM33" s="180"/>
      <c r="IN33" s="180"/>
    </row>
    <row r="34" spans="1:248" s="209" customFormat="1" ht="21.75" customHeight="1">
      <c r="A34" s="41"/>
      <c r="B34" s="201" t="s">
        <v>344</v>
      </c>
      <c r="C34" s="201" t="s">
        <v>323</v>
      </c>
      <c r="D34" s="201"/>
      <c r="E34" s="201" t="s">
        <v>355</v>
      </c>
      <c r="F34" s="204">
        <v>2.88</v>
      </c>
      <c r="G34" s="204"/>
      <c r="H34" s="204"/>
      <c r="I34" s="205"/>
      <c r="J34" s="205"/>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c r="CM34" s="180"/>
      <c r="CN34" s="180"/>
      <c r="CO34" s="180"/>
      <c r="CP34" s="180"/>
      <c r="CQ34" s="180"/>
      <c r="CR34" s="180"/>
      <c r="CS34" s="180"/>
      <c r="CT34" s="180"/>
      <c r="CU34" s="180"/>
      <c r="CV34" s="180"/>
      <c r="CW34" s="180"/>
      <c r="CX34" s="180"/>
      <c r="CY34" s="180"/>
      <c r="CZ34" s="180"/>
      <c r="DA34" s="180"/>
      <c r="DB34" s="180"/>
      <c r="DC34" s="180"/>
      <c r="DD34" s="180"/>
      <c r="DE34" s="180"/>
      <c r="DF34" s="180"/>
      <c r="DG34" s="180"/>
      <c r="DH34" s="180"/>
      <c r="DI34" s="180"/>
      <c r="DJ34" s="180"/>
      <c r="DK34" s="180"/>
      <c r="DL34" s="180"/>
      <c r="DM34" s="180"/>
      <c r="DN34" s="180"/>
      <c r="DO34" s="180"/>
      <c r="DP34" s="180"/>
      <c r="DQ34" s="180"/>
      <c r="DR34" s="180"/>
      <c r="DS34" s="180"/>
      <c r="DT34" s="180"/>
      <c r="DU34" s="180"/>
      <c r="DV34" s="180"/>
      <c r="DW34" s="180"/>
      <c r="DX34" s="180"/>
      <c r="DY34" s="180"/>
      <c r="DZ34" s="180"/>
      <c r="EA34" s="180"/>
      <c r="EB34" s="180"/>
      <c r="EC34" s="180"/>
      <c r="ED34" s="180"/>
      <c r="EE34" s="180"/>
      <c r="EF34" s="180"/>
      <c r="EG34" s="180"/>
      <c r="EH34" s="180"/>
      <c r="EI34" s="180"/>
      <c r="EJ34" s="180"/>
      <c r="EK34" s="180"/>
      <c r="EL34" s="180"/>
      <c r="EM34" s="180"/>
      <c r="EN34" s="180"/>
      <c r="EO34" s="180"/>
      <c r="EP34" s="180"/>
      <c r="EQ34" s="180"/>
      <c r="ER34" s="180"/>
      <c r="ES34" s="180"/>
      <c r="ET34" s="180"/>
      <c r="EU34" s="180"/>
      <c r="EV34" s="180"/>
      <c r="EW34" s="180"/>
      <c r="EX34" s="180"/>
      <c r="EY34" s="180"/>
      <c r="EZ34" s="180"/>
      <c r="FA34" s="180"/>
      <c r="FB34" s="180"/>
      <c r="FC34" s="180"/>
      <c r="FD34" s="180"/>
      <c r="FE34" s="180"/>
      <c r="FF34" s="180"/>
      <c r="FG34" s="180"/>
      <c r="FH34" s="180"/>
      <c r="FI34" s="180"/>
      <c r="FJ34" s="180"/>
      <c r="FK34" s="180"/>
      <c r="FL34" s="180"/>
      <c r="FM34" s="180"/>
      <c r="FN34" s="180"/>
      <c r="FO34" s="180"/>
      <c r="FP34" s="180"/>
      <c r="FQ34" s="180"/>
      <c r="FR34" s="180"/>
      <c r="FS34" s="180"/>
      <c r="FT34" s="180"/>
      <c r="FU34" s="180"/>
      <c r="FV34" s="180"/>
      <c r="FW34" s="180"/>
      <c r="FX34" s="180"/>
      <c r="FY34" s="180"/>
      <c r="FZ34" s="180"/>
      <c r="GA34" s="180"/>
      <c r="GB34" s="180"/>
      <c r="GC34" s="180"/>
      <c r="GD34" s="180"/>
      <c r="GE34" s="180"/>
      <c r="GF34" s="180"/>
      <c r="GG34" s="180"/>
      <c r="GH34" s="180"/>
      <c r="GI34" s="180"/>
      <c r="GJ34" s="180"/>
      <c r="GK34" s="180"/>
      <c r="GL34" s="180"/>
      <c r="GM34" s="180"/>
      <c r="GN34" s="180"/>
      <c r="GO34" s="180"/>
      <c r="GP34" s="180"/>
      <c r="GQ34" s="180"/>
      <c r="GR34" s="180"/>
      <c r="GS34" s="180"/>
      <c r="GT34" s="180"/>
      <c r="GU34" s="180"/>
      <c r="GV34" s="180"/>
      <c r="GW34" s="180"/>
      <c r="GX34" s="180"/>
      <c r="GY34" s="180"/>
      <c r="GZ34" s="180"/>
      <c r="HA34" s="180"/>
      <c r="HB34" s="180"/>
      <c r="HC34" s="180"/>
      <c r="HD34" s="180"/>
      <c r="HE34" s="180"/>
      <c r="HF34" s="180"/>
      <c r="HG34" s="180"/>
      <c r="HH34" s="180"/>
      <c r="HI34" s="180"/>
      <c r="HJ34" s="180"/>
      <c r="HK34" s="180"/>
      <c r="HL34" s="180"/>
      <c r="HM34" s="180"/>
      <c r="HN34" s="180"/>
      <c r="HO34" s="180"/>
      <c r="HP34" s="180"/>
      <c r="HQ34" s="180"/>
      <c r="HR34" s="180"/>
      <c r="HS34" s="180"/>
      <c r="HT34" s="180"/>
      <c r="HU34" s="180"/>
      <c r="HV34" s="180"/>
      <c r="HW34" s="180"/>
      <c r="HX34" s="180"/>
      <c r="HY34" s="180"/>
      <c r="HZ34" s="180"/>
      <c r="IA34" s="180"/>
      <c r="IB34" s="180"/>
      <c r="IC34" s="180"/>
      <c r="ID34" s="180"/>
      <c r="IE34" s="180"/>
      <c r="IF34" s="180"/>
      <c r="IG34" s="180"/>
      <c r="IH34" s="180"/>
      <c r="II34" s="180"/>
      <c r="IJ34" s="180"/>
      <c r="IK34" s="180"/>
      <c r="IL34" s="180"/>
      <c r="IM34" s="180"/>
      <c r="IN34" s="180"/>
    </row>
    <row r="35" spans="1:248" s="209" customFormat="1" ht="21.75" customHeight="1">
      <c r="A35" s="41"/>
      <c r="B35" s="201" t="s">
        <v>325</v>
      </c>
      <c r="C35" s="201" t="s">
        <v>345</v>
      </c>
      <c r="D35" s="201" t="s">
        <v>338</v>
      </c>
      <c r="E35" s="201" t="s">
        <v>356</v>
      </c>
      <c r="F35" s="204">
        <v>2.88</v>
      </c>
      <c r="G35" s="204">
        <v>2.88</v>
      </c>
      <c r="H35" s="204"/>
      <c r="I35" s="205"/>
      <c r="J35" s="205"/>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180"/>
      <c r="CR35" s="180"/>
      <c r="CS35" s="180"/>
      <c r="CT35" s="180"/>
      <c r="CU35" s="180"/>
      <c r="CV35" s="180"/>
      <c r="CW35" s="180"/>
      <c r="CX35" s="180"/>
      <c r="CY35" s="180"/>
      <c r="CZ35" s="180"/>
      <c r="DA35" s="180"/>
      <c r="DB35" s="180"/>
      <c r="DC35" s="180"/>
      <c r="DD35" s="180"/>
      <c r="DE35" s="180"/>
      <c r="DF35" s="180"/>
      <c r="DG35" s="180"/>
      <c r="DH35" s="180"/>
      <c r="DI35" s="180"/>
      <c r="DJ35" s="180"/>
      <c r="DK35" s="180"/>
      <c r="DL35" s="180"/>
      <c r="DM35" s="180"/>
      <c r="DN35" s="180"/>
      <c r="DO35" s="180"/>
      <c r="DP35" s="180"/>
      <c r="DQ35" s="180"/>
      <c r="DR35" s="180"/>
      <c r="DS35" s="180"/>
      <c r="DT35" s="180"/>
      <c r="DU35" s="180"/>
      <c r="DV35" s="180"/>
      <c r="DW35" s="180"/>
      <c r="DX35" s="180"/>
      <c r="DY35" s="180"/>
      <c r="DZ35" s="180"/>
      <c r="EA35" s="180"/>
      <c r="EB35" s="180"/>
      <c r="EC35" s="180"/>
      <c r="ED35" s="180"/>
      <c r="EE35" s="180"/>
      <c r="EF35" s="180"/>
      <c r="EG35" s="180"/>
      <c r="EH35" s="180"/>
      <c r="EI35" s="180"/>
      <c r="EJ35" s="180"/>
      <c r="EK35" s="180"/>
      <c r="EL35" s="180"/>
      <c r="EM35" s="180"/>
      <c r="EN35" s="180"/>
      <c r="EO35" s="180"/>
      <c r="EP35" s="180"/>
      <c r="EQ35" s="180"/>
      <c r="ER35" s="180"/>
      <c r="ES35" s="180"/>
      <c r="ET35" s="180"/>
      <c r="EU35" s="180"/>
      <c r="EV35" s="180"/>
      <c r="EW35" s="180"/>
      <c r="EX35" s="180"/>
      <c r="EY35" s="180"/>
      <c r="EZ35" s="180"/>
      <c r="FA35" s="180"/>
      <c r="FB35" s="180"/>
      <c r="FC35" s="180"/>
      <c r="FD35" s="180"/>
      <c r="FE35" s="180"/>
      <c r="FF35" s="180"/>
      <c r="FG35" s="180"/>
      <c r="FH35" s="180"/>
      <c r="FI35" s="180"/>
      <c r="FJ35" s="180"/>
      <c r="FK35" s="180"/>
      <c r="FL35" s="180"/>
      <c r="FM35" s="180"/>
      <c r="FN35" s="180"/>
      <c r="FO35" s="180"/>
      <c r="FP35" s="180"/>
      <c r="FQ35" s="180"/>
      <c r="FR35" s="180"/>
      <c r="FS35" s="180"/>
      <c r="FT35" s="180"/>
      <c r="FU35" s="180"/>
      <c r="FV35" s="180"/>
      <c r="FW35" s="180"/>
      <c r="FX35" s="180"/>
      <c r="FY35" s="180"/>
      <c r="FZ35" s="180"/>
      <c r="GA35" s="180"/>
      <c r="GB35" s="180"/>
      <c r="GC35" s="180"/>
      <c r="GD35" s="180"/>
      <c r="GE35" s="180"/>
      <c r="GF35" s="180"/>
      <c r="GG35" s="180"/>
      <c r="GH35" s="180"/>
      <c r="GI35" s="180"/>
      <c r="GJ35" s="180"/>
      <c r="GK35" s="180"/>
      <c r="GL35" s="180"/>
      <c r="GM35" s="180"/>
      <c r="GN35" s="180"/>
      <c r="GO35" s="180"/>
      <c r="GP35" s="180"/>
      <c r="GQ35" s="180"/>
      <c r="GR35" s="180"/>
      <c r="GS35" s="180"/>
      <c r="GT35" s="180"/>
      <c r="GU35" s="180"/>
      <c r="GV35" s="180"/>
      <c r="GW35" s="180"/>
      <c r="GX35" s="180"/>
      <c r="GY35" s="180"/>
      <c r="GZ35" s="180"/>
      <c r="HA35" s="180"/>
      <c r="HB35" s="180"/>
      <c r="HC35" s="180"/>
      <c r="HD35" s="180"/>
      <c r="HE35" s="180"/>
      <c r="HF35" s="180"/>
      <c r="HG35" s="180"/>
      <c r="HH35" s="180"/>
      <c r="HI35" s="180"/>
      <c r="HJ35" s="180"/>
      <c r="HK35" s="180"/>
      <c r="HL35" s="180"/>
      <c r="HM35" s="180"/>
      <c r="HN35" s="180"/>
      <c r="HO35" s="180"/>
      <c r="HP35" s="180"/>
      <c r="HQ35" s="180"/>
      <c r="HR35" s="180"/>
      <c r="HS35" s="180"/>
      <c r="HT35" s="180"/>
      <c r="HU35" s="180"/>
      <c r="HV35" s="180"/>
      <c r="HW35" s="180"/>
      <c r="HX35" s="180"/>
      <c r="HY35" s="180"/>
      <c r="HZ35" s="180"/>
      <c r="IA35" s="180"/>
      <c r="IB35" s="180"/>
      <c r="IC35" s="180"/>
      <c r="ID35" s="180"/>
      <c r="IE35" s="180"/>
      <c r="IF35" s="180"/>
      <c r="IG35" s="180"/>
      <c r="IH35" s="180"/>
      <c r="II35" s="180"/>
      <c r="IJ35" s="180"/>
      <c r="IK35" s="180"/>
      <c r="IL35" s="180"/>
      <c r="IM35" s="180"/>
      <c r="IN35" s="180"/>
    </row>
    <row r="36" spans="1:248" s="209" customFormat="1" ht="21.75" customHeight="1">
      <c r="A36" s="180"/>
      <c r="B36" s="208"/>
      <c r="C36" s="208"/>
      <c r="D36" s="208"/>
      <c r="E36" s="208"/>
      <c r="F36" s="210"/>
      <c r="G36" s="210"/>
      <c r="H36" s="210"/>
      <c r="I36" s="211"/>
      <c r="J36" s="211"/>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c r="DB36" s="180"/>
      <c r="DC36" s="180"/>
      <c r="DD36" s="180"/>
      <c r="DE36" s="180"/>
      <c r="DF36" s="180"/>
      <c r="DG36" s="180"/>
      <c r="DH36" s="180"/>
      <c r="DI36" s="180"/>
      <c r="DJ36" s="180"/>
      <c r="DK36" s="180"/>
      <c r="DL36" s="180"/>
      <c r="DM36" s="180"/>
      <c r="DN36" s="180"/>
      <c r="DO36" s="180"/>
      <c r="DP36" s="180"/>
      <c r="DQ36" s="180"/>
      <c r="DR36" s="180"/>
      <c r="DS36" s="180"/>
      <c r="DT36" s="180"/>
      <c r="DU36" s="180"/>
      <c r="DV36" s="180"/>
      <c r="DW36" s="180"/>
      <c r="DX36" s="180"/>
      <c r="DY36" s="180"/>
      <c r="DZ36" s="180"/>
      <c r="EA36" s="180"/>
      <c r="EB36" s="180"/>
      <c r="EC36" s="180"/>
      <c r="ED36" s="180"/>
      <c r="EE36" s="180"/>
      <c r="EF36" s="180"/>
      <c r="EG36" s="180"/>
      <c r="EH36" s="180"/>
      <c r="EI36" s="180"/>
      <c r="EJ36" s="180"/>
      <c r="EK36" s="180"/>
      <c r="EL36" s="180"/>
      <c r="EM36" s="180"/>
      <c r="EN36" s="180"/>
      <c r="EO36" s="180"/>
      <c r="EP36" s="180"/>
      <c r="EQ36" s="180"/>
      <c r="ER36" s="180"/>
      <c r="ES36" s="180"/>
      <c r="ET36" s="180"/>
      <c r="EU36" s="180"/>
      <c r="EV36" s="180"/>
      <c r="EW36" s="180"/>
      <c r="EX36" s="180"/>
      <c r="EY36" s="180"/>
      <c r="EZ36" s="180"/>
      <c r="FA36" s="180"/>
      <c r="FB36" s="180"/>
      <c r="FC36" s="180"/>
      <c r="FD36" s="180"/>
      <c r="FE36" s="180"/>
      <c r="FF36" s="180"/>
      <c r="FG36" s="180"/>
      <c r="FH36" s="180"/>
      <c r="FI36" s="180"/>
      <c r="FJ36" s="180"/>
      <c r="FK36" s="180"/>
      <c r="FL36" s="180"/>
      <c r="FM36" s="180"/>
      <c r="FN36" s="180"/>
      <c r="FO36" s="180"/>
      <c r="FP36" s="180"/>
      <c r="FQ36" s="180"/>
      <c r="FR36" s="180"/>
      <c r="FS36" s="180"/>
      <c r="FT36" s="180"/>
      <c r="FU36" s="180"/>
      <c r="FV36" s="180"/>
      <c r="FW36" s="180"/>
      <c r="FX36" s="180"/>
      <c r="FY36" s="180"/>
      <c r="FZ36" s="180"/>
      <c r="GA36" s="180"/>
      <c r="GB36" s="180"/>
      <c r="GC36" s="180"/>
      <c r="GD36" s="180"/>
      <c r="GE36" s="180"/>
      <c r="GF36" s="180"/>
      <c r="GG36" s="180"/>
      <c r="GH36" s="180"/>
      <c r="GI36" s="180"/>
      <c r="GJ36" s="180"/>
      <c r="GK36" s="180"/>
      <c r="GL36" s="180"/>
      <c r="GM36" s="180"/>
      <c r="GN36" s="180"/>
      <c r="GO36" s="180"/>
      <c r="GP36" s="180"/>
      <c r="GQ36" s="180"/>
      <c r="GR36" s="180"/>
      <c r="GS36" s="180"/>
      <c r="GT36" s="180"/>
      <c r="GU36" s="180"/>
      <c r="GV36" s="180"/>
      <c r="GW36" s="180"/>
      <c r="GX36" s="180"/>
      <c r="GY36" s="180"/>
      <c r="GZ36" s="180"/>
      <c r="HA36" s="180"/>
      <c r="HB36" s="180"/>
      <c r="HC36" s="180"/>
      <c r="HD36" s="180"/>
      <c r="HE36" s="180"/>
      <c r="HF36" s="180"/>
      <c r="HG36" s="180"/>
      <c r="HH36" s="180"/>
      <c r="HI36" s="180"/>
      <c r="HJ36" s="180"/>
      <c r="HK36" s="180"/>
      <c r="HL36" s="180"/>
      <c r="HM36" s="180"/>
      <c r="HN36" s="180"/>
      <c r="HO36" s="180"/>
      <c r="HP36" s="180"/>
      <c r="HQ36" s="180"/>
      <c r="HR36" s="180"/>
      <c r="HS36" s="180"/>
      <c r="HT36" s="180"/>
      <c r="HU36" s="180"/>
      <c r="HV36" s="180"/>
      <c r="HW36" s="180"/>
      <c r="HX36" s="180"/>
      <c r="HY36" s="180"/>
      <c r="HZ36" s="180"/>
      <c r="IA36" s="180"/>
      <c r="IB36" s="180"/>
      <c r="IC36" s="180"/>
      <c r="ID36" s="180"/>
      <c r="IE36" s="180"/>
      <c r="IF36" s="180"/>
      <c r="IG36" s="180"/>
      <c r="IH36" s="180"/>
      <c r="II36" s="180"/>
      <c r="IJ36" s="180"/>
      <c r="IK36" s="180"/>
      <c r="IL36" s="180"/>
      <c r="IM36" s="180"/>
      <c r="IN36" s="180"/>
    </row>
    <row r="37" spans="1:248" s="209" customFormat="1" ht="12">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c r="DJ37" s="180"/>
      <c r="DK37" s="180"/>
      <c r="DL37" s="180"/>
      <c r="DM37" s="180"/>
      <c r="DN37" s="180"/>
      <c r="DO37" s="180"/>
      <c r="DP37" s="180"/>
      <c r="DQ37" s="180"/>
      <c r="DR37" s="180"/>
      <c r="DS37" s="180"/>
      <c r="DT37" s="180"/>
      <c r="DU37" s="180"/>
      <c r="DV37" s="180"/>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c r="FY37" s="180"/>
      <c r="FZ37" s="180"/>
      <c r="GA37" s="180"/>
      <c r="GB37" s="180"/>
      <c r="GC37" s="180"/>
      <c r="GD37" s="180"/>
      <c r="GE37" s="180"/>
      <c r="GF37" s="180"/>
      <c r="GG37" s="180"/>
      <c r="GH37" s="180"/>
      <c r="GI37" s="180"/>
      <c r="GJ37" s="180"/>
      <c r="GK37" s="180"/>
      <c r="GL37" s="180"/>
      <c r="GM37" s="180"/>
      <c r="GN37" s="180"/>
      <c r="GO37" s="180"/>
      <c r="GP37" s="180"/>
      <c r="GQ37" s="180"/>
      <c r="GR37" s="180"/>
      <c r="GS37" s="180"/>
      <c r="GT37" s="180"/>
      <c r="GU37" s="180"/>
      <c r="GV37" s="180"/>
      <c r="GW37" s="180"/>
      <c r="GX37" s="180"/>
      <c r="GY37" s="180"/>
      <c r="GZ37" s="180"/>
      <c r="HA37" s="180"/>
      <c r="HB37" s="180"/>
      <c r="HC37" s="180"/>
      <c r="HD37" s="180"/>
      <c r="HE37" s="180"/>
      <c r="HF37" s="180"/>
      <c r="HG37" s="180"/>
      <c r="HH37" s="180"/>
      <c r="HI37" s="180"/>
      <c r="HJ37" s="180"/>
      <c r="HK37" s="180"/>
      <c r="HL37" s="180"/>
      <c r="HM37" s="180"/>
      <c r="HN37" s="180"/>
      <c r="HO37" s="180"/>
      <c r="HP37" s="180"/>
      <c r="HQ37" s="180"/>
      <c r="HR37" s="180"/>
      <c r="HS37" s="180"/>
      <c r="HT37" s="180"/>
      <c r="HU37" s="180"/>
      <c r="HV37" s="180"/>
      <c r="HW37" s="180"/>
      <c r="HX37" s="180"/>
      <c r="HY37" s="180"/>
      <c r="HZ37" s="180"/>
      <c r="IA37" s="180"/>
      <c r="IB37" s="180"/>
      <c r="IC37" s="180"/>
      <c r="ID37" s="180"/>
      <c r="IE37" s="180"/>
      <c r="IF37" s="180"/>
      <c r="IG37" s="180"/>
      <c r="IH37" s="180"/>
      <c r="II37" s="180"/>
      <c r="IJ37" s="180"/>
      <c r="IK37" s="180"/>
      <c r="IL37" s="180"/>
      <c r="IM37" s="180"/>
      <c r="IN37" s="180"/>
    </row>
    <row r="38" spans="1:248" s="209" customFormat="1" ht="12">
      <c r="A38" s="180"/>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0"/>
      <c r="CM38" s="180"/>
      <c r="CN38" s="180"/>
      <c r="CO38" s="180"/>
      <c r="CP38" s="180"/>
      <c r="CQ38" s="180"/>
      <c r="CR38" s="180"/>
      <c r="CS38" s="180"/>
      <c r="CT38" s="180"/>
      <c r="CU38" s="180"/>
      <c r="CV38" s="180"/>
      <c r="CW38" s="180"/>
      <c r="CX38" s="180"/>
      <c r="CY38" s="180"/>
      <c r="CZ38" s="180"/>
      <c r="DA38" s="180"/>
      <c r="DB38" s="180"/>
      <c r="DC38" s="180"/>
      <c r="DD38" s="180"/>
      <c r="DE38" s="180"/>
      <c r="DF38" s="180"/>
      <c r="DG38" s="180"/>
      <c r="DH38" s="180"/>
      <c r="DI38" s="180"/>
      <c r="DJ38" s="180"/>
      <c r="DK38" s="180"/>
      <c r="DL38" s="180"/>
      <c r="DM38" s="180"/>
      <c r="DN38" s="180"/>
      <c r="DO38" s="180"/>
      <c r="DP38" s="180"/>
      <c r="DQ38" s="180"/>
      <c r="DR38" s="180"/>
      <c r="DS38" s="180"/>
      <c r="DT38" s="180"/>
      <c r="DU38" s="180"/>
      <c r="DV38" s="180"/>
      <c r="DW38" s="180"/>
      <c r="DX38" s="180"/>
      <c r="DY38" s="180"/>
      <c r="DZ38" s="180"/>
      <c r="EA38" s="180"/>
      <c r="EB38" s="180"/>
      <c r="EC38" s="180"/>
      <c r="ED38" s="180"/>
      <c r="EE38" s="180"/>
      <c r="EF38" s="180"/>
      <c r="EG38" s="180"/>
      <c r="EH38" s="180"/>
      <c r="EI38" s="180"/>
      <c r="EJ38" s="180"/>
      <c r="EK38" s="180"/>
      <c r="EL38" s="180"/>
      <c r="EM38" s="180"/>
      <c r="EN38" s="180"/>
      <c r="EO38" s="180"/>
      <c r="EP38" s="180"/>
      <c r="EQ38" s="180"/>
      <c r="ER38" s="180"/>
      <c r="ES38" s="180"/>
      <c r="ET38" s="180"/>
      <c r="EU38" s="180"/>
      <c r="EV38" s="180"/>
      <c r="EW38" s="180"/>
      <c r="EX38" s="180"/>
      <c r="EY38" s="180"/>
      <c r="EZ38" s="180"/>
      <c r="FA38" s="180"/>
      <c r="FB38" s="180"/>
      <c r="FC38" s="180"/>
      <c r="FD38" s="180"/>
      <c r="FE38" s="180"/>
      <c r="FF38" s="180"/>
      <c r="FG38" s="180"/>
      <c r="FH38" s="180"/>
      <c r="FI38" s="180"/>
      <c r="FJ38" s="180"/>
      <c r="FK38" s="180"/>
      <c r="FL38" s="180"/>
      <c r="FM38" s="180"/>
      <c r="FN38" s="180"/>
      <c r="FO38" s="180"/>
      <c r="FP38" s="180"/>
      <c r="FQ38" s="180"/>
      <c r="FR38" s="180"/>
      <c r="FS38" s="180"/>
      <c r="FT38" s="180"/>
      <c r="FU38" s="180"/>
      <c r="FV38" s="180"/>
      <c r="FW38" s="180"/>
      <c r="FX38" s="180"/>
      <c r="FY38" s="180"/>
      <c r="FZ38" s="180"/>
      <c r="GA38" s="180"/>
      <c r="GB38" s="180"/>
      <c r="GC38" s="180"/>
      <c r="GD38" s="180"/>
      <c r="GE38" s="180"/>
      <c r="GF38" s="180"/>
      <c r="GG38" s="180"/>
      <c r="GH38" s="180"/>
      <c r="GI38" s="180"/>
      <c r="GJ38" s="180"/>
      <c r="GK38" s="180"/>
      <c r="GL38" s="180"/>
      <c r="GM38" s="180"/>
      <c r="GN38" s="180"/>
      <c r="GO38" s="180"/>
      <c r="GP38" s="180"/>
      <c r="GQ38" s="180"/>
      <c r="GR38" s="180"/>
      <c r="GS38" s="180"/>
      <c r="GT38" s="180"/>
      <c r="GU38" s="180"/>
      <c r="GV38" s="180"/>
      <c r="GW38" s="180"/>
      <c r="GX38" s="180"/>
      <c r="GY38" s="180"/>
      <c r="GZ38" s="180"/>
      <c r="HA38" s="180"/>
      <c r="HB38" s="180"/>
      <c r="HC38" s="180"/>
      <c r="HD38" s="180"/>
      <c r="HE38" s="180"/>
      <c r="HF38" s="180"/>
      <c r="HG38" s="180"/>
      <c r="HH38" s="180"/>
      <c r="HI38" s="180"/>
      <c r="HJ38" s="180"/>
      <c r="HK38" s="180"/>
      <c r="HL38" s="180"/>
      <c r="HM38" s="180"/>
      <c r="HN38" s="180"/>
      <c r="HO38" s="180"/>
      <c r="HP38" s="180"/>
      <c r="HQ38" s="180"/>
      <c r="HR38" s="180"/>
      <c r="HS38" s="180"/>
      <c r="HT38" s="180"/>
      <c r="HU38" s="180"/>
      <c r="HV38" s="180"/>
      <c r="HW38" s="180"/>
      <c r="HX38" s="180"/>
      <c r="HY38" s="180"/>
      <c r="HZ38" s="180"/>
      <c r="IA38" s="180"/>
      <c r="IB38" s="180"/>
      <c r="IC38" s="180"/>
      <c r="ID38" s="180"/>
      <c r="IE38" s="180"/>
      <c r="IF38" s="180"/>
      <c r="IG38" s="180"/>
      <c r="IH38" s="180"/>
      <c r="II38" s="180"/>
      <c r="IJ38" s="180"/>
      <c r="IK38" s="180"/>
      <c r="IL38" s="180"/>
      <c r="IM38" s="180"/>
      <c r="IN38" s="180"/>
    </row>
    <row r="39" spans="1:248" s="209" customFormat="1" ht="12">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c r="FV39" s="180"/>
      <c r="FW39" s="180"/>
      <c r="FX39" s="180"/>
      <c r="FY39" s="180"/>
      <c r="FZ39" s="180"/>
      <c r="GA39" s="180"/>
      <c r="GB39" s="180"/>
      <c r="GC39" s="180"/>
      <c r="GD39" s="180"/>
      <c r="GE39" s="180"/>
      <c r="GF39" s="180"/>
      <c r="GG39" s="180"/>
      <c r="GH39" s="180"/>
      <c r="GI39" s="180"/>
      <c r="GJ39" s="180"/>
      <c r="GK39" s="180"/>
      <c r="GL39" s="180"/>
      <c r="GM39" s="180"/>
      <c r="GN39" s="180"/>
      <c r="GO39" s="180"/>
      <c r="GP39" s="180"/>
      <c r="GQ39" s="180"/>
      <c r="GR39" s="180"/>
      <c r="GS39" s="180"/>
      <c r="GT39" s="180"/>
      <c r="GU39" s="180"/>
      <c r="GV39" s="180"/>
      <c r="GW39" s="180"/>
      <c r="GX39" s="180"/>
      <c r="GY39" s="180"/>
      <c r="GZ39" s="180"/>
      <c r="HA39" s="180"/>
      <c r="HB39" s="180"/>
      <c r="HC39" s="180"/>
      <c r="HD39" s="180"/>
      <c r="HE39" s="180"/>
      <c r="HF39" s="180"/>
      <c r="HG39" s="180"/>
      <c r="HH39" s="180"/>
      <c r="HI39" s="180"/>
      <c r="HJ39" s="180"/>
      <c r="HK39" s="180"/>
      <c r="HL39" s="180"/>
      <c r="HM39" s="180"/>
      <c r="HN39" s="180"/>
      <c r="HO39" s="180"/>
      <c r="HP39" s="180"/>
      <c r="HQ39" s="180"/>
      <c r="HR39" s="180"/>
      <c r="HS39" s="180"/>
      <c r="HT39" s="180"/>
      <c r="HU39" s="180"/>
      <c r="HV39" s="180"/>
      <c r="HW39" s="180"/>
      <c r="HX39" s="180"/>
      <c r="HY39" s="180"/>
      <c r="HZ39" s="180"/>
      <c r="IA39" s="180"/>
      <c r="IB39" s="180"/>
      <c r="IC39" s="180"/>
      <c r="ID39" s="180"/>
      <c r="IE39" s="180"/>
      <c r="IF39" s="180"/>
      <c r="IG39" s="180"/>
      <c r="IH39" s="180"/>
      <c r="II39" s="180"/>
      <c r="IJ39" s="180"/>
      <c r="IK39" s="180"/>
      <c r="IL39" s="180"/>
      <c r="IM39" s="180"/>
      <c r="IN39" s="180"/>
    </row>
    <row r="40" spans="1:248" s="209" customFormat="1" ht="12">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c r="IB40" s="180"/>
      <c r="IC40" s="180"/>
      <c r="ID40" s="180"/>
      <c r="IE40" s="180"/>
      <c r="IF40" s="180"/>
      <c r="IG40" s="180"/>
      <c r="IH40" s="180"/>
      <c r="II40" s="180"/>
      <c r="IJ40" s="180"/>
      <c r="IK40" s="180"/>
      <c r="IL40" s="180"/>
      <c r="IM40" s="180"/>
      <c r="IN40" s="180"/>
    </row>
  </sheetData>
  <sheetProtection/>
  <mergeCells count="11">
    <mergeCell ref="I2:J2"/>
    <mergeCell ref="I3:J3"/>
    <mergeCell ref="B4:D4"/>
    <mergeCell ref="E4:E6"/>
    <mergeCell ref="F5:F6"/>
    <mergeCell ref="G5:I5"/>
    <mergeCell ref="J5:J6"/>
    <mergeCell ref="B5:B6"/>
    <mergeCell ref="C5:C6"/>
    <mergeCell ref="D5:D6"/>
    <mergeCell ref="A4:A6"/>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tabColor rgb="FF00B050"/>
  </sheetPr>
  <dimension ref="A1:IO25"/>
  <sheetViews>
    <sheetView showGridLines="0" showZeros="0" zoomScalePageLayoutView="0" workbookViewId="0" topLeftCell="A4">
      <selection activeCell="A7" sqref="A7:F24"/>
    </sheetView>
  </sheetViews>
  <sheetFormatPr defaultColWidth="9.16015625" defaultRowHeight="11.25"/>
  <cols>
    <col min="1" max="3" width="7.5" style="1" customWidth="1"/>
    <col min="4" max="4" width="43.33203125" style="1" customWidth="1"/>
    <col min="5" max="5" width="17" style="1" customWidth="1"/>
    <col min="6" max="6" width="13.5" style="1" customWidth="1"/>
    <col min="7" max="9" width="17" style="1" customWidth="1"/>
    <col min="10" max="10" width="9" style="1" bestFit="1" customWidth="1"/>
    <col min="11" max="11" width="17" style="1" customWidth="1"/>
    <col min="12" max="12" width="10.83203125" style="1" customWidth="1"/>
    <col min="13" max="13" width="9.16015625" style="1" customWidth="1"/>
    <col min="14" max="14" width="13.83203125" style="1" customWidth="1"/>
    <col min="15" max="248" width="9.16015625" style="1" customWidth="1"/>
    <col min="249" max="254" width="9.16015625" style="0" customWidth="1"/>
  </cols>
  <sheetData>
    <row r="1" spans="1:15" ht="25.5" customHeight="1">
      <c r="A1" s="282" t="s">
        <v>223</v>
      </c>
      <c r="B1" s="283"/>
      <c r="C1" s="283"/>
      <c r="D1" s="283"/>
      <c r="E1" s="283"/>
      <c r="F1" s="283"/>
      <c r="G1" s="283"/>
      <c r="H1" s="283"/>
      <c r="I1" s="283"/>
      <c r="J1" s="283"/>
      <c r="K1" s="283"/>
      <c r="L1" s="283"/>
      <c r="M1" s="283"/>
      <c r="N1" s="283"/>
      <c r="O1" s="283"/>
    </row>
    <row r="2" spans="1:15" ht="17.25" customHeight="1">
      <c r="A2" s="127"/>
      <c r="B2" s="127"/>
      <c r="C2" s="127"/>
      <c r="D2" s="127"/>
      <c r="E2" s="127"/>
      <c r="F2" s="127"/>
      <c r="G2" s="127"/>
      <c r="H2" s="127"/>
      <c r="I2" s="127"/>
      <c r="J2" s="127"/>
      <c r="L2"/>
      <c r="O2" s="128" t="s">
        <v>84</v>
      </c>
    </row>
    <row r="3" spans="1:15" ht="17.25" customHeight="1">
      <c r="A3" s="90" t="s">
        <v>42</v>
      </c>
      <c r="B3" s="3"/>
      <c r="C3" s="3"/>
      <c r="D3" s="3"/>
      <c r="I3" s="164"/>
      <c r="J3" s="164"/>
      <c r="L3"/>
      <c r="O3" s="161" t="s">
        <v>10</v>
      </c>
    </row>
    <row r="4" spans="1:15" s="45" customFormat="1" ht="12">
      <c r="A4" s="258" t="s">
        <v>124</v>
      </c>
      <c r="B4" s="258"/>
      <c r="C4" s="258"/>
      <c r="D4" s="284" t="s">
        <v>7</v>
      </c>
      <c r="E4" s="278" t="s">
        <v>79</v>
      </c>
      <c r="F4" s="278"/>
      <c r="G4" s="278"/>
      <c r="H4" s="278"/>
      <c r="I4" s="278"/>
      <c r="J4" s="278"/>
      <c r="K4" s="278"/>
      <c r="L4" s="278"/>
      <c r="M4" s="278"/>
      <c r="N4" s="278"/>
      <c r="O4" s="278"/>
    </row>
    <row r="5" spans="1:15" s="45" customFormat="1" ht="25.5" customHeight="1">
      <c r="A5" s="280" t="s">
        <v>9</v>
      </c>
      <c r="B5" s="280" t="s">
        <v>17</v>
      </c>
      <c r="C5" s="280" t="s">
        <v>38</v>
      </c>
      <c r="D5" s="285"/>
      <c r="E5" s="278" t="s">
        <v>6</v>
      </c>
      <c r="F5" s="278" t="s">
        <v>108</v>
      </c>
      <c r="G5" s="278"/>
      <c r="H5" s="278" t="s">
        <v>110</v>
      </c>
      <c r="I5" s="278" t="s">
        <v>111</v>
      </c>
      <c r="J5" s="278" t="s">
        <v>112</v>
      </c>
      <c r="K5" s="278"/>
      <c r="L5" s="278" t="s">
        <v>113</v>
      </c>
      <c r="M5" s="278" t="s">
        <v>114</v>
      </c>
      <c r="N5" s="278" t="s">
        <v>115</v>
      </c>
      <c r="O5" s="278" t="s">
        <v>119</v>
      </c>
    </row>
    <row r="6" spans="1:15" s="45" customFormat="1" ht="25.5" customHeight="1">
      <c r="A6" s="281"/>
      <c r="B6" s="281"/>
      <c r="C6" s="281"/>
      <c r="D6" s="286"/>
      <c r="E6" s="278"/>
      <c r="F6" s="163" t="s">
        <v>117</v>
      </c>
      <c r="G6" s="50" t="s">
        <v>118</v>
      </c>
      <c r="H6" s="278"/>
      <c r="I6" s="278"/>
      <c r="J6" s="163" t="s">
        <v>117</v>
      </c>
      <c r="K6" s="50" t="s">
        <v>118</v>
      </c>
      <c r="L6" s="278"/>
      <c r="M6" s="278"/>
      <c r="N6" s="278"/>
      <c r="O6" s="278"/>
    </row>
    <row r="7" spans="1:248" s="44" customFormat="1" ht="18.75" customHeight="1">
      <c r="A7" s="200"/>
      <c r="B7" s="200"/>
      <c r="C7" s="200"/>
      <c r="D7" s="48" t="s">
        <v>6</v>
      </c>
      <c r="E7" s="218">
        <f>SUM(F7:I7)</f>
        <v>1653.3200000000002</v>
      </c>
      <c r="F7" s="218">
        <f aca="true" t="shared" si="0" ref="F7:K7">SUM(F8,F12,F17,F22)</f>
        <v>1653.3200000000002</v>
      </c>
      <c r="G7" s="76">
        <f t="shared" si="0"/>
        <v>0</v>
      </c>
      <c r="H7" s="76">
        <f t="shared" si="0"/>
        <v>0</v>
      </c>
      <c r="I7" s="76">
        <f t="shared" si="0"/>
        <v>0</v>
      </c>
      <c r="J7" s="76">
        <f t="shared" si="0"/>
        <v>0</v>
      </c>
      <c r="K7" s="76">
        <f t="shared" si="0"/>
        <v>0</v>
      </c>
      <c r="L7" s="162"/>
      <c r="M7" s="162"/>
      <c r="N7" s="162"/>
      <c r="O7" s="162"/>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row>
    <row r="8" spans="1:15" ht="18.75" customHeight="1">
      <c r="A8" s="195">
        <v>208</v>
      </c>
      <c r="B8" s="195"/>
      <c r="C8" s="195"/>
      <c r="D8" s="201" t="s">
        <v>44</v>
      </c>
      <c r="E8" s="219">
        <v>42.14</v>
      </c>
      <c r="F8" s="219">
        <v>42.14</v>
      </c>
      <c r="G8" s="72"/>
      <c r="H8" s="72"/>
      <c r="I8" s="72"/>
      <c r="J8" s="72"/>
      <c r="K8" s="41"/>
      <c r="L8" s="41"/>
      <c r="M8" s="41"/>
      <c r="N8" s="41"/>
      <c r="O8" s="41"/>
    </row>
    <row r="9" spans="1:15" ht="18.75" customHeight="1">
      <c r="A9" s="195"/>
      <c r="B9" s="195" t="s">
        <v>309</v>
      </c>
      <c r="C9" s="195"/>
      <c r="D9" s="201" t="s">
        <v>45</v>
      </c>
      <c r="E9" s="219">
        <v>42.14</v>
      </c>
      <c r="F9" s="219">
        <v>42.14</v>
      </c>
      <c r="G9" s="72"/>
      <c r="H9" s="72"/>
      <c r="I9" s="72"/>
      <c r="J9" s="72"/>
      <c r="K9" s="41"/>
      <c r="L9" s="41"/>
      <c r="M9" s="41"/>
      <c r="N9" s="41"/>
      <c r="O9" s="41"/>
    </row>
    <row r="10" spans="1:15" ht="18.75" customHeight="1">
      <c r="A10" s="195">
        <v>208</v>
      </c>
      <c r="B10" s="195" t="s">
        <v>310</v>
      </c>
      <c r="C10" s="195" t="s">
        <v>311</v>
      </c>
      <c r="D10" s="201" t="s">
        <v>46</v>
      </c>
      <c r="E10" s="220">
        <v>3</v>
      </c>
      <c r="F10" s="220">
        <v>3</v>
      </c>
      <c r="G10" s="72"/>
      <c r="H10" s="72"/>
      <c r="I10" s="72"/>
      <c r="J10" s="72"/>
      <c r="K10" s="41"/>
      <c r="L10" s="41"/>
      <c r="M10" s="41"/>
      <c r="N10" s="41"/>
      <c r="O10" s="41"/>
    </row>
    <row r="11" spans="1:15" ht="18.75" customHeight="1">
      <c r="A11" s="195">
        <v>208</v>
      </c>
      <c r="B11" s="195" t="s">
        <v>310</v>
      </c>
      <c r="C11" s="195" t="s">
        <v>310</v>
      </c>
      <c r="D11" s="201" t="s">
        <v>312</v>
      </c>
      <c r="E11" s="220">
        <v>39.14</v>
      </c>
      <c r="F11" s="220">
        <v>39.14</v>
      </c>
      <c r="G11" s="72"/>
      <c r="H11" s="72"/>
      <c r="I11" s="72"/>
      <c r="J11" s="72"/>
      <c r="K11" s="41"/>
      <c r="L11" s="41"/>
      <c r="M11" s="41"/>
      <c r="N11" s="41"/>
      <c r="O11" s="41"/>
    </row>
    <row r="12" spans="1:15" ht="18.75" customHeight="1">
      <c r="A12" s="195">
        <v>210</v>
      </c>
      <c r="B12" s="195"/>
      <c r="C12" s="195"/>
      <c r="D12" s="201" t="s">
        <v>313</v>
      </c>
      <c r="E12" s="220">
        <v>14.52</v>
      </c>
      <c r="F12" s="220">
        <v>14.52</v>
      </c>
      <c r="G12" s="72"/>
      <c r="H12" s="72"/>
      <c r="I12" s="72"/>
      <c r="J12" s="72"/>
      <c r="K12" s="41"/>
      <c r="L12" s="41"/>
      <c r="M12" s="41"/>
      <c r="N12" s="41"/>
      <c r="O12" s="41"/>
    </row>
    <row r="13" spans="1:15" ht="18.75" customHeight="1">
      <c r="A13" s="195"/>
      <c r="B13" s="195">
        <v>11</v>
      </c>
      <c r="C13" s="195"/>
      <c r="D13" s="201" t="s">
        <v>314</v>
      </c>
      <c r="E13" s="220">
        <v>14.52</v>
      </c>
      <c r="F13" s="220">
        <v>14.52</v>
      </c>
      <c r="G13" s="72"/>
      <c r="H13" s="72"/>
      <c r="I13" s="72"/>
      <c r="J13" s="72"/>
      <c r="K13" s="41"/>
      <c r="L13" s="41"/>
      <c r="M13" s="41"/>
      <c r="N13" s="41"/>
      <c r="O13" s="41"/>
    </row>
    <row r="14" spans="1:15" ht="18.75" customHeight="1">
      <c r="A14" s="195">
        <v>210</v>
      </c>
      <c r="B14" s="195">
        <v>11</v>
      </c>
      <c r="C14" s="195" t="s">
        <v>311</v>
      </c>
      <c r="D14" s="201" t="s">
        <v>315</v>
      </c>
      <c r="E14" s="220">
        <v>12.71</v>
      </c>
      <c r="F14" s="220">
        <v>12.71</v>
      </c>
      <c r="G14" s="72"/>
      <c r="H14" s="72"/>
      <c r="I14" s="72"/>
      <c r="J14" s="72"/>
      <c r="K14" s="41"/>
      <c r="L14" s="41"/>
      <c r="M14" s="41"/>
      <c r="N14" s="41"/>
      <c r="O14" s="41"/>
    </row>
    <row r="15" spans="1:15" ht="18.75" customHeight="1">
      <c r="A15" s="195">
        <v>210</v>
      </c>
      <c r="B15" s="195">
        <v>11</v>
      </c>
      <c r="C15" s="195" t="s">
        <v>358</v>
      </c>
      <c r="D15" s="201" t="s">
        <v>357</v>
      </c>
      <c r="E15" s="220">
        <v>1.81</v>
      </c>
      <c r="F15" s="220">
        <v>1.81</v>
      </c>
      <c r="G15" s="72"/>
      <c r="H15" s="72"/>
      <c r="I15" s="72"/>
      <c r="J15" s="72"/>
      <c r="K15" s="41"/>
      <c r="L15" s="41"/>
      <c r="M15" s="41"/>
      <c r="N15" s="41"/>
      <c r="O15" s="41"/>
    </row>
    <row r="16" spans="1:15" ht="18.75" customHeight="1">
      <c r="A16" s="195">
        <v>216</v>
      </c>
      <c r="B16" s="195"/>
      <c r="C16" s="195"/>
      <c r="D16" s="201" t="s">
        <v>316</v>
      </c>
      <c r="E16" s="220">
        <v>1573.52</v>
      </c>
      <c r="F16" s="220">
        <v>1573.52</v>
      </c>
      <c r="G16" s="72"/>
      <c r="H16" s="72"/>
      <c r="I16" s="72"/>
      <c r="J16" s="72"/>
      <c r="K16" s="41"/>
      <c r="L16" s="41"/>
      <c r="M16" s="41"/>
      <c r="N16" s="41"/>
      <c r="O16" s="41"/>
    </row>
    <row r="17" spans="1:15" ht="18.75" customHeight="1">
      <c r="A17" s="195"/>
      <c r="B17" s="195" t="s">
        <v>310</v>
      </c>
      <c r="C17" s="195"/>
      <c r="D17" s="201" t="s">
        <v>317</v>
      </c>
      <c r="E17" s="220">
        <v>1573.52</v>
      </c>
      <c r="F17" s="220">
        <v>1573.52</v>
      </c>
      <c r="G17" s="72"/>
      <c r="H17" s="72"/>
      <c r="I17" s="72"/>
      <c r="J17" s="72"/>
      <c r="K17" s="41"/>
      <c r="L17" s="41"/>
      <c r="M17" s="41"/>
      <c r="N17" s="41"/>
      <c r="O17" s="41"/>
    </row>
    <row r="18" spans="1:15" ht="18.75" customHeight="1">
      <c r="A18" s="195">
        <v>216</v>
      </c>
      <c r="B18" s="195" t="s">
        <v>310</v>
      </c>
      <c r="C18" s="195" t="s">
        <v>311</v>
      </c>
      <c r="D18" s="201" t="s">
        <v>43</v>
      </c>
      <c r="E18" s="220">
        <v>226.13</v>
      </c>
      <c r="F18" s="220">
        <v>226.13</v>
      </c>
      <c r="G18" s="72"/>
      <c r="H18" s="72"/>
      <c r="I18" s="72"/>
      <c r="J18" s="72"/>
      <c r="K18" s="41"/>
      <c r="L18" s="41"/>
      <c r="M18" s="41"/>
      <c r="N18" s="41"/>
      <c r="O18" s="41"/>
    </row>
    <row r="19" spans="1:15" ht="18.75" customHeight="1">
      <c r="A19" s="195">
        <v>216</v>
      </c>
      <c r="B19" s="195" t="s">
        <v>318</v>
      </c>
      <c r="C19" s="195" t="s">
        <v>319</v>
      </c>
      <c r="D19" s="201" t="s">
        <v>320</v>
      </c>
      <c r="E19" s="220">
        <v>888</v>
      </c>
      <c r="F19" s="220">
        <v>888</v>
      </c>
      <c r="G19" s="72"/>
      <c r="H19" s="72"/>
      <c r="I19" s="72"/>
      <c r="J19" s="72"/>
      <c r="K19" s="41"/>
      <c r="L19" s="41"/>
      <c r="M19" s="41"/>
      <c r="N19" s="41"/>
      <c r="O19" s="41"/>
    </row>
    <row r="20" spans="1:15" ht="18.75" customHeight="1">
      <c r="A20" s="195">
        <v>216</v>
      </c>
      <c r="B20" s="195" t="s">
        <v>318</v>
      </c>
      <c r="C20" s="195" t="s">
        <v>310</v>
      </c>
      <c r="D20" s="201" t="s">
        <v>321</v>
      </c>
      <c r="E20" s="220">
        <v>10</v>
      </c>
      <c r="F20" s="220">
        <v>10</v>
      </c>
      <c r="G20" s="72"/>
      <c r="H20" s="72"/>
      <c r="I20" s="72"/>
      <c r="J20" s="72"/>
      <c r="K20" s="41"/>
      <c r="L20" s="41"/>
      <c r="M20" s="41"/>
      <c r="N20" s="41"/>
      <c r="O20" s="41"/>
    </row>
    <row r="21" spans="1:15" ht="18.75" customHeight="1">
      <c r="A21" s="195">
        <v>216</v>
      </c>
      <c r="B21" s="195" t="s">
        <v>318</v>
      </c>
      <c r="C21" s="195">
        <v>99</v>
      </c>
      <c r="D21" s="201" t="s">
        <v>322</v>
      </c>
      <c r="E21" s="220">
        <v>449.39</v>
      </c>
      <c r="F21" s="220">
        <v>449.39</v>
      </c>
      <c r="G21" s="72"/>
      <c r="H21" s="72"/>
      <c r="I21" s="72"/>
      <c r="J21" s="72"/>
      <c r="K21" s="41"/>
      <c r="L21" s="41"/>
      <c r="M21" s="41"/>
      <c r="N21" s="41"/>
      <c r="O21" s="41"/>
    </row>
    <row r="22" spans="1:249" s="1" customFormat="1" ht="18.75" customHeight="1">
      <c r="A22" s="195">
        <v>221</v>
      </c>
      <c r="B22" s="195"/>
      <c r="C22" s="195"/>
      <c r="D22" s="201" t="s">
        <v>47</v>
      </c>
      <c r="E22" s="220">
        <v>23.14</v>
      </c>
      <c r="F22" s="220">
        <v>23.14</v>
      </c>
      <c r="G22" s="72"/>
      <c r="H22" s="72"/>
      <c r="I22" s="72"/>
      <c r="J22" s="72"/>
      <c r="K22" s="41"/>
      <c r="L22" s="41"/>
      <c r="M22" s="41"/>
      <c r="N22" s="41"/>
      <c r="O22" s="41"/>
      <c r="IO22"/>
    </row>
    <row r="23" spans="1:249" s="1" customFormat="1" ht="18.75" customHeight="1">
      <c r="A23" s="195">
        <v>221</v>
      </c>
      <c r="B23" s="195" t="s">
        <v>323</v>
      </c>
      <c r="C23" s="195"/>
      <c r="D23" s="201" t="s">
        <v>30</v>
      </c>
      <c r="E23" s="220">
        <v>23.14</v>
      </c>
      <c r="F23" s="220">
        <v>23.14</v>
      </c>
      <c r="G23" s="72"/>
      <c r="H23" s="72"/>
      <c r="I23" s="72"/>
      <c r="J23" s="72"/>
      <c r="K23" s="41"/>
      <c r="L23" s="41"/>
      <c r="M23" s="41"/>
      <c r="N23" s="41"/>
      <c r="O23" s="41"/>
      <c r="IO23"/>
    </row>
    <row r="24" spans="1:249" s="1" customFormat="1" ht="18.75" customHeight="1">
      <c r="A24" s="195">
        <v>221</v>
      </c>
      <c r="B24" s="195" t="s">
        <v>323</v>
      </c>
      <c r="C24" s="195" t="s">
        <v>311</v>
      </c>
      <c r="D24" s="201" t="s">
        <v>31</v>
      </c>
      <c r="E24" s="220">
        <v>23.14</v>
      </c>
      <c r="F24" s="220">
        <v>23.14</v>
      </c>
      <c r="G24" s="72"/>
      <c r="H24" s="72"/>
      <c r="I24" s="72"/>
      <c r="J24" s="72"/>
      <c r="K24" s="41"/>
      <c r="L24" s="41"/>
      <c r="M24" s="41"/>
      <c r="N24" s="41"/>
      <c r="O24" s="41"/>
      <c r="IO24"/>
    </row>
    <row r="25" spans="1:249" s="1" customFormat="1" ht="18.75" customHeight="1">
      <c r="A25" s="99"/>
      <c r="B25" s="99"/>
      <c r="C25" s="99"/>
      <c r="D25" s="70"/>
      <c r="E25" s="86"/>
      <c r="F25" s="72"/>
      <c r="G25" s="72"/>
      <c r="H25" s="72"/>
      <c r="I25" s="72"/>
      <c r="J25" s="72"/>
      <c r="K25" s="41"/>
      <c r="L25" s="41"/>
      <c r="M25" s="41"/>
      <c r="N25" s="41"/>
      <c r="O25" s="41"/>
      <c r="IO25"/>
    </row>
  </sheetData>
  <sheetProtection/>
  <mergeCells count="16">
    <mergeCell ref="H5:H6"/>
    <mergeCell ref="I5:I6"/>
    <mergeCell ref="J5:K5"/>
    <mergeCell ref="A5:A6"/>
    <mergeCell ref="B5:B6"/>
    <mergeCell ref="C5:C6"/>
    <mergeCell ref="E4:O4"/>
    <mergeCell ref="A1:O1"/>
    <mergeCell ref="L5:L6"/>
    <mergeCell ref="M5:M6"/>
    <mergeCell ref="N5:N6"/>
    <mergeCell ref="O5:O6"/>
    <mergeCell ref="E5:E6"/>
    <mergeCell ref="D4:D6"/>
    <mergeCell ref="A4:C4"/>
    <mergeCell ref="F5:G5"/>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R23"/>
  <sheetViews>
    <sheetView showGridLines="0" showZeros="0" zoomScalePageLayoutView="0" workbookViewId="0" topLeftCell="A4">
      <selection activeCell="K10" sqref="K9:K10"/>
    </sheetView>
  </sheetViews>
  <sheetFormatPr defaultColWidth="9.16015625" defaultRowHeight="11.25"/>
  <cols>
    <col min="1" max="1" width="24.16015625" style="1" customWidth="1"/>
    <col min="2" max="2" width="13" style="1" customWidth="1"/>
    <col min="3" max="3" width="12.83203125" style="1" customWidth="1"/>
    <col min="4" max="6" width="14.16015625" style="1" bestFit="1" customWidth="1"/>
    <col min="7" max="7" width="9" style="1" bestFit="1" customWidth="1"/>
    <col min="8" max="8" width="14.16015625" style="1" bestFit="1" customWidth="1"/>
    <col min="9" max="9" width="13" style="1" customWidth="1"/>
    <col min="10" max="10" width="8.83203125" style="1" customWidth="1"/>
    <col min="11" max="11" width="15.33203125" style="1" customWidth="1"/>
    <col min="12" max="12" width="8.33203125" style="1" customWidth="1"/>
    <col min="13" max="13" width="14.5" style="1" bestFit="1" customWidth="1"/>
    <col min="14" max="15" width="11" style="1" customWidth="1"/>
    <col min="16" max="16" width="13" style="1" customWidth="1"/>
    <col min="17" max="17" width="14.5" style="1" bestFit="1" customWidth="1"/>
    <col min="18" max="16384" width="9.16015625" style="1" customWidth="1"/>
  </cols>
  <sheetData>
    <row r="1" spans="1:17" ht="36.75" customHeight="1">
      <c r="A1" s="295" t="s">
        <v>226</v>
      </c>
      <c r="B1" s="295"/>
      <c r="C1" s="295"/>
      <c r="D1" s="295"/>
      <c r="E1" s="295"/>
      <c r="F1" s="295"/>
      <c r="G1" s="295"/>
      <c r="H1" s="295"/>
      <c r="I1" s="295"/>
      <c r="J1" s="295"/>
      <c r="K1" s="295"/>
      <c r="L1" s="295"/>
      <c r="M1" s="295"/>
      <c r="N1" s="295"/>
      <c r="O1" s="295"/>
      <c r="P1" s="295"/>
      <c r="Q1" s="295"/>
    </row>
    <row r="2" spans="16:17" ht="15.75" customHeight="1">
      <c r="P2" s="265" t="s">
        <v>85</v>
      </c>
      <c r="Q2" s="265"/>
    </row>
    <row r="3" spans="1:17" ht="18" customHeight="1">
      <c r="A3" s="90" t="s">
        <v>42</v>
      </c>
      <c r="B3" s="3"/>
      <c r="C3" s="3"/>
      <c r="D3" s="3"/>
      <c r="E3" s="3"/>
      <c r="F3" s="3"/>
      <c r="G3" s="3"/>
      <c r="H3" s="3"/>
      <c r="I3" s="3"/>
      <c r="J3" s="3"/>
      <c r="K3" s="3"/>
      <c r="L3" s="3"/>
      <c r="M3" s="3"/>
      <c r="P3" s="296" t="s">
        <v>10</v>
      </c>
      <c r="Q3" s="296"/>
    </row>
    <row r="4" spans="1:18" s="114" customFormat="1" ht="21" customHeight="1">
      <c r="A4" s="293" t="s">
        <v>19</v>
      </c>
      <c r="B4" s="109" t="s">
        <v>39</v>
      </c>
      <c r="C4" s="110"/>
      <c r="D4" s="110"/>
      <c r="E4" s="110"/>
      <c r="F4" s="110"/>
      <c r="G4" s="110"/>
      <c r="H4" s="110"/>
      <c r="I4" s="111"/>
      <c r="J4" s="111"/>
      <c r="K4" s="111"/>
      <c r="L4" s="111"/>
      <c r="M4" s="109" t="s">
        <v>40</v>
      </c>
      <c r="N4" s="110"/>
      <c r="O4" s="110"/>
      <c r="P4" s="110"/>
      <c r="Q4" s="112"/>
      <c r="R4" s="113"/>
    </row>
    <row r="5" spans="1:18" s="114" customFormat="1" ht="12">
      <c r="A5" s="297"/>
      <c r="B5" s="293" t="s">
        <v>6</v>
      </c>
      <c r="C5" s="278" t="s">
        <v>108</v>
      </c>
      <c r="D5" s="278"/>
      <c r="E5" s="278" t="s">
        <v>110</v>
      </c>
      <c r="F5" s="278" t="s">
        <v>111</v>
      </c>
      <c r="G5" s="278" t="s">
        <v>112</v>
      </c>
      <c r="H5" s="278"/>
      <c r="I5" s="292" t="s">
        <v>113</v>
      </c>
      <c r="J5" s="278" t="s">
        <v>114</v>
      </c>
      <c r="K5" s="278" t="s">
        <v>115</v>
      </c>
      <c r="L5" s="278" t="s">
        <v>119</v>
      </c>
      <c r="M5" s="256" t="s">
        <v>6</v>
      </c>
      <c r="N5" s="268" t="s">
        <v>3</v>
      </c>
      <c r="O5" s="269"/>
      <c r="P5" s="270"/>
      <c r="Q5" s="256" t="s">
        <v>12</v>
      </c>
      <c r="R5" s="113"/>
    </row>
    <row r="6" spans="1:18" s="114" customFormat="1" ht="36">
      <c r="A6" s="294"/>
      <c r="B6" s="294"/>
      <c r="C6" s="163" t="s">
        <v>117</v>
      </c>
      <c r="D6" s="50" t="s">
        <v>118</v>
      </c>
      <c r="E6" s="278"/>
      <c r="F6" s="278"/>
      <c r="G6" s="163" t="s">
        <v>117</v>
      </c>
      <c r="H6" s="50" t="s">
        <v>118</v>
      </c>
      <c r="I6" s="292"/>
      <c r="J6" s="278"/>
      <c r="K6" s="278"/>
      <c r="L6" s="278"/>
      <c r="M6" s="257"/>
      <c r="N6" s="98" t="s">
        <v>11</v>
      </c>
      <c r="O6" s="98" t="s">
        <v>15</v>
      </c>
      <c r="P6" s="98" t="s">
        <v>1</v>
      </c>
      <c r="Q6" s="257"/>
      <c r="R6" s="113"/>
    </row>
    <row r="7" spans="1:18" s="2" customFormat="1" ht="27" customHeight="1">
      <c r="A7" s="75" t="s">
        <v>28</v>
      </c>
      <c r="B7" s="218">
        <f>SUM(C7:I7)</f>
        <v>1653.32</v>
      </c>
      <c r="C7" s="221">
        <f>SUM(C8:C17)</f>
        <v>1653.32</v>
      </c>
      <c r="D7" s="77">
        <f>SUM(D8:D17)</f>
        <v>0</v>
      </c>
      <c r="E7" s="77">
        <f>SUM(E8:E17)</f>
        <v>0</v>
      </c>
      <c r="F7" s="77"/>
      <c r="G7" s="77"/>
      <c r="H7" s="77"/>
      <c r="I7" s="77">
        <f>SUM(I8:I17)</f>
        <v>0</v>
      </c>
      <c r="J7" s="77"/>
      <c r="K7" s="77"/>
      <c r="L7" s="77"/>
      <c r="M7" s="100">
        <f>SUM(M8:M17)</f>
        <v>1653.32</v>
      </c>
      <c r="N7" s="100">
        <f>SUM(N8:N17)</f>
        <v>287.87</v>
      </c>
      <c r="O7" s="100">
        <f>SUM(O8:O17)</f>
        <v>45.52</v>
      </c>
      <c r="P7" s="100">
        <f>SUM(P8:P17)</f>
        <v>1.93</v>
      </c>
      <c r="Q7" s="100">
        <f>SUM(Q8:Q17)</f>
        <v>1318</v>
      </c>
      <c r="R7"/>
    </row>
    <row r="8" spans="1:17" ht="27" customHeight="1">
      <c r="A8" s="155" t="s">
        <v>306</v>
      </c>
      <c r="B8" s="217">
        <f>SUM(C8:K8)</f>
        <v>1614.51</v>
      </c>
      <c r="C8" s="217">
        <v>1614.51</v>
      </c>
      <c r="D8" s="20">
        <v>0</v>
      </c>
      <c r="E8" s="20">
        <v>0</v>
      </c>
      <c r="F8" s="20"/>
      <c r="G8" s="20"/>
      <c r="H8" s="20"/>
      <c r="I8" s="21">
        <v>0</v>
      </c>
      <c r="J8" s="21"/>
      <c r="K8" s="21"/>
      <c r="L8" s="21"/>
      <c r="M8" s="102">
        <f>SUM(N8:Q8)</f>
        <v>1614.51</v>
      </c>
      <c r="N8" s="102">
        <v>251.81</v>
      </c>
      <c r="O8" s="102">
        <v>42.77</v>
      </c>
      <c r="P8" s="102">
        <v>1.93</v>
      </c>
      <c r="Q8" s="86">
        <v>1318</v>
      </c>
    </row>
    <row r="9" spans="1:17" ht="27" customHeight="1">
      <c r="A9" s="155" t="s">
        <v>307</v>
      </c>
      <c r="B9" s="217">
        <f>SUM(C9:K9)</f>
        <v>38.81</v>
      </c>
      <c r="C9" s="222">
        <v>38.81</v>
      </c>
      <c r="D9" s="40"/>
      <c r="E9" s="40"/>
      <c r="F9" s="40"/>
      <c r="G9" s="40"/>
      <c r="H9" s="40"/>
      <c r="I9" s="40"/>
      <c r="J9" s="40"/>
      <c r="K9" s="40"/>
      <c r="L9" s="40"/>
      <c r="M9" s="102">
        <f>SUM(N9:Q9)</f>
        <v>38.81</v>
      </c>
      <c r="N9" s="102">
        <v>36.06</v>
      </c>
      <c r="O9" s="102">
        <v>2.75</v>
      </c>
      <c r="P9" s="102"/>
      <c r="Q9" s="103"/>
    </row>
    <row r="10" spans="1:17" ht="27" customHeight="1">
      <c r="A10" s="155"/>
      <c r="B10" s="20">
        <f aca="true" t="shared" si="0" ref="B10:B17">SUM(C10:I10)</f>
        <v>0</v>
      </c>
      <c r="C10" s="40"/>
      <c r="D10" s="41"/>
      <c r="E10" s="41"/>
      <c r="F10" s="41"/>
      <c r="G10" s="41"/>
      <c r="H10" s="41"/>
      <c r="I10" s="41"/>
      <c r="J10" s="41"/>
      <c r="K10" s="41"/>
      <c r="L10" s="41"/>
      <c r="M10" s="72">
        <f aca="true" t="shared" si="1" ref="M10:M17">SUM(N10:Q10)</f>
        <v>0</v>
      </c>
      <c r="N10" s="72"/>
      <c r="O10" s="72"/>
      <c r="P10" s="72"/>
      <c r="Q10" s="73"/>
    </row>
    <row r="11" spans="1:17" ht="27" customHeight="1">
      <c r="A11" s="125"/>
      <c r="B11" s="20">
        <f t="shared" si="0"/>
        <v>0</v>
      </c>
      <c r="C11" s="40"/>
      <c r="D11" s="41"/>
      <c r="E11" s="41"/>
      <c r="F11" s="41"/>
      <c r="G11" s="41"/>
      <c r="H11" s="41"/>
      <c r="I11" s="41"/>
      <c r="J11" s="41"/>
      <c r="K11" s="41"/>
      <c r="L11" s="41"/>
      <c r="M11" s="72">
        <f t="shared" si="1"/>
        <v>0</v>
      </c>
      <c r="N11" s="72"/>
      <c r="O11" s="72"/>
      <c r="P11" s="72"/>
      <c r="Q11" s="73"/>
    </row>
    <row r="12" spans="1:17" ht="27" customHeight="1">
      <c r="A12" s="125"/>
      <c r="B12" s="20">
        <f t="shared" si="0"/>
        <v>0</v>
      </c>
      <c r="C12" s="40"/>
      <c r="D12" s="41"/>
      <c r="E12" s="40"/>
      <c r="F12" s="40"/>
      <c r="G12" s="40"/>
      <c r="H12" s="40"/>
      <c r="I12" s="41"/>
      <c r="J12" s="41"/>
      <c r="K12" s="41"/>
      <c r="L12" s="41"/>
      <c r="M12" s="72">
        <f t="shared" si="1"/>
        <v>0</v>
      </c>
      <c r="N12" s="72"/>
      <c r="O12" s="72"/>
      <c r="P12" s="72"/>
      <c r="Q12" s="73"/>
    </row>
    <row r="13" spans="1:17" ht="27" customHeight="1">
      <c r="A13" s="125"/>
      <c r="B13" s="20">
        <f t="shared" si="0"/>
        <v>0</v>
      </c>
      <c r="C13" s="40"/>
      <c r="D13" s="41"/>
      <c r="E13" s="41"/>
      <c r="F13" s="41"/>
      <c r="G13" s="41"/>
      <c r="H13" s="41"/>
      <c r="I13" s="41"/>
      <c r="J13" s="41"/>
      <c r="K13" s="41"/>
      <c r="L13" s="41"/>
      <c r="M13" s="72">
        <f t="shared" si="1"/>
        <v>0</v>
      </c>
      <c r="N13" s="72"/>
      <c r="O13" s="72"/>
      <c r="P13" s="72"/>
      <c r="Q13" s="41"/>
    </row>
    <row r="14" spans="1:17" ht="27" customHeight="1">
      <c r="A14" s="71"/>
      <c r="B14" s="20">
        <f t="shared" si="0"/>
        <v>0</v>
      </c>
      <c r="C14" s="40"/>
      <c r="D14" s="41"/>
      <c r="E14" s="41"/>
      <c r="F14" s="41"/>
      <c r="G14" s="41"/>
      <c r="H14" s="41"/>
      <c r="I14" s="41"/>
      <c r="J14" s="41"/>
      <c r="K14" s="41"/>
      <c r="L14" s="41"/>
      <c r="M14" s="72">
        <f t="shared" si="1"/>
        <v>0</v>
      </c>
      <c r="N14" s="72"/>
      <c r="O14" s="72"/>
      <c r="P14" s="72"/>
      <c r="Q14" s="41"/>
    </row>
    <row r="15" spans="1:17" ht="27" customHeight="1">
      <c r="A15" s="71"/>
      <c r="B15" s="20">
        <f t="shared" si="0"/>
        <v>0</v>
      </c>
      <c r="C15" s="41"/>
      <c r="D15" s="41"/>
      <c r="E15" s="41"/>
      <c r="F15" s="41"/>
      <c r="G15" s="41"/>
      <c r="H15" s="41"/>
      <c r="I15" s="41"/>
      <c r="J15" s="41"/>
      <c r="K15" s="41"/>
      <c r="L15" s="41"/>
      <c r="M15" s="72">
        <f t="shared" si="1"/>
        <v>0</v>
      </c>
      <c r="N15" s="72"/>
      <c r="O15" s="72"/>
      <c r="P15" s="72"/>
      <c r="Q15" s="41"/>
    </row>
    <row r="16" spans="1:17" ht="27" customHeight="1">
      <c r="A16" s="71"/>
      <c r="B16" s="20">
        <f t="shared" si="0"/>
        <v>0</v>
      </c>
      <c r="C16" s="41"/>
      <c r="D16" s="41"/>
      <c r="E16" s="41"/>
      <c r="F16" s="41"/>
      <c r="G16" s="41"/>
      <c r="H16" s="41"/>
      <c r="I16" s="41"/>
      <c r="J16" s="41"/>
      <c r="K16" s="41"/>
      <c r="L16" s="41"/>
      <c r="M16" s="72">
        <f t="shared" si="1"/>
        <v>0</v>
      </c>
      <c r="N16" s="72"/>
      <c r="O16" s="72"/>
      <c r="P16" s="72"/>
      <c r="Q16" s="73"/>
    </row>
    <row r="17" spans="1:17" ht="27" customHeight="1">
      <c r="A17" s="71"/>
      <c r="B17" s="20">
        <f t="shared" si="0"/>
        <v>0</v>
      </c>
      <c r="C17" s="41"/>
      <c r="D17" s="41"/>
      <c r="E17" s="41"/>
      <c r="F17" s="41"/>
      <c r="G17" s="41"/>
      <c r="H17" s="41"/>
      <c r="I17" s="41"/>
      <c r="J17" s="41"/>
      <c r="K17" s="41"/>
      <c r="L17" s="41"/>
      <c r="M17" s="72">
        <f t="shared" si="1"/>
        <v>0</v>
      </c>
      <c r="N17" s="72"/>
      <c r="O17" s="72"/>
      <c r="P17" s="72"/>
      <c r="Q17" s="41"/>
    </row>
    <row r="19" ht="12">
      <c r="D19" s="11"/>
    </row>
    <row r="23" ht="12">
      <c r="A23" s="11"/>
    </row>
  </sheetData>
  <sheetProtection/>
  <mergeCells count="16">
    <mergeCell ref="B5:B6"/>
    <mergeCell ref="A1:Q1"/>
    <mergeCell ref="P2:Q2"/>
    <mergeCell ref="P3:Q3"/>
    <mergeCell ref="K5:K6"/>
    <mergeCell ref="L5:L6"/>
    <mergeCell ref="M5:M6"/>
    <mergeCell ref="N5:P5"/>
    <mergeCell ref="Q5:Q6"/>
    <mergeCell ref="A4:A6"/>
    <mergeCell ref="I5:I6"/>
    <mergeCell ref="J5:J6"/>
    <mergeCell ref="C5:D5"/>
    <mergeCell ref="E5:E6"/>
    <mergeCell ref="F5:F6"/>
    <mergeCell ref="G5:H5"/>
  </mergeCells>
  <printOptions horizontalCentered="1"/>
  <pageMargins left="0.35433070866141736" right="0.35433070866141736"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35"/>
  <sheetViews>
    <sheetView showGridLines="0" showZeros="0" zoomScalePageLayoutView="0" workbookViewId="0" topLeftCell="A25">
      <selection activeCell="E36" sqref="E36"/>
    </sheetView>
  </sheetViews>
  <sheetFormatPr defaultColWidth="9.16015625" defaultRowHeight="11.25"/>
  <cols>
    <col min="1" max="1" width="32" style="1" customWidth="1"/>
    <col min="2" max="4" width="7.5" style="1" customWidth="1"/>
    <col min="5" max="5" width="30.16015625" style="1" customWidth="1"/>
    <col min="6" max="6" width="18.16015625" style="1" customWidth="1"/>
    <col min="7" max="10" width="14.83203125" style="1" customWidth="1"/>
    <col min="11" max="16384" width="9.16015625" style="1" customWidth="1"/>
  </cols>
  <sheetData>
    <row r="1" spans="1:10" ht="33" customHeight="1">
      <c r="A1" s="295" t="s">
        <v>227</v>
      </c>
      <c r="B1" s="295"/>
      <c r="C1" s="295"/>
      <c r="D1" s="295"/>
      <c r="E1" s="295"/>
      <c r="F1" s="295"/>
      <c r="G1" s="295"/>
      <c r="H1" s="295"/>
      <c r="I1" s="295"/>
      <c r="J1" s="295"/>
    </row>
    <row r="2" spans="9:10" ht="15.75" customHeight="1">
      <c r="I2" s="265" t="s">
        <v>86</v>
      </c>
      <c r="J2" s="265"/>
    </row>
    <row r="3" spans="1:10" ht="18" customHeight="1">
      <c r="A3" s="115" t="s">
        <v>42</v>
      </c>
      <c r="B3" s="3"/>
      <c r="C3" s="3"/>
      <c r="D3" s="3"/>
      <c r="E3" s="3"/>
      <c r="F3" s="3"/>
      <c r="G3" s="3"/>
      <c r="H3" s="3"/>
      <c r="I3" s="296" t="s">
        <v>10</v>
      </c>
      <c r="J3" s="296"/>
    </row>
    <row r="4" spans="1:10" s="49" customFormat="1" ht="18" customHeight="1">
      <c r="A4" s="280" t="s">
        <v>19</v>
      </c>
      <c r="B4" s="258" t="s">
        <v>124</v>
      </c>
      <c r="C4" s="258"/>
      <c r="D4" s="258"/>
      <c r="E4" s="284" t="s">
        <v>7</v>
      </c>
      <c r="F4" s="299" t="s">
        <v>89</v>
      </c>
      <c r="G4" s="300"/>
      <c r="H4" s="300"/>
      <c r="I4" s="300"/>
      <c r="J4" s="301"/>
    </row>
    <row r="5" spans="1:10" s="49" customFormat="1" ht="12">
      <c r="A5" s="298"/>
      <c r="B5" s="280" t="s">
        <v>9</v>
      </c>
      <c r="C5" s="280" t="s">
        <v>17</v>
      </c>
      <c r="D5" s="280" t="s">
        <v>38</v>
      </c>
      <c r="E5" s="285"/>
      <c r="F5" s="256" t="s">
        <v>6</v>
      </c>
      <c r="G5" s="268" t="s">
        <v>3</v>
      </c>
      <c r="H5" s="269"/>
      <c r="I5" s="270"/>
      <c r="J5" s="256" t="s">
        <v>12</v>
      </c>
    </row>
    <row r="6" spans="1:12" s="49" customFormat="1" ht="24">
      <c r="A6" s="281"/>
      <c r="B6" s="281"/>
      <c r="C6" s="281"/>
      <c r="D6" s="281"/>
      <c r="E6" s="286"/>
      <c r="F6" s="257"/>
      <c r="G6" s="98" t="s">
        <v>11</v>
      </c>
      <c r="H6" s="98" t="s">
        <v>15</v>
      </c>
      <c r="I6" s="98" t="s">
        <v>1</v>
      </c>
      <c r="J6" s="257"/>
      <c r="K6" s="51"/>
      <c r="L6" s="51"/>
    </row>
    <row r="7" spans="1:12" s="49" customFormat="1" ht="18.75" customHeight="1">
      <c r="A7" s="48" t="s">
        <v>6</v>
      </c>
      <c r="B7" s="200"/>
      <c r="C7" s="200"/>
      <c r="D7" s="200"/>
      <c r="E7" s="48"/>
      <c r="F7" s="199">
        <v>1653.32</v>
      </c>
      <c r="G7" s="197">
        <v>287.87</v>
      </c>
      <c r="H7" s="197">
        <v>45.52</v>
      </c>
      <c r="I7" s="197">
        <f>SUM(I8:I26)</f>
        <v>1.93</v>
      </c>
      <c r="J7" s="197">
        <f>SUM(J8:J26)</f>
        <v>1318</v>
      </c>
      <c r="K7" s="51"/>
      <c r="L7" s="51"/>
    </row>
    <row r="8" spans="1:10" ht="27.75" customHeight="1">
      <c r="A8" s="155" t="s">
        <v>348</v>
      </c>
      <c r="B8" s="201">
        <v>208</v>
      </c>
      <c r="C8" s="195"/>
      <c r="D8" s="195"/>
      <c r="E8" s="194" t="s">
        <v>44</v>
      </c>
      <c r="F8" s="202">
        <v>37.41</v>
      </c>
      <c r="G8" s="203"/>
      <c r="H8" s="198"/>
      <c r="I8" s="198"/>
      <c r="J8" s="198"/>
    </row>
    <row r="9" spans="1:10" ht="21.75" customHeight="1">
      <c r="A9" s="71"/>
      <c r="B9" s="201"/>
      <c r="C9" s="195" t="s">
        <v>309</v>
      </c>
      <c r="D9" s="195"/>
      <c r="E9" s="194" t="s">
        <v>45</v>
      </c>
      <c r="F9" s="202">
        <v>37.41</v>
      </c>
      <c r="G9" s="203"/>
      <c r="H9" s="198"/>
      <c r="I9" s="18"/>
      <c r="J9" s="198"/>
    </row>
    <row r="10" spans="1:10" ht="21.75" customHeight="1">
      <c r="A10" s="71"/>
      <c r="B10" s="201">
        <v>208</v>
      </c>
      <c r="C10" s="195" t="s">
        <v>310</v>
      </c>
      <c r="D10" s="195" t="s">
        <v>311</v>
      </c>
      <c r="E10" s="194" t="s">
        <v>46</v>
      </c>
      <c r="F10" s="202">
        <v>3</v>
      </c>
      <c r="G10" s="203"/>
      <c r="H10" s="198">
        <v>1.12</v>
      </c>
      <c r="I10" s="198">
        <v>1.88</v>
      </c>
      <c r="J10" s="198"/>
    </row>
    <row r="11" spans="1:10" ht="21.75" customHeight="1">
      <c r="A11" s="71"/>
      <c r="B11" s="201">
        <v>208</v>
      </c>
      <c r="C11" s="195" t="s">
        <v>310</v>
      </c>
      <c r="D11" s="195" t="s">
        <v>310</v>
      </c>
      <c r="E11" s="194" t="s">
        <v>312</v>
      </c>
      <c r="F11" s="202">
        <v>34.41</v>
      </c>
      <c r="G11" s="203">
        <v>34.41</v>
      </c>
      <c r="H11" s="198"/>
      <c r="I11" s="198"/>
      <c r="J11" s="198"/>
    </row>
    <row r="12" spans="1:10" ht="21.75" customHeight="1">
      <c r="A12" s="155"/>
      <c r="B12" s="201">
        <v>210</v>
      </c>
      <c r="C12" s="195"/>
      <c r="D12" s="195"/>
      <c r="E12" s="194" t="s">
        <v>313</v>
      </c>
      <c r="F12" s="202">
        <v>12.71</v>
      </c>
      <c r="G12" s="203"/>
      <c r="H12" s="198"/>
      <c r="I12" s="198"/>
      <c r="J12" s="198"/>
    </row>
    <row r="13" spans="1:10" ht="21.75" customHeight="1">
      <c r="A13" s="71"/>
      <c r="B13" s="201">
        <v>210</v>
      </c>
      <c r="C13" s="195">
        <v>11</v>
      </c>
      <c r="D13" s="195"/>
      <c r="E13" s="194" t="s">
        <v>314</v>
      </c>
      <c r="F13" s="202">
        <v>12.71</v>
      </c>
      <c r="G13" s="203"/>
      <c r="H13" s="198"/>
      <c r="I13" s="198"/>
      <c r="J13" s="198"/>
    </row>
    <row r="14" spans="1:10" ht="21.75" customHeight="1">
      <c r="A14" s="71"/>
      <c r="B14" s="201">
        <v>210</v>
      </c>
      <c r="C14" s="195">
        <v>11</v>
      </c>
      <c r="D14" s="195" t="s">
        <v>311</v>
      </c>
      <c r="E14" s="194" t="s">
        <v>315</v>
      </c>
      <c r="F14" s="202">
        <v>12.71</v>
      </c>
      <c r="G14" s="203">
        <v>12.71</v>
      </c>
      <c r="H14" s="198"/>
      <c r="I14" s="198"/>
      <c r="J14" s="198"/>
    </row>
    <row r="15" spans="1:10" ht="21.75" customHeight="1">
      <c r="A15" s="71"/>
      <c r="B15" s="201">
        <v>216</v>
      </c>
      <c r="C15" s="195"/>
      <c r="D15" s="195"/>
      <c r="E15" s="194" t="s">
        <v>316</v>
      </c>
      <c r="F15" s="202">
        <v>1544.13</v>
      </c>
      <c r="G15" s="203"/>
      <c r="H15" s="198"/>
      <c r="I15" s="198"/>
      <c r="J15" s="198"/>
    </row>
    <row r="16" spans="1:10" ht="21.75" customHeight="1">
      <c r="A16" s="155"/>
      <c r="B16" s="201">
        <v>216</v>
      </c>
      <c r="C16" s="195" t="s">
        <v>310</v>
      </c>
      <c r="D16" s="195"/>
      <c r="E16" s="194" t="s">
        <v>317</v>
      </c>
      <c r="F16" s="202">
        <v>1544.13</v>
      </c>
      <c r="G16" s="203"/>
      <c r="H16" s="198"/>
      <c r="I16" s="198"/>
      <c r="J16" s="198"/>
    </row>
    <row r="17" spans="1:10" ht="21.75" customHeight="1">
      <c r="A17" s="71"/>
      <c r="B17" s="201">
        <v>216</v>
      </c>
      <c r="C17" s="195" t="s">
        <v>310</v>
      </c>
      <c r="D17" s="195" t="s">
        <v>311</v>
      </c>
      <c r="E17" s="194" t="s">
        <v>43</v>
      </c>
      <c r="F17" s="202">
        <v>226.13</v>
      </c>
      <c r="G17" s="203">
        <v>184.43</v>
      </c>
      <c r="H17" s="198">
        <v>41.65</v>
      </c>
      <c r="I17" s="198">
        <v>0.05</v>
      </c>
      <c r="J17" s="198"/>
    </row>
    <row r="18" spans="1:10" ht="21.75" customHeight="1">
      <c r="A18" s="71"/>
      <c r="B18" s="201">
        <v>216</v>
      </c>
      <c r="C18" s="195" t="s">
        <v>318</v>
      </c>
      <c r="D18" s="195" t="s">
        <v>319</v>
      </c>
      <c r="E18" s="194" t="s">
        <v>320</v>
      </c>
      <c r="F18" s="202">
        <v>888</v>
      </c>
      <c r="G18" s="203"/>
      <c r="H18" s="198"/>
      <c r="I18" s="198"/>
      <c r="J18" s="198">
        <v>888</v>
      </c>
    </row>
    <row r="19" spans="1:10" ht="21.75" customHeight="1">
      <c r="A19" s="71"/>
      <c r="B19" s="201">
        <v>216</v>
      </c>
      <c r="C19" s="195" t="s">
        <v>318</v>
      </c>
      <c r="D19" s="195" t="s">
        <v>310</v>
      </c>
      <c r="E19" s="194" t="s">
        <v>321</v>
      </c>
      <c r="F19" s="202">
        <v>10</v>
      </c>
      <c r="G19" s="203"/>
      <c r="H19" s="198"/>
      <c r="I19" s="198"/>
      <c r="J19" s="198">
        <v>10</v>
      </c>
    </row>
    <row r="20" spans="1:10" ht="21.75" customHeight="1">
      <c r="A20" s="71"/>
      <c r="B20" s="201">
        <v>216</v>
      </c>
      <c r="C20" s="195" t="s">
        <v>318</v>
      </c>
      <c r="D20" s="195">
        <v>99</v>
      </c>
      <c r="E20" s="194" t="s">
        <v>322</v>
      </c>
      <c r="F20" s="202">
        <v>420</v>
      </c>
      <c r="G20" s="203"/>
      <c r="H20" s="198"/>
      <c r="I20" s="198"/>
      <c r="J20" s="198">
        <v>420</v>
      </c>
    </row>
    <row r="21" spans="1:10" ht="21.75" customHeight="1">
      <c r="A21" s="71"/>
      <c r="B21" s="201">
        <v>221</v>
      </c>
      <c r="C21" s="195"/>
      <c r="D21" s="195"/>
      <c r="E21" s="194" t="s">
        <v>47</v>
      </c>
      <c r="F21" s="202">
        <v>20.26</v>
      </c>
      <c r="G21" s="203"/>
      <c r="H21" s="198"/>
      <c r="I21" s="198"/>
      <c r="J21" s="198"/>
    </row>
    <row r="22" spans="1:10" ht="21.75" customHeight="1">
      <c r="A22" s="71"/>
      <c r="B22" s="201">
        <v>221</v>
      </c>
      <c r="C22" s="195" t="s">
        <v>323</v>
      </c>
      <c r="D22" s="195"/>
      <c r="E22" s="194" t="s">
        <v>30</v>
      </c>
      <c r="F22" s="202">
        <v>20.26</v>
      </c>
      <c r="G22" s="203"/>
      <c r="H22" s="198"/>
      <c r="I22" s="198"/>
      <c r="J22" s="198"/>
    </row>
    <row r="23" spans="1:10" ht="21.75" customHeight="1">
      <c r="A23" s="71"/>
      <c r="B23" s="201">
        <v>221</v>
      </c>
      <c r="C23" s="195" t="s">
        <v>323</v>
      </c>
      <c r="D23" s="195" t="s">
        <v>311</v>
      </c>
      <c r="E23" s="194" t="s">
        <v>31</v>
      </c>
      <c r="F23" s="202">
        <v>20.26</v>
      </c>
      <c r="G23" s="203">
        <v>20.26</v>
      </c>
      <c r="H23" s="198"/>
      <c r="I23" s="198"/>
      <c r="J23" s="198"/>
    </row>
    <row r="24" spans="1:10" ht="21.75" customHeight="1">
      <c r="A24" s="159" t="s">
        <v>324</v>
      </c>
      <c r="B24" s="201" t="s">
        <v>326</v>
      </c>
      <c r="C24" s="201"/>
      <c r="D24" s="201"/>
      <c r="E24" s="201" t="s">
        <v>327</v>
      </c>
      <c r="F24" s="204">
        <v>4.73</v>
      </c>
      <c r="G24" s="204"/>
      <c r="H24" s="204"/>
      <c r="I24" s="198"/>
      <c r="J24" s="198"/>
    </row>
    <row r="25" spans="1:10" ht="21.75" customHeight="1">
      <c r="A25" s="159"/>
      <c r="B25" s="201" t="s">
        <v>339</v>
      </c>
      <c r="C25" s="201" t="s">
        <v>328</v>
      </c>
      <c r="D25" s="201"/>
      <c r="E25" s="201" t="s">
        <v>349</v>
      </c>
      <c r="F25" s="204">
        <v>4.73</v>
      </c>
      <c r="G25" s="204"/>
      <c r="H25" s="204"/>
      <c r="I25" s="198"/>
      <c r="J25" s="198"/>
    </row>
    <row r="26" spans="1:10" ht="21.75" customHeight="1">
      <c r="A26" s="159"/>
      <c r="B26" s="201" t="s">
        <v>339</v>
      </c>
      <c r="C26" s="201" t="s">
        <v>340</v>
      </c>
      <c r="D26" s="201" t="s">
        <v>328</v>
      </c>
      <c r="E26" s="201" t="s">
        <v>350</v>
      </c>
      <c r="F26" s="204">
        <v>4.73</v>
      </c>
      <c r="G26" s="204">
        <v>4.73</v>
      </c>
      <c r="H26" s="204"/>
      <c r="I26" s="198"/>
      <c r="J26" s="198"/>
    </row>
    <row r="27" spans="1:10" ht="21.75" customHeight="1">
      <c r="A27" s="159"/>
      <c r="B27" s="201" t="s">
        <v>329</v>
      </c>
      <c r="C27" s="201"/>
      <c r="D27" s="201"/>
      <c r="E27" s="201" t="s">
        <v>330</v>
      </c>
      <c r="F27" s="204">
        <v>29.39</v>
      </c>
      <c r="G27" s="204"/>
      <c r="H27" s="204"/>
      <c r="I27" s="205"/>
      <c r="J27" s="205"/>
    </row>
    <row r="28" spans="1:10" ht="21.75" customHeight="1">
      <c r="A28" s="159"/>
      <c r="B28" s="201" t="s">
        <v>341</v>
      </c>
      <c r="C28" s="201" t="s">
        <v>328</v>
      </c>
      <c r="D28" s="201"/>
      <c r="E28" s="201" t="s">
        <v>351</v>
      </c>
      <c r="F28" s="204">
        <v>29.39</v>
      </c>
      <c r="G28" s="204"/>
      <c r="H28" s="204"/>
      <c r="I28" s="205"/>
      <c r="J28" s="205"/>
    </row>
    <row r="29" spans="1:10" ht="21.75" customHeight="1">
      <c r="A29" s="159"/>
      <c r="B29" s="201" t="s">
        <v>341</v>
      </c>
      <c r="C29" s="201" t="s">
        <v>340</v>
      </c>
      <c r="D29" s="201" t="s">
        <v>331</v>
      </c>
      <c r="E29" s="201" t="s">
        <v>352</v>
      </c>
      <c r="F29" s="204">
        <v>29.39</v>
      </c>
      <c r="G29" s="204">
        <v>26.64</v>
      </c>
      <c r="H29" s="204">
        <v>2.75</v>
      </c>
      <c r="I29" s="205"/>
      <c r="J29" s="205"/>
    </row>
    <row r="30" spans="1:10" ht="21.75" customHeight="1">
      <c r="A30" s="159"/>
      <c r="B30" s="201" t="s">
        <v>332</v>
      </c>
      <c r="C30" s="201"/>
      <c r="D30" s="201"/>
      <c r="E30" s="201" t="s">
        <v>333</v>
      </c>
      <c r="F30" s="204">
        <v>1.81</v>
      </c>
      <c r="G30" s="204"/>
      <c r="H30" s="204"/>
      <c r="I30" s="205"/>
      <c r="J30" s="205"/>
    </row>
    <row r="31" spans="1:10" ht="21.75" customHeight="1">
      <c r="A31" s="159"/>
      <c r="B31" s="201" t="s">
        <v>342</v>
      </c>
      <c r="C31" s="201" t="s">
        <v>334</v>
      </c>
      <c r="D31" s="201"/>
      <c r="E31" s="201" t="s">
        <v>353</v>
      </c>
      <c r="F31" s="204">
        <v>1.81</v>
      </c>
      <c r="G31" s="204"/>
      <c r="H31" s="204"/>
      <c r="I31" s="205"/>
      <c r="J31" s="205"/>
    </row>
    <row r="32" spans="1:10" ht="21.75" customHeight="1">
      <c r="A32" s="159"/>
      <c r="B32" s="201" t="s">
        <v>342</v>
      </c>
      <c r="C32" s="201" t="s">
        <v>343</v>
      </c>
      <c r="D32" s="201" t="s">
        <v>335</v>
      </c>
      <c r="E32" s="201" t="s">
        <v>354</v>
      </c>
      <c r="F32" s="204">
        <v>1.81</v>
      </c>
      <c r="G32" s="204">
        <v>1.81</v>
      </c>
      <c r="H32" s="204"/>
      <c r="I32" s="205"/>
      <c r="J32" s="205"/>
    </row>
    <row r="33" spans="1:10" ht="21.75" customHeight="1">
      <c r="A33" s="41"/>
      <c r="B33" s="201" t="s">
        <v>336</v>
      </c>
      <c r="C33" s="201"/>
      <c r="D33" s="201"/>
      <c r="E33" s="201" t="s">
        <v>337</v>
      </c>
      <c r="F33" s="204">
        <v>2.88</v>
      </c>
      <c r="G33" s="204"/>
      <c r="H33" s="204"/>
      <c r="I33" s="205"/>
      <c r="J33" s="205"/>
    </row>
    <row r="34" spans="1:10" ht="21.75" customHeight="1">
      <c r="A34" s="41"/>
      <c r="B34" s="201" t="s">
        <v>344</v>
      </c>
      <c r="C34" s="201" t="s">
        <v>323</v>
      </c>
      <c r="D34" s="201"/>
      <c r="E34" s="201" t="s">
        <v>355</v>
      </c>
      <c r="F34" s="204">
        <v>2.88</v>
      </c>
      <c r="G34" s="204"/>
      <c r="H34" s="204"/>
      <c r="I34" s="205"/>
      <c r="J34" s="205"/>
    </row>
    <row r="35" spans="1:10" ht="21.75" customHeight="1">
      <c r="A35" s="41"/>
      <c r="B35" s="201" t="s">
        <v>325</v>
      </c>
      <c r="C35" s="201" t="s">
        <v>345</v>
      </c>
      <c r="D35" s="201" t="s">
        <v>338</v>
      </c>
      <c r="E35" s="201" t="s">
        <v>356</v>
      </c>
      <c r="F35" s="204">
        <v>2.88</v>
      </c>
      <c r="G35" s="204">
        <v>2.88</v>
      </c>
      <c r="H35" s="204"/>
      <c r="I35" s="205"/>
      <c r="J35" s="205"/>
    </row>
  </sheetData>
  <sheetProtection/>
  <mergeCells count="13">
    <mergeCell ref="A1:J1"/>
    <mergeCell ref="I2:J2"/>
    <mergeCell ref="I3:J3"/>
    <mergeCell ref="B4:D4"/>
    <mergeCell ref="E4:E6"/>
    <mergeCell ref="F5:F6"/>
    <mergeCell ref="G5:I5"/>
    <mergeCell ref="J5:J6"/>
    <mergeCell ref="A4:A6"/>
    <mergeCell ref="F4:J4"/>
    <mergeCell ref="B5:B6"/>
    <mergeCell ref="C5:C6"/>
    <mergeCell ref="D5:D6"/>
  </mergeCells>
  <printOptions horizontalCentered="1"/>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34"/>
  <sheetViews>
    <sheetView showGridLines="0" showZeros="0" zoomScalePageLayoutView="0" workbookViewId="0" topLeftCell="C4">
      <selection activeCell="A7" sqref="A7"/>
    </sheetView>
  </sheetViews>
  <sheetFormatPr defaultColWidth="9.16015625" defaultRowHeight="11.25"/>
  <cols>
    <col min="1" max="1" width="28.16015625" style="1" customWidth="1"/>
    <col min="2" max="4" width="7.5" style="1" customWidth="1"/>
    <col min="5" max="5" width="40" style="1" customWidth="1"/>
    <col min="6" max="6" width="18.16015625" style="1" customWidth="1"/>
    <col min="7" max="7" width="10.66015625" style="1" customWidth="1"/>
    <col min="8" max="8" width="12.16015625" style="1" customWidth="1"/>
    <col min="9" max="10" width="14.83203125" style="1" customWidth="1"/>
    <col min="11" max="16384" width="9.16015625" style="1" customWidth="1"/>
  </cols>
  <sheetData>
    <row r="1" spans="1:13" ht="31.5" customHeight="1">
      <c r="A1" s="295" t="s">
        <v>235</v>
      </c>
      <c r="B1" s="295"/>
      <c r="C1" s="295"/>
      <c r="D1" s="295"/>
      <c r="E1" s="295"/>
      <c r="F1" s="295"/>
      <c r="G1" s="295"/>
      <c r="H1" s="295"/>
      <c r="I1" s="295"/>
      <c r="J1" s="295"/>
      <c r="K1" s="295"/>
      <c r="L1" s="295"/>
      <c r="M1" s="295"/>
    </row>
    <row r="2" spans="12:13" ht="15.75" customHeight="1">
      <c r="L2" s="265" t="s">
        <v>87</v>
      </c>
      <c r="M2" s="265"/>
    </row>
    <row r="3" spans="1:13" ht="18" customHeight="1">
      <c r="A3" s="174" t="s">
        <v>42</v>
      </c>
      <c r="B3" s="180"/>
      <c r="C3" s="180"/>
      <c r="D3" s="180"/>
      <c r="E3" s="180"/>
      <c r="F3" s="180"/>
      <c r="G3" s="180"/>
      <c r="H3" s="180"/>
      <c r="L3" s="302" t="s">
        <v>10</v>
      </c>
      <c r="M3" s="302"/>
    </row>
    <row r="4" spans="1:13" s="49" customFormat="1" ht="21.75" customHeight="1">
      <c r="A4" s="258" t="s">
        <v>19</v>
      </c>
      <c r="B4" s="258" t="s">
        <v>124</v>
      </c>
      <c r="C4" s="258"/>
      <c r="D4" s="258"/>
      <c r="E4" s="290" t="s">
        <v>7</v>
      </c>
      <c r="F4" s="303" t="s">
        <v>89</v>
      </c>
      <c r="G4" s="303"/>
      <c r="H4" s="303"/>
      <c r="I4" s="303"/>
      <c r="J4" s="303"/>
      <c r="K4" s="303"/>
      <c r="L4" s="303"/>
      <c r="M4" s="303"/>
    </row>
    <row r="5" spans="1:13" s="49" customFormat="1" ht="36">
      <c r="A5" s="258"/>
      <c r="B5" s="172" t="s">
        <v>9</v>
      </c>
      <c r="C5" s="172" t="s">
        <v>17</v>
      </c>
      <c r="D5" s="43" t="s">
        <v>16</v>
      </c>
      <c r="E5" s="290"/>
      <c r="F5" s="43" t="s">
        <v>6</v>
      </c>
      <c r="G5" s="50" t="s">
        <v>236</v>
      </c>
      <c r="H5" s="50" t="s">
        <v>237</v>
      </c>
      <c r="I5" s="50" t="s">
        <v>238</v>
      </c>
      <c r="J5" s="50" t="s">
        <v>239</v>
      </c>
      <c r="K5" s="50" t="s">
        <v>240</v>
      </c>
      <c r="L5" s="50" t="s">
        <v>241</v>
      </c>
      <c r="M5" s="50" t="s">
        <v>242</v>
      </c>
    </row>
    <row r="6" spans="1:13" s="49" customFormat="1" ht="21.75" customHeight="1">
      <c r="A6" s="48"/>
      <c r="B6" s="200"/>
      <c r="C6" s="200"/>
      <c r="D6" s="200"/>
      <c r="E6" s="48" t="s">
        <v>6</v>
      </c>
      <c r="F6" s="199">
        <v>1653.32</v>
      </c>
      <c r="G6" s="197">
        <v>287.87</v>
      </c>
      <c r="H6" s="197">
        <v>1361.02</v>
      </c>
      <c r="I6" s="197">
        <f>SUM(I7:I25)</f>
        <v>1.93</v>
      </c>
      <c r="J6" s="197">
        <f>SUM(J7:J25)</f>
        <v>0</v>
      </c>
      <c r="K6" s="182">
        <v>2.5</v>
      </c>
      <c r="L6" s="182"/>
      <c r="M6" s="162"/>
    </row>
    <row r="7" spans="1:13" ht="26.25" customHeight="1">
      <c r="A7" s="155" t="s">
        <v>361</v>
      </c>
      <c r="B7" s="201">
        <v>208</v>
      </c>
      <c r="C7" s="195"/>
      <c r="D7" s="195"/>
      <c r="E7" s="194" t="s">
        <v>44</v>
      </c>
      <c r="F7" s="202">
        <v>37.41</v>
      </c>
      <c r="G7" s="203"/>
      <c r="H7" s="198"/>
      <c r="I7" s="198"/>
      <c r="J7" s="198"/>
      <c r="K7" s="41"/>
      <c r="L7" s="41"/>
      <c r="M7" s="41"/>
    </row>
    <row r="8" spans="1:13" ht="21.75" customHeight="1">
      <c r="A8" s="71"/>
      <c r="B8" s="201"/>
      <c r="C8" s="195" t="s">
        <v>309</v>
      </c>
      <c r="D8" s="195"/>
      <c r="E8" s="194" t="s">
        <v>45</v>
      </c>
      <c r="F8" s="202">
        <v>37.41</v>
      </c>
      <c r="G8" s="203"/>
      <c r="H8" s="198"/>
      <c r="I8" s="18"/>
      <c r="J8" s="198"/>
      <c r="K8" s="41"/>
      <c r="L8" s="41"/>
      <c r="M8" s="41"/>
    </row>
    <row r="9" spans="1:13" ht="21.75" customHeight="1">
      <c r="A9" s="71"/>
      <c r="B9" s="201">
        <v>208</v>
      </c>
      <c r="C9" s="195" t="s">
        <v>310</v>
      </c>
      <c r="D9" s="195" t="s">
        <v>311</v>
      </c>
      <c r="E9" s="194" t="s">
        <v>46</v>
      </c>
      <c r="F9" s="202">
        <v>3</v>
      </c>
      <c r="G9" s="203"/>
      <c r="H9" s="198">
        <v>1.12</v>
      </c>
      <c r="I9" s="198">
        <v>1.88</v>
      </c>
      <c r="J9" s="198"/>
      <c r="K9" s="41"/>
      <c r="L9" s="41"/>
      <c r="M9" s="41"/>
    </row>
    <row r="10" spans="1:13" ht="21.75" customHeight="1">
      <c r="A10" s="71"/>
      <c r="B10" s="201">
        <v>208</v>
      </c>
      <c r="C10" s="195" t="s">
        <v>310</v>
      </c>
      <c r="D10" s="195" t="s">
        <v>310</v>
      </c>
      <c r="E10" s="194" t="s">
        <v>312</v>
      </c>
      <c r="F10" s="202">
        <v>34.41</v>
      </c>
      <c r="G10" s="203">
        <v>34.41</v>
      </c>
      <c r="H10" s="198"/>
      <c r="I10" s="198"/>
      <c r="J10" s="198"/>
      <c r="K10" s="41"/>
      <c r="L10" s="41"/>
      <c r="M10" s="41"/>
    </row>
    <row r="11" spans="1:13" ht="21.75" customHeight="1">
      <c r="A11" s="155"/>
      <c r="B11" s="201">
        <v>210</v>
      </c>
      <c r="C11" s="195"/>
      <c r="D11" s="195"/>
      <c r="E11" s="194" t="s">
        <v>313</v>
      </c>
      <c r="F11" s="202">
        <v>12.71</v>
      </c>
      <c r="G11" s="203"/>
      <c r="H11" s="198"/>
      <c r="I11" s="198"/>
      <c r="J11" s="198"/>
      <c r="K11" s="41"/>
      <c r="L11" s="41"/>
      <c r="M11" s="41"/>
    </row>
    <row r="12" spans="1:13" ht="21.75" customHeight="1">
      <c r="A12" s="71"/>
      <c r="B12" s="201">
        <v>210</v>
      </c>
      <c r="C12" s="195">
        <v>11</v>
      </c>
      <c r="D12" s="195"/>
      <c r="E12" s="194" t="s">
        <v>314</v>
      </c>
      <c r="F12" s="202">
        <v>12.71</v>
      </c>
      <c r="G12" s="203"/>
      <c r="H12" s="198"/>
      <c r="I12" s="198"/>
      <c r="J12" s="198"/>
      <c r="K12" s="41"/>
      <c r="L12" s="41"/>
      <c r="M12" s="41"/>
    </row>
    <row r="13" spans="1:13" ht="21.75" customHeight="1">
      <c r="A13" s="71"/>
      <c r="B13" s="201">
        <v>210</v>
      </c>
      <c r="C13" s="195">
        <v>11</v>
      </c>
      <c r="D13" s="195" t="s">
        <v>311</v>
      </c>
      <c r="E13" s="194" t="s">
        <v>315</v>
      </c>
      <c r="F13" s="202">
        <v>12.71</v>
      </c>
      <c r="G13" s="203">
        <v>12.71</v>
      </c>
      <c r="H13" s="198"/>
      <c r="I13" s="198"/>
      <c r="J13" s="198"/>
      <c r="K13" s="41"/>
      <c r="L13" s="41"/>
      <c r="M13" s="41"/>
    </row>
    <row r="14" spans="1:13" ht="21.75" customHeight="1">
      <c r="A14" s="71"/>
      <c r="B14" s="201">
        <v>216</v>
      </c>
      <c r="C14" s="195"/>
      <c r="D14" s="195"/>
      <c r="E14" s="194" t="s">
        <v>316</v>
      </c>
      <c r="F14" s="202">
        <v>1544.13</v>
      </c>
      <c r="G14" s="203"/>
      <c r="H14" s="198"/>
      <c r="I14" s="198"/>
      <c r="J14" s="198"/>
      <c r="K14" s="41"/>
      <c r="L14" s="41"/>
      <c r="M14" s="41"/>
    </row>
    <row r="15" spans="1:13" ht="21.75" customHeight="1">
      <c r="A15" s="155"/>
      <c r="B15" s="201">
        <v>216</v>
      </c>
      <c r="C15" s="195" t="s">
        <v>310</v>
      </c>
      <c r="D15" s="195"/>
      <c r="E15" s="194" t="s">
        <v>317</v>
      </c>
      <c r="F15" s="202">
        <v>1544.13</v>
      </c>
      <c r="G15" s="203"/>
      <c r="H15" s="198"/>
      <c r="I15" s="198"/>
      <c r="J15" s="198"/>
      <c r="K15" s="41"/>
      <c r="L15" s="41"/>
      <c r="M15" s="41"/>
    </row>
    <row r="16" spans="1:13" ht="21.75" customHeight="1">
      <c r="A16" s="71"/>
      <c r="B16" s="201">
        <v>216</v>
      </c>
      <c r="C16" s="195" t="s">
        <v>310</v>
      </c>
      <c r="D16" s="195" t="s">
        <v>311</v>
      </c>
      <c r="E16" s="194" t="s">
        <v>43</v>
      </c>
      <c r="F16" s="202">
        <v>226.13</v>
      </c>
      <c r="G16" s="203">
        <v>184.43</v>
      </c>
      <c r="H16" s="198">
        <v>41.65</v>
      </c>
      <c r="I16" s="198">
        <v>0.05</v>
      </c>
      <c r="J16" s="198"/>
      <c r="K16" s="41"/>
      <c r="L16" s="41"/>
      <c r="M16" s="41"/>
    </row>
    <row r="17" spans="1:13" ht="21.75" customHeight="1">
      <c r="A17" s="71"/>
      <c r="B17" s="201">
        <v>216</v>
      </c>
      <c r="C17" s="195" t="s">
        <v>318</v>
      </c>
      <c r="D17" s="195" t="s">
        <v>319</v>
      </c>
      <c r="E17" s="194" t="s">
        <v>320</v>
      </c>
      <c r="F17" s="202">
        <v>888</v>
      </c>
      <c r="G17" s="203"/>
      <c r="H17" s="198">
        <v>888</v>
      </c>
      <c r="I17" s="198"/>
      <c r="J17" s="198"/>
      <c r="K17" s="41"/>
      <c r="L17" s="41"/>
      <c r="M17" s="41"/>
    </row>
    <row r="18" spans="1:13" ht="21.75" customHeight="1">
      <c r="A18" s="71"/>
      <c r="B18" s="201">
        <v>216</v>
      </c>
      <c r="C18" s="195" t="s">
        <v>318</v>
      </c>
      <c r="D18" s="195" t="s">
        <v>310</v>
      </c>
      <c r="E18" s="194" t="s">
        <v>321</v>
      </c>
      <c r="F18" s="202">
        <v>10</v>
      </c>
      <c r="G18" s="203"/>
      <c r="H18" s="198">
        <v>7.5</v>
      </c>
      <c r="I18" s="198"/>
      <c r="J18" s="198"/>
      <c r="K18" s="41">
        <v>2.5</v>
      </c>
      <c r="L18" s="41"/>
      <c r="M18" s="41"/>
    </row>
    <row r="19" spans="1:13" ht="21.75" customHeight="1">
      <c r="A19" s="71"/>
      <c r="B19" s="201">
        <v>216</v>
      </c>
      <c r="C19" s="195" t="s">
        <v>318</v>
      </c>
      <c r="D19" s="195">
        <v>99</v>
      </c>
      <c r="E19" s="194" t="s">
        <v>322</v>
      </c>
      <c r="F19" s="202">
        <v>420</v>
      </c>
      <c r="G19" s="203"/>
      <c r="H19" s="198">
        <v>420</v>
      </c>
      <c r="I19" s="198"/>
      <c r="J19" s="198"/>
      <c r="K19" s="41"/>
      <c r="L19" s="41"/>
      <c r="M19" s="41"/>
    </row>
    <row r="20" spans="1:13" ht="21.75" customHeight="1">
      <c r="A20" s="71"/>
      <c r="B20" s="201">
        <v>221</v>
      </c>
      <c r="C20" s="195"/>
      <c r="D20" s="195"/>
      <c r="E20" s="194" t="s">
        <v>47</v>
      </c>
      <c r="F20" s="202">
        <v>20.26</v>
      </c>
      <c r="G20" s="203"/>
      <c r="H20" s="198"/>
      <c r="I20" s="198"/>
      <c r="J20" s="198"/>
      <c r="K20" s="41"/>
      <c r="L20" s="41"/>
      <c r="M20" s="41"/>
    </row>
    <row r="21" spans="1:13" ht="21.75" customHeight="1">
      <c r="A21" s="71"/>
      <c r="B21" s="201">
        <v>221</v>
      </c>
      <c r="C21" s="195" t="s">
        <v>323</v>
      </c>
      <c r="D21" s="195"/>
      <c r="E21" s="194" t="s">
        <v>30</v>
      </c>
      <c r="F21" s="202">
        <v>20.26</v>
      </c>
      <c r="G21" s="203"/>
      <c r="H21" s="198"/>
      <c r="I21" s="198"/>
      <c r="J21" s="198"/>
      <c r="K21" s="41"/>
      <c r="L21" s="41"/>
      <c r="M21" s="41"/>
    </row>
    <row r="22" spans="1:13" ht="21.75" customHeight="1">
      <c r="A22" s="71"/>
      <c r="B22" s="201">
        <v>221</v>
      </c>
      <c r="C22" s="195" t="s">
        <v>323</v>
      </c>
      <c r="D22" s="195" t="s">
        <v>311</v>
      </c>
      <c r="E22" s="194" t="s">
        <v>31</v>
      </c>
      <c r="F22" s="202">
        <v>20.26</v>
      </c>
      <c r="G22" s="203">
        <v>20.26</v>
      </c>
      <c r="H22" s="198"/>
      <c r="I22" s="198"/>
      <c r="J22" s="198"/>
      <c r="K22" s="41"/>
      <c r="L22" s="41"/>
      <c r="M22" s="41"/>
    </row>
    <row r="23" spans="1:13" ht="21.75" customHeight="1">
      <c r="A23" s="159" t="s">
        <v>324</v>
      </c>
      <c r="B23" s="201" t="s">
        <v>326</v>
      </c>
      <c r="C23" s="201"/>
      <c r="D23" s="201"/>
      <c r="E23" s="201" t="s">
        <v>327</v>
      </c>
      <c r="F23" s="204">
        <v>4.73</v>
      </c>
      <c r="G23" s="204"/>
      <c r="H23" s="204"/>
      <c r="I23" s="198"/>
      <c r="J23" s="198"/>
      <c r="K23" s="41"/>
      <c r="L23" s="41"/>
      <c r="M23" s="41"/>
    </row>
    <row r="24" spans="1:13" ht="21.75" customHeight="1">
      <c r="A24" s="159"/>
      <c r="B24" s="201" t="s">
        <v>339</v>
      </c>
      <c r="C24" s="201" t="s">
        <v>328</v>
      </c>
      <c r="D24" s="201"/>
      <c r="E24" s="201" t="s">
        <v>349</v>
      </c>
      <c r="F24" s="204">
        <v>4.73</v>
      </c>
      <c r="G24" s="204"/>
      <c r="H24" s="204"/>
      <c r="I24" s="198"/>
      <c r="J24" s="198"/>
      <c r="K24" s="41"/>
      <c r="L24" s="41"/>
      <c r="M24" s="41"/>
    </row>
    <row r="25" spans="1:13" ht="21.75" customHeight="1">
      <c r="A25" s="159"/>
      <c r="B25" s="201" t="s">
        <v>339</v>
      </c>
      <c r="C25" s="201" t="s">
        <v>340</v>
      </c>
      <c r="D25" s="201" t="s">
        <v>328</v>
      </c>
      <c r="E25" s="201" t="s">
        <v>350</v>
      </c>
      <c r="F25" s="204">
        <v>4.73</v>
      </c>
      <c r="G25" s="204">
        <v>4.73</v>
      </c>
      <c r="H25" s="204"/>
      <c r="I25" s="198"/>
      <c r="J25" s="198"/>
      <c r="K25" s="41"/>
      <c r="L25" s="41"/>
      <c r="M25" s="41"/>
    </row>
    <row r="26" spans="1:13" ht="21.75" customHeight="1">
      <c r="A26" s="159"/>
      <c r="B26" s="201" t="s">
        <v>329</v>
      </c>
      <c r="C26" s="201"/>
      <c r="D26" s="201"/>
      <c r="E26" s="201" t="s">
        <v>330</v>
      </c>
      <c r="F26" s="204">
        <v>29.39</v>
      </c>
      <c r="G26" s="204"/>
      <c r="H26" s="204"/>
      <c r="I26" s="205"/>
      <c r="J26" s="205"/>
      <c r="K26" s="41"/>
      <c r="L26" s="41"/>
      <c r="M26" s="41"/>
    </row>
    <row r="27" spans="1:13" ht="21.75" customHeight="1">
      <c r="A27" s="159"/>
      <c r="B27" s="201" t="s">
        <v>341</v>
      </c>
      <c r="C27" s="201" t="s">
        <v>328</v>
      </c>
      <c r="D27" s="201"/>
      <c r="E27" s="201" t="s">
        <v>351</v>
      </c>
      <c r="F27" s="204">
        <v>29.39</v>
      </c>
      <c r="G27" s="204"/>
      <c r="H27" s="204"/>
      <c r="I27" s="205"/>
      <c r="J27" s="205"/>
      <c r="K27" s="41"/>
      <c r="L27" s="41"/>
      <c r="M27" s="41"/>
    </row>
    <row r="28" spans="1:13" ht="21.75" customHeight="1">
      <c r="A28" s="159"/>
      <c r="B28" s="201" t="s">
        <v>341</v>
      </c>
      <c r="C28" s="201" t="s">
        <v>340</v>
      </c>
      <c r="D28" s="201" t="s">
        <v>331</v>
      </c>
      <c r="E28" s="201" t="s">
        <v>352</v>
      </c>
      <c r="F28" s="204">
        <v>29.39</v>
      </c>
      <c r="G28" s="204">
        <v>26.64</v>
      </c>
      <c r="H28" s="204">
        <v>2.75</v>
      </c>
      <c r="I28" s="205"/>
      <c r="J28" s="205"/>
      <c r="K28" s="41"/>
      <c r="L28" s="41"/>
      <c r="M28" s="41"/>
    </row>
    <row r="29" spans="1:13" ht="21.75" customHeight="1">
      <c r="A29" s="159"/>
      <c r="B29" s="201" t="s">
        <v>332</v>
      </c>
      <c r="C29" s="201"/>
      <c r="D29" s="201"/>
      <c r="E29" s="201" t="s">
        <v>333</v>
      </c>
      <c r="F29" s="204">
        <v>1.81</v>
      </c>
      <c r="G29" s="204"/>
      <c r="H29" s="204"/>
      <c r="I29" s="205"/>
      <c r="J29" s="205"/>
      <c r="K29" s="41"/>
      <c r="L29" s="41"/>
      <c r="M29" s="41"/>
    </row>
    <row r="30" spans="1:13" ht="21.75" customHeight="1">
      <c r="A30" s="159"/>
      <c r="B30" s="201" t="s">
        <v>342</v>
      </c>
      <c r="C30" s="201" t="s">
        <v>334</v>
      </c>
      <c r="D30" s="201"/>
      <c r="E30" s="201" t="s">
        <v>353</v>
      </c>
      <c r="F30" s="204">
        <v>1.81</v>
      </c>
      <c r="G30" s="204"/>
      <c r="H30" s="204"/>
      <c r="I30" s="205"/>
      <c r="J30" s="205"/>
      <c r="K30" s="41"/>
      <c r="L30" s="41"/>
      <c r="M30" s="41"/>
    </row>
    <row r="31" spans="1:13" ht="21.75" customHeight="1">
      <c r="A31" s="159"/>
      <c r="B31" s="201" t="s">
        <v>342</v>
      </c>
      <c r="C31" s="201" t="s">
        <v>343</v>
      </c>
      <c r="D31" s="201" t="s">
        <v>335</v>
      </c>
      <c r="E31" s="201" t="s">
        <v>354</v>
      </c>
      <c r="F31" s="204">
        <v>1.81</v>
      </c>
      <c r="G31" s="204">
        <v>1.81</v>
      </c>
      <c r="H31" s="204"/>
      <c r="I31" s="205"/>
      <c r="J31" s="205"/>
      <c r="K31" s="41"/>
      <c r="L31" s="41"/>
      <c r="M31" s="41"/>
    </row>
    <row r="32" spans="1:13" ht="21.75" customHeight="1">
      <c r="A32" s="41"/>
      <c r="B32" s="201" t="s">
        <v>336</v>
      </c>
      <c r="C32" s="201"/>
      <c r="D32" s="201"/>
      <c r="E32" s="201" t="s">
        <v>337</v>
      </c>
      <c r="F32" s="204">
        <v>2.88</v>
      </c>
      <c r="G32" s="204"/>
      <c r="H32" s="204"/>
      <c r="I32" s="205"/>
      <c r="J32" s="205"/>
      <c r="K32" s="41"/>
      <c r="L32" s="41"/>
      <c r="M32" s="41"/>
    </row>
    <row r="33" spans="1:13" ht="21.75" customHeight="1">
      <c r="A33" s="41"/>
      <c r="B33" s="201" t="s">
        <v>344</v>
      </c>
      <c r="C33" s="201" t="s">
        <v>323</v>
      </c>
      <c r="D33" s="201"/>
      <c r="E33" s="201" t="s">
        <v>355</v>
      </c>
      <c r="F33" s="204">
        <v>2.88</v>
      </c>
      <c r="G33" s="204"/>
      <c r="H33" s="204"/>
      <c r="I33" s="205"/>
      <c r="J33" s="205"/>
      <c r="K33" s="41"/>
      <c r="L33" s="41"/>
      <c r="M33" s="41"/>
    </row>
    <row r="34" spans="1:13" ht="21.75" customHeight="1">
      <c r="A34" s="41"/>
      <c r="B34" s="201" t="s">
        <v>325</v>
      </c>
      <c r="C34" s="201" t="s">
        <v>345</v>
      </c>
      <c r="D34" s="201" t="s">
        <v>338</v>
      </c>
      <c r="E34" s="201" t="s">
        <v>356</v>
      </c>
      <c r="F34" s="204">
        <v>2.88</v>
      </c>
      <c r="G34" s="204">
        <v>2.88</v>
      </c>
      <c r="H34" s="204"/>
      <c r="I34" s="205"/>
      <c r="J34" s="205"/>
      <c r="K34" s="41"/>
      <c r="L34" s="41"/>
      <c r="M34" s="41"/>
    </row>
  </sheetData>
  <sheetProtection/>
  <mergeCells count="7">
    <mergeCell ref="A1:M1"/>
    <mergeCell ref="A4:A5"/>
    <mergeCell ref="E4:E5"/>
    <mergeCell ref="L2:M2"/>
    <mergeCell ref="L3:M3"/>
    <mergeCell ref="B4:D4"/>
    <mergeCell ref="F4:M4"/>
  </mergeCell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L22"/>
  <sheetViews>
    <sheetView showGridLines="0" showZeros="0" zoomScalePageLayoutView="0" workbookViewId="0" topLeftCell="D4">
      <selection activeCell="D8" sqref="D8"/>
    </sheetView>
  </sheetViews>
  <sheetFormatPr defaultColWidth="9.33203125" defaultRowHeight="11.25"/>
  <cols>
    <col min="1" max="1" width="5.5" style="1" bestFit="1" customWidth="1"/>
    <col min="2" max="2" width="4.33203125" style="1" bestFit="1" customWidth="1"/>
    <col min="3" max="3" width="8.83203125" style="1" customWidth="1"/>
    <col min="4" max="4" width="55.83203125" style="1" customWidth="1"/>
    <col min="5" max="6" width="13" style="1" bestFit="1" customWidth="1"/>
    <col min="7" max="7" width="13.33203125" style="1" customWidth="1"/>
    <col min="8" max="8" width="15.33203125" style="1" customWidth="1"/>
    <col min="9" max="10" width="9.16015625" style="1" customWidth="1"/>
    <col min="11" max="11" width="12.66015625" style="1" customWidth="1"/>
    <col min="12" max="241" width="9.16015625" style="1" customWidth="1"/>
    <col min="242" max="16384" width="9.33203125" style="1" customWidth="1"/>
  </cols>
  <sheetData>
    <row r="1" spans="1:12" ht="30" customHeight="1">
      <c r="A1" s="295" t="s">
        <v>230</v>
      </c>
      <c r="B1" s="295"/>
      <c r="C1" s="295"/>
      <c r="D1" s="295"/>
      <c r="E1" s="295"/>
      <c r="F1" s="295"/>
      <c r="G1" s="295"/>
      <c r="H1" s="295"/>
      <c r="I1" s="295"/>
      <c r="J1" s="295"/>
      <c r="K1" s="295"/>
      <c r="L1" s="295"/>
    </row>
    <row r="2" spans="1:12" ht="15.75" customHeight="1">
      <c r="A2"/>
      <c r="B2"/>
      <c r="C2"/>
      <c r="D2"/>
      <c r="E2"/>
      <c r="F2"/>
      <c r="G2"/>
      <c r="L2" s="157" t="s">
        <v>229</v>
      </c>
    </row>
    <row r="3" spans="1:12" ht="18" customHeight="1">
      <c r="A3" s="84" t="s">
        <v>228</v>
      </c>
      <c r="B3" s="3"/>
      <c r="C3" s="3"/>
      <c r="D3" s="3"/>
      <c r="E3" s="180"/>
      <c r="F3"/>
      <c r="G3" s="178"/>
      <c r="L3" s="181" t="s">
        <v>10</v>
      </c>
    </row>
    <row r="4" spans="1:12" s="49" customFormat="1" ht="12">
      <c r="A4" s="258" t="s">
        <v>124</v>
      </c>
      <c r="B4" s="258"/>
      <c r="C4" s="258"/>
      <c r="D4" s="284" t="s">
        <v>7</v>
      </c>
      <c r="E4" s="278" t="s">
        <v>231</v>
      </c>
      <c r="F4" s="278"/>
      <c r="G4" s="278"/>
      <c r="H4" s="278"/>
      <c r="I4" s="278"/>
      <c r="J4" s="278"/>
      <c r="K4" s="278"/>
      <c r="L4" s="278"/>
    </row>
    <row r="5" spans="1:12" s="49" customFormat="1" ht="12" customHeight="1">
      <c r="A5" s="280" t="s">
        <v>9</v>
      </c>
      <c r="B5" s="280" t="s">
        <v>17</v>
      </c>
      <c r="C5" s="280" t="s">
        <v>38</v>
      </c>
      <c r="D5" s="285"/>
      <c r="E5" s="278" t="s">
        <v>6</v>
      </c>
      <c r="F5" s="278" t="s">
        <v>108</v>
      </c>
      <c r="G5" s="278"/>
      <c r="H5" s="278" t="s">
        <v>110</v>
      </c>
      <c r="I5" s="278" t="s">
        <v>111</v>
      </c>
      <c r="J5" s="278" t="s">
        <v>232</v>
      </c>
      <c r="K5" s="278" t="s">
        <v>233</v>
      </c>
      <c r="L5" s="278" t="s">
        <v>234</v>
      </c>
    </row>
    <row r="6" spans="1:12" s="49" customFormat="1" ht="57.75" customHeight="1">
      <c r="A6" s="281"/>
      <c r="B6" s="281"/>
      <c r="C6" s="281"/>
      <c r="D6" s="286"/>
      <c r="E6" s="278"/>
      <c r="F6" s="163" t="s">
        <v>117</v>
      </c>
      <c r="G6" s="50" t="s">
        <v>118</v>
      </c>
      <c r="H6" s="278"/>
      <c r="I6" s="278"/>
      <c r="J6" s="278"/>
      <c r="K6" s="278"/>
      <c r="L6" s="278"/>
    </row>
    <row r="7" spans="1:12" s="49" customFormat="1" ht="12">
      <c r="A7" s="200"/>
      <c r="B7" s="200"/>
      <c r="C7" s="200"/>
      <c r="D7" s="48" t="s">
        <v>6</v>
      </c>
      <c r="E7" s="218">
        <f>SUM(F7:I7)</f>
        <v>335.32</v>
      </c>
      <c r="F7" s="218">
        <f>SUM(F8,F12,F17,F20)</f>
        <v>335.32</v>
      </c>
      <c r="G7" s="50"/>
      <c r="H7" s="50"/>
      <c r="I7" s="50"/>
      <c r="J7" s="50"/>
      <c r="K7" s="50"/>
      <c r="L7" s="50"/>
    </row>
    <row r="8" spans="1:12" ht="18" customHeight="1">
      <c r="A8" s="195">
        <v>208</v>
      </c>
      <c r="B8" s="195"/>
      <c r="C8" s="195"/>
      <c r="D8" s="201" t="s">
        <v>44</v>
      </c>
      <c r="E8" s="219">
        <v>42.14</v>
      </c>
      <c r="F8" s="219">
        <v>42.14</v>
      </c>
      <c r="G8" s="20"/>
      <c r="H8" s="41"/>
      <c r="I8" s="41"/>
      <c r="J8" s="41"/>
      <c r="K8" s="41"/>
      <c r="L8" s="41"/>
    </row>
    <row r="9" spans="1:12" ht="18" customHeight="1">
      <c r="A9" s="195"/>
      <c r="B9" s="195" t="s">
        <v>309</v>
      </c>
      <c r="C9" s="195"/>
      <c r="D9" s="201" t="s">
        <v>45</v>
      </c>
      <c r="E9" s="219">
        <v>42.14</v>
      </c>
      <c r="F9" s="219">
        <v>42.14</v>
      </c>
      <c r="G9" s="20"/>
      <c r="H9" s="41"/>
      <c r="I9" s="41"/>
      <c r="J9" s="41"/>
      <c r="K9" s="41"/>
      <c r="L9" s="41"/>
    </row>
    <row r="10" spans="1:12" ht="18" customHeight="1">
      <c r="A10" s="195">
        <v>208</v>
      </c>
      <c r="B10" s="195" t="s">
        <v>310</v>
      </c>
      <c r="C10" s="195" t="s">
        <v>311</v>
      </c>
      <c r="D10" s="201" t="s">
        <v>46</v>
      </c>
      <c r="E10" s="220">
        <v>3</v>
      </c>
      <c r="F10" s="220">
        <v>3</v>
      </c>
      <c r="G10" s="20"/>
      <c r="H10" s="41"/>
      <c r="I10" s="41"/>
      <c r="J10" s="41"/>
      <c r="K10" s="41"/>
      <c r="L10" s="41"/>
    </row>
    <row r="11" spans="1:12" ht="18" customHeight="1">
      <c r="A11" s="195">
        <v>208</v>
      </c>
      <c r="B11" s="195" t="s">
        <v>310</v>
      </c>
      <c r="C11" s="195" t="s">
        <v>310</v>
      </c>
      <c r="D11" s="201" t="s">
        <v>312</v>
      </c>
      <c r="E11" s="220">
        <v>39.14</v>
      </c>
      <c r="F11" s="220">
        <v>39.14</v>
      </c>
      <c r="G11" s="20"/>
      <c r="H11" s="41"/>
      <c r="I11" s="41"/>
      <c r="J11" s="41"/>
      <c r="K11" s="41"/>
      <c r="L11" s="41"/>
    </row>
    <row r="12" spans="1:12" ht="18" customHeight="1">
      <c r="A12" s="195">
        <v>210</v>
      </c>
      <c r="B12" s="195"/>
      <c r="C12" s="195"/>
      <c r="D12" s="201" t="s">
        <v>313</v>
      </c>
      <c r="E12" s="220">
        <v>14.52</v>
      </c>
      <c r="F12" s="220">
        <v>14.52</v>
      </c>
      <c r="G12" s="20"/>
      <c r="H12" s="41"/>
      <c r="I12" s="41"/>
      <c r="J12" s="41"/>
      <c r="K12" s="41"/>
      <c r="L12" s="41"/>
    </row>
    <row r="13" spans="1:12" ht="18" customHeight="1">
      <c r="A13" s="195"/>
      <c r="B13" s="195">
        <v>11</v>
      </c>
      <c r="C13" s="195"/>
      <c r="D13" s="201" t="s">
        <v>314</v>
      </c>
      <c r="E13" s="220">
        <v>14.52</v>
      </c>
      <c r="F13" s="220">
        <v>14.52</v>
      </c>
      <c r="G13" s="20"/>
      <c r="H13" s="41"/>
      <c r="I13" s="41"/>
      <c r="J13" s="41"/>
      <c r="K13" s="41"/>
      <c r="L13" s="41"/>
    </row>
    <row r="14" spans="1:12" ht="18" customHeight="1">
      <c r="A14" s="195">
        <v>210</v>
      </c>
      <c r="B14" s="195">
        <v>11</v>
      </c>
      <c r="C14" s="195" t="s">
        <v>311</v>
      </c>
      <c r="D14" s="201" t="s">
        <v>315</v>
      </c>
      <c r="E14" s="220">
        <v>12.71</v>
      </c>
      <c r="F14" s="220">
        <v>12.71</v>
      </c>
      <c r="G14" s="20"/>
      <c r="H14" s="41"/>
      <c r="I14" s="41"/>
      <c r="J14" s="41"/>
      <c r="K14" s="41"/>
      <c r="L14" s="41"/>
    </row>
    <row r="15" spans="1:12" ht="18" customHeight="1">
      <c r="A15" s="195">
        <v>210</v>
      </c>
      <c r="B15" s="195">
        <v>11</v>
      </c>
      <c r="C15" s="195" t="s">
        <v>358</v>
      </c>
      <c r="D15" s="201" t="s">
        <v>357</v>
      </c>
      <c r="E15" s="220">
        <v>1.81</v>
      </c>
      <c r="F15" s="220">
        <v>1.81</v>
      </c>
      <c r="G15" s="20"/>
      <c r="H15" s="41"/>
      <c r="I15" s="41"/>
      <c r="J15" s="41"/>
      <c r="K15" s="41"/>
      <c r="L15" s="41"/>
    </row>
    <row r="16" spans="1:12" ht="18" customHeight="1">
      <c r="A16" s="195">
        <v>216</v>
      </c>
      <c r="B16" s="195"/>
      <c r="C16" s="195"/>
      <c r="D16" s="201" t="s">
        <v>316</v>
      </c>
      <c r="E16" s="220">
        <v>255.52</v>
      </c>
      <c r="F16" s="220">
        <v>255.52</v>
      </c>
      <c r="G16" s="20"/>
      <c r="H16" s="41"/>
      <c r="I16" s="41"/>
      <c r="J16" s="41"/>
      <c r="K16" s="41"/>
      <c r="L16" s="41"/>
    </row>
    <row r="17" spans="1:12" ht="18" customHeight="1">
      <c r="A17" s="195"/>
      <c r="B17" s="195" t="s">
        <v>310</v>
      </c>
      <c r="C17" s="195"/>
      <c r="D17" s="201" t="s">
        <v>317</v>
      </c>
      <c r="E17" s="220">
        <v>255.52</v>
      </c>
      <c r="F17" s="220">
        <v>255.52</v>
      </c>
      <c r="G17" s="20"/>
      <c r="H17" s="41"/>
      <c r="I17" s="41"/>
      <c r="J17" s="41"/>
      <c r="K17" s="41"/>
      <c r="L17" s="41"/>
    </row>
    <row r="18" spans="1:12" ht="18" customHeight="1">
      <c r="A18" s="195">
        <v>216</v>
      </c>
      <c r="B18" s="195" t="s">
        <v>310</v>
      </c>
      <c r="C18" s="195" t="s">
        <v>311</v>
      </c>
      <c r="D18" s="201" t="s">
        <v>43</v>
      </c>
      <c r="E18" s="220">
        <v>226.13</v>
      </c>
      <c r="F18" s="220">
        <v>226.13</v>
      </c>
      <c r="G18" s="20"/>
      <c r="H18" s="41"/>
      <c r="I18" s="41"/>
      <c r="J18" s="41"/>
      <c r="K18" s="41"/>
      <c r="L18" s="41"/>
    </row>
    <row r="19" spans="1:12" ht="18" customHeight="1">
      <c r="A19" s="195">
        <v>216</v>
      </c>
      <c r="B19" s="195" t="s">
        <v>318</v>
      </c>
      <c r="C19" s="195">
        <v>99</v>
      </c>
      <c r="D19" s="201" t="s">
        <v>322</v>
      </c>
      <c r="E19" s="220">
        <v>29.39</v>
      </c>
      <c r="F19" s="220">
        <v>29.39</v>
      </c>
      <c r="G19" s="20"/>
      <c r="H19" s="41"/>
      <c r="I19" s="41"/>
      <c r="J19" s="41"/>
      <c r="K19" s="41"/>
      <c r="L19" s="41"/>
    </row>
    <row r="20" spans="1:12" ht="18" customHeight="1">
      <c r="A20" s="195">
        <v>221</v>
      </c>
      <c r="B20" s="195"/>
      <c r="C20" s="195"/>
      <c r="D20" s="201" t="s">
        <v>47</v>
      </c>
      <c r="E20" s="220">
        <v>23.14</v>
      </c>
      <c r="F20" s="220">
        <v>23.14</v>
      </c>
      <c r="G20" s="20"/>
      <c r="H20" s="41"/>
      <c r="I20" s="41"/>
      <c r="J20" s="41"/>
      <c r="K20" s="41"/>
      <c r="L20" s="41"/>
    </row>
    <row r="21" spans="1:12" ht="18" customHeight="1">
      <c r="A21" s="195">
        <v>221</v>
      </c>
      <c r="B21" s="195" t="s">
        <v>323</v>
      </c>
      <c r="C21" s="195"/>
      <c r="D21" s="201" t="s">
        <v>30</v>
      </c>
      <c r="E21" s="220">
        <v>23.14</v>
      </c>
      <c r="F21" s="220">
        <v>23.14</v>
      </c>
      <c r="G21" s="20"/>
      <c r="H21" s="41"/>
      <c r="I21" s="41"/>
      <c r="J21" s="41"/>
      <c r="K21" s="41"/>
      <c r="L21" s="41"/>
    </row>
    <row r="22" spans="1:12" ht="18" customHeight="1">
      <c r="A22" s="195">
        <v>221</v>
      </c>
      <c r="B22" s="195" t="s">
        <v>323</v>
      </c>
      <c r="C22" s="195" t="s">
        <v>311</v>
      </c>
      <c r="D22" s="201" t="s">
        <v>31</v>
      </c>
      <c r="E22" s="220">
        <v>23.14</v>
      </c>
      <c r="F22" s="220">
        <v>23.14</v>
      </c>
      <c r="G22" s="20"/>
      <c r="H22" s="41"/>
      <c r="I22" s="41"/>
      <c r="J22" s="41"/>
      <c r="K22" s="41"/>
      <c r="L22" s="41"/>
    </row>
  </sheetData>
  <sheetProtection/>
  <mergeCells count="14">
    <mergeCell ref="D4:D6"/>
    <mergeCell ref="A5:A6"/>
    <mergeCell ref="B5:B6"/>
    <mergeCell ref="C5:C6"/>
    <mergeCell ref="I5:I6"/>
    <mergeCell ref="J5:J6"/>
    <mergeCell ref="K5:K6"/>
    <mergeCell ref="A1:L1"/>
    <mergeCell ref="A4:C4"/>
    <mergeCell ref="F5:G5"/>
    <mergeCell ref="H5:H6"/>
    <mergeCell ref="L5:L6"/>
    <mergeCell ref="E4:L4"/>
    <mergeCell ref="E5:E6"/>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I78"/>
  <sheetViews>
    <sheetView showGridLines="0" showZeros="0" zoomScalePageLayoutView="0" workbookViewId="0" topLeftCell="A37">
      <selection activeCell="F60" sqref="F60"/>
    </sheetView>
  </sheetViews>
  <sheetFormatPr defaultColWidth="9.16015625" defaultRowHeight="12.75" customHeight="1"/>
  <cols>
    <col min="1" max="2" width="13" style="15" customWidth="1"/>
    <col min="3" max="3" width="49.5" style="0" customWidth="1"/>
    <col min="4" max="6" width="16" style="0" customWidth="1"/>
  </cols>
  <sheetData>
    <row r="1" spans="1:6" ht="24.75" customHeight="1">
      <c r="A1" s="307" t="s">
        <v>120</v>
      </c>
      <c r="B1" s="307"/>
      <c r="C1" s="307"/>
      <c r="D1" s="307"/>
      <c r="E1" s="307"/>
      <c r="F1" s="307"/>
    </row>
    <row r="2" spans="1:6" ht="15.75" customHeight="1">
      <c r="A2" s="122"/>
      <c r="B2" s="122"/>
      <c r="C2" s="122"/>
      <c r="D2" s="122"/>
      <c r="F2" s="157" t="s">
        <v>121</v>
      </c>
    </row>
    <row r="3" spans="1:6" s="1" customFormat="1" ht="15.75" customHeight="1">
      <c r="A3" s="305" t="s">
        <v>122</v>
      </c>
      <c r="B3" s="305"/>
      <c r="C3" s="306"/>
      <c r="D3" s="165"/>
      <c r="F3" s="157" t="s">
        <v>123</v>
      </c>
    </row>
    <row r="4" spans="1:6" s="49" customFormat="1" ht="12" customHeight="1">
      <c r="A4" s="304" t="s">
        <v>124</v>
      </c>
      <c r="B4" s="304"/>
      <c r="C4" s="290" t="s">
        <v>125</v>
      </c>
      <c r="D4" s="308" t="s">
        <v>126</v>
      </c>
      <c r="E4" s="300"/>
      <c r="F4" s="301"/>
    </row>
    <row r="5" spans="1:6" s="49" customFormat="1" ht="12" customHeight="1">
      <c r="A5" s="166" t="s">
        <v>127</v>
      </c>
      <c r="B5" s="166" t="s">
        <v>128</v>
      </c>
      <c r="C5" s="290"/>
      <c r="D5" s="43" t="s">
        <v>129</v>
      </c>
      <c r="E5" s="43" t="s">
        <v>130</v>
      </c>
      <c r="F5" s="43" t="s">
        <v>131</v>
      </c>
    </row>
    <row r="6" spans="1:6" s="49" customFormat="1" ht="12" customHeight="1">
      <c r="A6" s="166"/>
      <c r="B6" s="166"/>
      <c r="C6" s="43" t="s">
        <v>27</v>
      </c>
      <c r="D6" s="43">
        <v>335.32</v>
      </c>
      <c r="E6" s="86">
        <f>SUM(E7+E21+E49)</f>
        <v>289.79999999999995</v>
      </c>
      <c r="F6" s="162">
        <v>45.52</v>
      </c>
    </row>
    <row r="7" spans="1:6" s="1" customFormat="1" ht="12" customHeight="1">
      <c r="A7" s="167">
        <v>301</v>
      </c>
      <c r="B7" s="167"/>
      <c r="C7" s="168" t="s">
        <v>132</v>
      </c>
      <c r="D7" s="224">
        <f>D8+D9+D10+D12+D13+D15+D17+D18</f>
        <v>279.69999999999993</v>
      </c>
      <c r="E7" s="86">
        <f>SUM(E8:E20)</f>
        <v>279.69999999999993</v>
      </c>
      <c r="F7" s="41"/>
    </row>
    <row r="8" spans="1:7" s="1" customFormat="1" ht="12" customHeight="1">
      <c r="A8" s="167"/>
      <c r="B8" s="167" t="s">
        <v>133</v>
      </c>
      <c r="C8" s="168" t="s">
        <v>134</v>
      </c>
      <c r="D8" s="224">
        <v>118.16</v>
      </c>
      <c r="E8" s="224">
        <v>118.16</v>
      </c>
      <c r="F8" s="40"/>
      <c r="G8" s="11"/>
    </row>
    <row r="9" spans="1:6" s="1" customFormat="1" ht="12" customHeight="1">
      <c r="A9" s="167"/>
      <c r="B9" s="167" t="s">
        <v>135</v>
      </c>
      <c r="C9" s="168" t="s">
        <v>136</v>
      </c>
      <c r="D9" s="224">
        <v>64.78</v>
      </c>
      <c r="E9" s="224">
        <v>64.78</v>
      </c>
      <c r="F9" s="40"/>
    </row>
    <row r="10" spans="1:7" s="1" customFormat="1" ht="12" customHeight="1">
      <c r="A10" s="167"/>
      <c r="B10" s="167" t="s">
        <v>137</v>
      </c>
      <c r="C10" s="168" t="s">
        <v>138</v>
      </c>
      <c r="D10" s="224">
        <v>9.85</v>
      </c>
      <c r="E10" s="224">
        <v>9.85</v>
      </c>
      <c r="F10" s="40"/>
      <c r="G10" s="11"/>
    </row>
    <row r="11" spans="1:7" s="1" customFormat="1" ht="12" customHeight="1">
      <c r="A11" s="167"/>
      <c r="B11" s="167" t="s">
        <v>139</v>
      </c>
      <c r="C11" s="168" t="s">
        <v>140</v>
      </c>
      <c r="D11" s="224"/>
      <c r="E11" s="224"/>
      <c r="F11" s="40"/>
      <c r="G11" s="11"/>
    </row>
    <row r="12" spans="1:7" s="1" customFormat="1" ht="12" customHeight="1">
      <c r="A12" s="167"/>
      <c r="B12" s="167" t="s">
        <v>141</v>
      </c>
      <c r="C12" s="168" t="s">
        <v>142</v>
      </c>
      <c r="D12" s="224">
        <v>9.83</v>
      </c>
      <c r="E12" s="224">
        <v>9.83</v>
      </c>
      <c r="F12" s="40"/>
      <c r="G12" s="11"/>
    </row>
    <row r="13" spans="1:7" s="1" customFormat="1" ht="12" customHeight="1">
      <c r="A13" s="167"/>
      <c r="B13" s="167" t="s">
        <v>143</v>
      </c>
      <c r="C13" s="168" t="s">
        <v>144</v>
      </c>
      <c r="D13" s="224">
        <v>39.14</v>
      </c>
      <c r="E13" s="224">
        <v>39.14</v>
      </c>
      <c r="F13" s="40"/>
      <c r="G13" s="11"/>
    </row>
    <row r="14" spans="1:7" s="1" customFormat="1" ht="12" customHeight="1">
      <c r="A14" s="167"/>
      <c r="B14" s="167" t="s">
        <v>145</v>
      </c>
      <c r="C14" s="168" t="s">
        <v>146</v>
      </c>
      <c r="D14" s="224"/>
      <c r="E14" s="224"/>
      <c r="F14" s="40"/>
      <c r="G14" s="11"/>
    </row>
    <row r="15" spans="1:7" s="1" customFormat="1" ht="12" customHeight="1">
      <c r="A15" s="167"/>
      <c r="B15" s="167" t="s">
        <v>147</v>
      </c>
      <c r="C15" s="168" t="s">
        <v>148</v>
      </c>
      <c r="D15" s="224">
        <v>14.52</v>
      </c>
      <c r="E15" s="224">
        <v>14.52</v>
      </c>
      <c r="F15" s="40"/>
      <c r="G15" s="11"/>
    </row>
    <row r="16" spans="1:7" s="1" customFormat="1" ht="12" customHeight="1">
      <c r="A16" s="167"/>
      <c r="B16" s="167" t="s">
        <v>149</v>
      </c>
      <c r="C16" s="168" t="s">
        <v>150</v>
      </c>
      <c r="D16" s="224"/>
      <c r="E16" s="224"/>
      <c r="F16" s="40"/>
      <c r="G16" s="11"/>
    </row>
    <row r="17" spans="1:7" s="1" customFormat="1" ht="12" customHeight="1">
      <c r="A17" s="167"/>
      <c r="B17" s="167" t="s">
        <v>151</v>
      </c>
      <c r="C17" s="168" t="s">
        <v>152</v>
      </c>
      <c r="D17" s="224">
        <v>0.28</v>
      </c>
      <c r="E17" s="224">
        <v>0.28</v>
      </c>
      <c r="F17" s="40"/>
      <c r="G17" s="11"/>
    </row>
    <row r="18" spans="1:7" s="1" customFormat="1" ht="12" customHeight="1">
      <c r="A18" s="167"/>
      <c r="B18" s="167" t="s">
        <v>153</v>
      </c>
      <c r="C18" s="168" t="s">
        <v>154</v>
      </c>
      <c r="D18" s="224">
        <v>23.14</v>
      </c>
      <c r="E18" s="224">
        <v>23.14</v>
      </c>
      <c r="F18" s="40"/>
      <c r="G18" s="11"/>
    </row>
    <row r="19" spans="1:7" s="1" customFormat="1" ht="12" customHeight="1">
      <c r="A19" s="167"/>
      <c r="B19" s="167" t="s">
        <v>155</v>
      </c>
      <c r="C19" s="168" t="s">
        <v>156</v>
      </c>
      <c r="D19" s="224"/>
      <c r="E19" s="224"/>
      <c r="F19" s="40"/>
      <c r="G19" s="11"/>
    </row>
    <row r="20" spans="1:7" s="1" customFormat="1" ht="12" customHeight="1">
      <c r="A20" s="167"/>
      <c r="B20" s="167" t="s">
        <v>157</v>
      </c>
      <c r="C20" s="168" t="s">
        <v>158</v>
      </c>
      <c r="D20" s="224"/>
      <c r="E20" s="224"/>
      <c r="F20" s="40"/>
      <c r="G20" s="11"/>
    </row>
    <row r="21" spans="1:7" s="1" customFormat="1" ht="12" customHeight="1">
      <c r="A21" s="167" t="s">
        <v>159</v>
      </c>
      <c r="B21" s="167"/>
      <c r="C21" s="168" t="s">
        <v>160</v>
      </c>
      <c r="D21" s="224">
        <f>D22+D28+D31+D36+D41+D43+D45+D46+D48</f>
        <v>45.519999999999996</v>
      </c>
      <c r="E21" s="86">
        <f>SUM(E22:E48)</f>
        <v>0</v>
      </c>
      <c r="F21" s="224">
        <f>F22+F28+F31+F36+F41+F43+F45+F46+F48</f>
        <v>45.519999999999996</v>
      </c>
      <c r="G21" s="11"/>
    </row>
    <row r="22" spans="1:6" s="1" customFormat="1" ht="12" customHeight="1">
      <c r="A22" s="167"/>
      <c r="B22" s="167" t="s">
        <v>133</v>
      </c>
      <c r="C22" s="168" t="s">
        <v>49</v>
      </c>
      <c r="D22" s="224">
        <v>5.66</v>
      </c>
      <c r="E22" s="86"/>
      <c r="F22" s="224">
        <v>5.66</v>
      </c>
    </row>
    <row r="23" spans="1:6" s="1" customFormat="1" ht="12" customHeight="1">
      <c r="A23" s="167"/>
      <c r="B23" s="167" t="s">
        <v>135</v>
      </c>
      <c r="C23" s="168" t="s">
        <v>50</v>
      </c>
      <c r="D23" s="224"/>
      <c r="E23" s="86"/>
      <c r="F23" s="224"/>
    </row>
    <row r="24" spans="1:6" s="1" customFormat="1" ht="12" customHeight="1">
      <c r="A24" s="167"/>
      <c r="B24" s="167" t="s">
        <v>161</v>
      </c>
      <c r="C24" s="168" t="s">
        <v>162</v>
      </c>
      <c r="D24" s="224"/>
      <c r="E24" s="86"/>
      <c r="F24" s="224"/>
    </row>
    <row r="25" spans="1:6" s="1" customFormat="1" ht="12" customHeight="1">
      <c r="A25" s="167"/>
      <c r="B25" s="167" t="s">
        <v>163</v>
      </c>
      <c r="C25" s="168" t="s">
        <v>164</v>
      </c>
      <c r="D25" s="224"/>
      <c r="E25" s="86"/>
      <c r="F25" s="224"/>
    </row>
    <row r="26" spans="1:6" s="1" customFormat="1" ht="12" customHeight="1">
      <c r="A26" s="167"/>
      <c r="B26" s="167" t="s">
        <v>165</v>
      </c>
      <c r="C26" s="168" t="s">
        <v>51</v>
      </c>
      <c r="D26" s="224"/>
      <c r="E26" s="86"/>
      <c r="F26" s="224"/>
    </row>
    <row r="27" spans="1:6" s="1" customFormat="1" ht="12" customHeight="1">
      <c r="A27" s="167"/>
      <c r="B27" s="167" t="s">
        <v>166</v>
      </c>
      <c r="C27" s="168" t="s">
        <v>52</v>
      </c>
      <c r="D27" s="224"/>
      <c r="E27" s="86"/>
      <c r="F27" s="224"/>
    </row>
    <row r="28" spans="1:6" s="1" customFormat="1" ht="12" customHeight="1">
      <c r="A28" s="167"/>
      <c r="B28" s="167" t="s">
        <v>167</v>
      </c>
      <c r="C28" s="168" t="s">
        <v>53</v>
      </c>
      <c r="D28" s="224">
        <v>3.42</v>
      </c>
      <c r="E28" s="86"/>
      <c r="F28" s="224">
        <v>3.42</v>
      </c>
    </row>
    <row r="29" spans="1:6" s="1" customFormat="1" ht="12" customHeight="1">
      <c r="A29" s="167"/>
      <c r="B29" s="167" t="s">
        <v>168</v>
      </c>
      <c r="C29" s="168" t="s">
        <v>54</v>
      </c>
      <c r="D29" s="224"/>
      <c r="E29" s="86"/>
      <c r="F29" s="224"/>
    </row>
    <row r="30" spans="1:6" s="1" customFormat="1" ht="12" customHeight="1">
      <c r="A30" s="167"/>
      <c r="B30" s="167" t="s">
        <v>169</v>
      </c>
      <c r="C30" s="168" t="s">
        <v>55</v>
      </c>
      <c r="D30" s="224"/>
      <c r="E30" s="86"/>
      <c r="F30" s="224"/>
    </row>
    <row r="31" spans="1:6" s="1" customFormat="1" ht="12" customHeight="1">
      <c r="A31" s="167"/>
      <c r="B31" s="167" t="s">
        <v>149</v>
      </c>
      <c r="C31" s="168" t="s">
        <v>56</v>
      </c>
      <c r="D31" s="224">
        <v>0.9</v>
      </c>
      <c r="E31" s="86"/>
      <c r="F31" s="224">
        <v>0.9</v>
      </c>
    </row>
    <row r="32" spans="1:6" s="1" customFormat="1" ht="12" customHeight="1">
      <c r="A32" s="167"/>
      <c r="B32" s="167" t="s">
        <v>151</v>
      </c>
      <c r="C32" s="168" t="s">
        <v>170</v>
      </c>
      <c r="D32" s="224"/>
      <c r="E32" s="86"/>
      <c r="F32" s="224"/>
    </row>
    <row r="33" spans="1:6" s="1" customFormat="1" ht="12" customHeight="1">
      <c r="A33" s="167"/>
      <c r="B33" s="167" t="s">
        <v>153</v>
      </c>
      <c r="C33" s="168" t="s">
        <v>57</v>
      </c>
      <c r="D33" s="224"/>
      <c r="E33" s="86"/>
      <c r="F33" s="224"/>
    </row>
    <row r="34" spans="1:6" s="1" customFormat="1" ht="12" customHeight="1">
      <c r="A34" s="167"/>
      <c r="B34" s="167" t="s">
        <v>48</v>
      </c>
      <c r="C34" s="168" t="s">
        <v>58</v>
      </c>
      <c r="D34" s="224"/>
      <c r="E34" s="86"/>
      <c r="F34" s="224"/>
    </row>
    <row r="35" spans="1:6" s="1" customFormat="1" ht="12" customHeight="1">
      <c r="A35" s="167"/>
      <c r="B35" s="167" t="s">
        <v>66</v>
      </c>
      <c r="C35" s="168" t="s">
        <v>59</v>
      </c>
      <c r="D35" s="224"/>
      <c r="E35" s="86"/>
      <c r="F35" s="224"/>
    </row>
    <row r="36" spans="1:6" s="1" customFormat="1" ht="12" customHeight="1">
      <c r="A36" s="167"/>
      <c r="B36" s="167" t="s">
        <v>67</v>
      </c>
      <c r="C36" s="168" t="s">
        <v>60</v>
      </c>
      <c r="D36" s="224">
        <v>2</v>
      </c>
      <c r="E36" s="86"/>
      <c r="F36" s="224">
        <v>2</v>
      </c>
    </row>
    <row r="37" spans="1:6" s="1" customFormat="1" ht="12" customHeight="1">
      <c r="A37" s="167"/>
      <c r="B37" s="167" t="s">
        <v>68</v>
      </c>
      <c r="C37" s="168" t="s">
        <v>61</v>
      </c>
      <c r="D37" s="224"/>
      <c r="E37" s="86"/>
      <c r="F37" s="224"/>
    </row>
    <row r="38" spans="1:6" s="1" customFormat="1" ht="12" customHeight="1">
      <c r="A38" s="167"/>
      <c r="B38" s="167" t="s">
        <v>69</v>
      </c>
      <c r="C38" s="169" t="s">
        <v>171</v>
      </c>
      <c r="D38" s="225"/>
      <c r="E38" s="86"/>
      <c r="F38" s="225"/>
    </row>
    <row r="39" spans="1:6" s="1" customFormat="1" ht="12" customHeight="1">
      <c r="A39" s="167"/>
      <c r="B39" s="167" t="s">
        <v>172</v>
      </c>
      <c r="C39" s="41" t="s">
        <v>173</v>
      </c>
      <c r="D39" s="224"/>
      <c r="E39" s="86"/>
      <c r="F39" s="224"/>
    </row>
    <row r="40" spans="1:6" s="1" customFormat="1" ht="12" customHeight="1">
      <c r="A40" s="167"/>
      <c r="B40" s="167" t="s">
        <v>174</v>
      </c>
      <c r="C40" s="41" t="s">
        <v>175</v>
      </c>
      <c r="D40" s="224"/>
      <c r="E40" s="86"/>
      <c r="F40" s="224"/>
    </row>
    <row r="41" spans="1:6" s="1" customFormat="1" ht="12" customHeight="1">
      <c r="A41" s="167"/>
      <c r="B41" s="167" t="s">
        <v>176</v>
      </c>
      <c r="C41" s="41" t="s">
        <v>177</v>
      </c>
      <c r="D41" s="224">
        <v>2</v>
      </c>
      <c r="E41" s="86"/>
      <c r="F41" s="224">
        <v>2</v>
      </c>
    </row>
    <row r="42" spans="1:6" s="1" customFormat="1" ht="12" customHeight="1">
      <c r="A42" s="167"/>
      <c r="B42" s="167" t="s">
        <v>178</v>
      </c>
      <c r="C42" s="41" t="s">
        <v>179</v>
      </c>
      <c r="D42" s="224"/>
      <c r="E42" s="86"/>
      <c r="F42" s="224"/>
    </row>
    <row r="43" spans="1:6" s="1" customFormat="1" ht="12" customHeight="1">
      <c r="A43" s="167"/>
      <c r="B43" s="167" t="s">
        <v>180</v>
      </c>
      <c r="C43" s="168" t="s">
        <v>62</v>
      </c>
      <c r="D43" s="224">
        <v>3.77</v>
      </c>
      <c r="E43" s="86"/>
      <c r="F43" s="224">
        <v>3.77</v>
      </c>
    </row>
    <row r="44" spans="1:6" s="1" customFormat="1" ht="12" customHeight="1">
      <c r="A44" s="167"/>
      <c r="B44" s="167" t="s">
        <v>181</v>
      </c>
      <c r="C44" s="168" t="s">
        <v>63</v>
      </c>
      <c r="D44" s="224"/>
      <c r="E44" s="86"/>
      <c r="F44" s="224"/>
    </row>
    <row r="45" spans="1:6" s="1" customFormat="1" ht="12" customHeight="1">
      <c r="A45" s="167"/>
      <c r="B45" s="167" t="s">
        <v>182</v>
      </c>
      <c r="C45" s="168" t="s">
        <v>64</v>
      </c>
      <c r="D45" s="224">
        <v>2.3</v>
      </c>
      <c r="E45" s="86"/>
      <c r="F45" s="224">
        <v>2.3</v>
      </c>
    </row>
    <row r="46" spans="1:6" s="1" customFormat="1" ht="12" customHeight="1">
      <c r="A46" s="167"/>
      <c r="B46" s="167" t="s">
        <v>183</v>
      </c>
      <c r="C46" s="168" t="s">
        <v>65</v>
      </c>
      <c r="D46" s="224">
        <v>23.75</v>
      </c>
      <c r="E46" s="86"/>
      <c r="F46" s="224">
        <v>23.75</v>
      </c>
    </row>
    <row r="47" spans="1:6" s="1" customFormat="1" ht="12" customHeight="1">
      <c r="A47" s="167"/>
      <c r="B47" s="167" t="s">
        <v>184</v>
      </c>
      <c r="C47" s="168" t="s">
        <v>185</v>
      </c>
      <c r="D47" s="224"/>
      <c r="E47" s="86"/>
      <c r="F47" s="224"/>
    </row>
    <row r="48" spans="1:8" s="1" customFormat="1" ht="12" customHeight="1">
      <c r="A48" s="167"/>
      <c r="B48" s="167" t="s">
        <v>157</v>
      </c>
      <c r="C48" s="168" t="s">
        <v>186</v>
      </c>
      <c r="D48" s="224">
        <v>1.72</v>
      </c>
      <c r="E48" s="86"/>
      <c r="F48" s="224">
        <v>1.72</v>
      </c>
      <c r="G48" s="11"/>
      <c r="H48" s="11"/>
    </row>
    <row r="49" spans="1:7" s="1" customFormat="1" ht="12" customHeight="1">
      <c r="A49" s="167" t="s">
        <v>187</v>
      </c>
      <c r="B49" s="167"/>
      <c r="C49" s="168" t="s">
        <v>188</v>
      </c>
      <c r="D49" s="224"/>
      <c r="E49" s="86">
        <f>SUM(E50:E61)</f>
        <v>10.100000000000001</v>
      </c>
      <c r="F49" s="40"/>
      <c r="G49" s="11"/>
    </row>
    <row r="50" spans="1:7" s="1" customFormat="1" ht="12" customHeight="1">
      <c r="A50" s="167"/>
      <c r="B50" s="167" t="s">
        <v>133</v>
      </c>
      <c r="C50" s="168" t="s">
        <v>189</v>
      </c>
      <c r="D50" s="224"/>
      <c r="E50" s="86"/>
      <c r="F50" s="40"/>
      <c r="G50" s="11"/>
    </row>
    <row r="51" spans="1:6" s="1" customFormat="1" ht="12" customHeight="1">
      <c r="A51" s="167"/>
      <c r="B51" s="167" t="s">
        <v>135</v>
      </c>
      <c r="C51" s="168" t="s">
        <v>190</v>
      </c>
      <c r="D51" s="224">
        <v>1.88</v>
      </c>
      <c r="E51" s="224">
        <v>1.88</v>
      </c>
      <c r="F51" s="41"/>
    </row>
    <row r="52" spans="1:7" s="1" customFormat="1" ht="12" customHeight="1">
      <c r="A52" s="167"/>
      <c r="B52" s="167" t="s">
        <v>137</v>
      </c>
      <c r="C52" s="168" t="s">
        <v>191</v>
      </c>
      <c r="D52" s="224"/>
      <c r="E52" s="224"/>
      <c r="F52" s="40"/>
      <c r="G52" s="11"/>
    </row>
    <row r="53" spans="1:7" s="1" customFormat="1" ht="12" customHeight="1">
      <c r="A53" s="167"/>
      <c r="B53" s="167" t="s">
        <v>192</v>
      </c>
      <c r="C53" s="168" t="s">
        <v>193</v>
      </c>
      <c r="D53" s="224"/>
      <c r="E53" s="224"/>
      <c r="F53" s="40"/>
      <c r="G53" s="11"/>
    </row>
    <row r="54" spans="1:7" s="1" customFormat="1" ht="12" customHeight="1">
      <c r="A54" s="167"/>
      <c r="B54" s="167" t="s">
        <v>194</v>
      </c>
      <c r="C54" s="168" t="s">
        <v>195</v>
      </c>
      <c r="D54" s="224"/>
      <c r="E54" s="224"/>
      <c r="F54" s="40"/>
      <c r="G54" s="11"/>
    </row>
    <row r="55" spans="1:7" s="1" customFormat="1" ht="12" customHeight="1">
      <c r="A55" s="167"/>
      <c r="B55" s="167" t="s">
        <v>139</v>
      </c>
      <c r="C55" s="168" t="s">
        <v>196</v>
      </c>
      <c r="D55" s="224"/>
      <c r="E55" s="224"/>
      <c r="F55" s="40"/>
      <c r="G55" s="11"/>
    </row>
    <row r="56" spans="1:7" s="1" customFormat="1" ht="12" customHeight="1">
      <c r="A56" s="167"/>
      <c r="B56" s="167" t="s">
        <v>141</v>
      </c>
      <c r="C56" s="168" t="s">
        <v>197</v>
      </c>
      <c r="D56" s="224"/>
      <c r="E56" s="224"/>
      <c r="F56" s="40"/>
      <c r="G56" s="11"/>
    </row>
    <row r="57" spans="1:7" s="1" customFormat="1" ht="12" customHeight="1">
      <c r="A57" s="167"/>
      <c r="B57" s="167" t="s">
        <v>143</v>
      </c>
      <c r="C57" s="168" t="s">
        <v>198</v>
      </c>
      <c r="D57" s="224"/>
      <c r="E57" s="224"/>
      <c r="F57" s="40"/>
      <c r="G57" s="11"/>
    </row>
    <row r="58" spans="1:7" s="1" customFormat="1" ht="12" customHeight="1">
      <c r="A58" s="167"/>
      <c r="B58" s="167" t="s">
        <v>145</v>
      </c>
      <c r="C58" s="168" t="s">
        <v>199</v>
      </c>
      <c r="D58" s="224"/>
      <c r="E58" s="224"/>
      <c r="F58" s="40"/>
      <c r="G58" s="11"/>
    </row>
    <row r="59" spans="1:7" s="1" customFormat="1" ht="12" customHeight="1">
      <c r="A59" s="167"/>
      <c r="B59" s="167" t="s">
        <v>147</v>
      </c>
      <c r="C59" s="168" t="s">
        <v>200</v>
      </c>
      <c r="D59" s="224"/>
      <c r="E59" s="224"/>
      <c r="F59" s="40"/>
      <c r="G59" s="11"/>
    </row>
    <row r="60" spans="1:7" s="1" customFormat="1" ht="12" customHeight="1">
      <c r="A60" s="167"/>
      <c r="B60" s="167" t="s">
        <v>155</v>
      </c>
      <c r="C60" s="168" t="s">
        <v>360</v>
      </c>
      <c r="D60" s="224">
        <v>8.17</v>
      </c>
      <c r="E60" s="224">
        <v>8.17</v>
      </c>
      <c r="F60" s="40"/>
      <c r="G60" s="11"/>
    </row>
    <row r="61" spans="1:6" s="1" customFormat="1" ht="12" customHeight="1">
      <c r="A61" s="167"/>
      <c r="B61" s="167" t="s">
        <v>157</v>
      </c>
      <c r="C61" s="168" t="s">
        <v>201</v>
      </c>
      <c r="D61" s="224">
        <v>0.05</v>
      </c>
      <c r="E61" s="224">
        <v>0.05</v>
      </c>
      <c r="F61" s="40"/>
    </row>
    <row r="62" spans="1:9" ht="12" customHeight="1">
      <c r="A62" s="167" t="s">
        <v>202</v>
      </c>
      <c r="B62" s="167"/>
      <c r="C62" s="41" t="s">
        <v>276</v>
      </c>
      <c r="D62" s="224"/>
      <c r="E62" s="224"/>
      <c r="F62" s="170"/>
      <c r="I62" s="14"/>
    </row>
    <row r="63" spans="1:9" ht="12" customHeight="1">
      <c r="A63" s="167"/>
      <c r="B63" s="167" t="s">
        <v>133</v>
      </c>
      <c r="C63" s="171" t="s">
        <v>277</v>
      </c>
      <c r="D63" s="224"/>
      <c r="E63" s="224"/>
      <c r="F63" s="170"/>
      <c r="H63" s="14"/>
      <c r="I63" s="14"/>
    </row>
    <row r="64" spans="1:8" ht="12" customHeight="1">
      <c r="A64" s="167"/>
      <c r="B64" s="167" t="s">
        <v>135</v>
      </c>
      <c r="C64" s="171" t="s">
        <v>203</v>
      </c>
      <c r="D64" s="224"/>
      <c r="E64" s="224"/>
      <c r="F64" s="170"/>
      <c r="G64" s="14"/>
      <c r="H64" s="14"/>
    </row>
    <row r="65" spans="1:7" ht="12" customHeight="1">
      <c r="A65" s="167"/>
      <c r="B65" s="167" t="s">
        <v>137</v>
      </c>
      <c r="C65" s="171" t="s">
        <v>204</v>
      </c>
      <c r="D65" s="224"/>
      <c r="E65" s="224"/>
      <c r="F65" s="18"/>
      <c r="G65" s="14"/>
    </row>
    <row r="66" spans="1:6" ht="12" customHeight="1">
      <c r="A66" s="167"/>
      <c r="B66" s="167" t="s">
        <v>194</v>
      </c>
      <c r="C66" s="171" t="s">
        <v>205</v>
      </c>
      <c r="D66" s="224"/>
      <c r="E66" s="224"/>
      <c r="F66" s="18"/>
    </row>
    <row r="67" spans="1:6" ht="12" customHeight="1">
      <c r="A67" s="167"/>
      <c r="B67" s="167" t="s">
        <v>166</v>
      </c>
      <c r="C67" s="171" t="s">
        <v>206</v>
      </c>
      <c r="D67" s="223"/>
      <c r="E67" s="224"/>
      <c r="F67" s="18"/>
    </row>
    <row r="68" spans="1:6" ht="12" customHeight="1">
      <c r="A68" s="167"/>
      <c r="B68" s="167" t="s">
        <v>167</v>
      </c>
      <c r="C68" s="171" t="s">
        <v>278</v>
      </c>
      <c r="D68" s="223"/>
      <c r="E68" s="223"/>
      <c r="F68" s="18"/>
    </row>
    <row r="69" spans="1:6" ht="12" customHeight="1">
      <c r="A69" s="167"/>
      <c r="B69" s="167" t="s">
        <v>168</v>
      </c>
      <c r="C69" s="171" t="s">
        <v>279</v>
      </c>
      <c r="D69" s="223"/>
      <c r="E69" s="18"/>
      <c r="F69" s="18"/>
    </row>
    <row r="70" spans="1:6" ht="12" customHeight="1">
      <c r="A70" s="167"/>
      <c r="B70" s="167" t="s">
        <v>169</v>
      </c>
      <c r="C70" s="171" t="s">
        <v>207</v>
      </c>
      <c r="D70" s="223"/>
      <c r="E70" s="18"/>
      <c r="F70" s="18"/>
    </row>
    <row r="71" spans="1:6" ht="12" customHeight="1">
      <c r="A71" s="167"/>
      <c r="B71" s="167" t="s">
        <v>208</v>
      </c>
      <c r="C71" s="171" t="s">
        <v>209</v>
      </c>
      <c r="D71" s="223"/>
      <c r="E71" s="18"/>
      <c r="F71" s="18"/>
    </row>
    <row r="72" spans="1:6" ht="12" customHeight="1">
      <c r="A72" s="167"/>
      <c r="B72" s="167" t="s">
        <v>210</v>
      </c>
      <c r="C72" s="171" t="s">
        <v>211</v>
      </c>
      <c r="D72" s="223"/>
      <c r="E72" s="18"/>
      <c r="F72" s="18"/>
    </row>
    <row r="73" spans="1:6" ht="12" customHeight="1">
      <c r="A73" s="167"/>
      <c r="B73" s="167" t="s">
        <v>212</v>
      </c>
      <c r="C73" s="171" t="s">
        <v>280</v>
      </c>
      <c r="D73" s="223"/>
      <c r="E73" s="18"/>
      <c r="F73" s="18"/>
    </row>
    <row r="74" spans="1:6" ht="12" customHeight="1">
      <c r="A74" s="167"/>
      <c r="B74" s="167" t="s">
        <v>213</v>
      </c>
      <c r="C74" s="171" t="s">
        <v>281</v>
      </c>
      <c r="D74" s="223"/>
      <c r="E74" s="18"/>
      <c r="F74" s="18"/>
    </row>
    <row r="75" spans="1:6" ht="12" customHeight="1">
      <c r="A75" s="167"/>
      <c r="B75" s="167" t="s">
        <v>214</v>
      </c>
      <c r="C75" s="171" t="s">
        <v>282</v>
      </c>
      <c r="D75" s="223"/>
      <c r="E75" s="18"/>
      <c r="F75" s="18"/>
    </row>
    <row r="76" spans="1:6" ht="12" customHeight="1">
      <c r="A76" s="167"/>
      <c r="B76" s="167" t="s">
        <v>215</v>
      </c>
      <c r="C76" s="171" t="s">
        <v>283</v>
      </c>
      <c r="D76" s="223"/>
      <c r="E76" s="18"/>
      <c r="F76" s="18"/>
    </row>
    <row r="77" spans="1:6" ht="12" customHeight="1">
      <c r="A77" s="167"/>
      <c r="B77" s="167" t="s">
        <v>216</v>
      </c>
      <c r="C77" s="171" t="s">
        <v>217</v>
      </c>
      <c r="D77" s="223"/>
      <c r="E77" s="18"/>
      <c r="F77" s="18"/>
    </row>
    <row r="78" spans="1:6" ht="12" customHeight="1">
      <c r="A78" s="167"/>
      <c r="B78" s="167" t="s">
        <v>157</v>
      </c>
      <c r="C78" s="171" t="s">
        <v>218</v>
      </c>
      <c r="D78" s="171"/>
      <c r="E78" s="18"/>
      <c r="F78" s="18"/>
    </row>
  </sheetData>
  <sheetProtection/>
  <mergeCells count="5">
    <mergeCell ref="A4:B4"/>
    <mergeCell ref="C4:C5"/>
    <mergeCell ref="A3:C3"/>
    <mergeCell ref="A1:F1"/>
    <mergeCell ref="D4:F4"/>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M15"/>
  <sheetViews>
    <sheetView showGridLines="0" showZeros="0" zoomScalePageLayoutView="0" workbookViewId="0" topLeftCell="A1">
      <selection activeCell="A7" sqref="A7:A8"/>
    </sheetView>
  </sheetViews>
  <sheetFormatPr defaultColWidth="9.33203125" defaultRowHeight="12.75" customHeight="1"/>
  <cols>
    <col min="1" max="1" width="26.5" style="0" customWidth="1"/>
    <col min="2" max="4" width="6.83203125" style="0" customWidth="1"/>
    <col min="5" max="5" width="24" style="0" customWidth="1"/>
    <col min="6" max="6" width="14" style="0" customWidth="1"/>
    <col min="7" max="13" width="13" style="0" customWidth="1"/>
  </cols>
  <sheetData>
    <row r="1" spans="1:13" s="69" customFormat="1" ht="27">
      <c r="A1" s="309" t="s">
        <v>288</v>
      </c>
      <c r="B1" s="282"/>
      <c r="C1" s="282"/>
      <c r="D1" s="282"/>
      <c r="E1" s="282"/>
      <c r="F1" s="282"/>
      <c r="G1" s="282"/>
      <c r="H1" s="282"/>
      <c r="I1" s="282"/>
      <c r="J1" s="282"/>
      <c r="K1" s="282"/>
      <c r="L1" s="282"/>
      <c r="M1" s="282"/>
    </row>
    <row r="2" spans="1:13" s="131" customFormat="1" ht="17.25" customHeight="1">
      <c r="A2" s="129"/>
      <c r="B2" s="130"/>
      <c r="C2" s="130"/>
      <c r="D2" s="130"/>
      <c r="E2" s="130"/>
      <c r="F2" s="130"/>
      <c r="G2" s="130"/>
      <c r="H2" s="130"/>
      <c r="L2" s="129"/>
      <c r="M2" s="128" t="s">
        <v>88</v>
      </c>
    </row>
    <row r="3" spans="1:13" ht="18.75" customHeight="1">
      <c r="A3" s="311" t="s">
        <v>42</v>
      </c>
      <c r="B3" s="312"/>
      <c r="C3" s="312"/>
      <c r="D3" s="3"/>
      <c r="E3" s="3"/>
      <c r="F3" s="3"/>
      <c r="G3" s="3"/>
      <c r="H3" s="3"/>
      <c r="K3" s="1"/>
      <c r="L3" s="310" t="s">
        <v>10</v>
      </c>
      <c r="M3" s="310"/>
    </row>
    <row r="4" spans="1:13" s="44" customFormat="1" ht="27" customHeight="1">
      <c r="A4" s="258" t="s">
        <v>19</v>
      </c>
      <c r="B4" s="258" t="s">
        <v>124</v>
      </c>
      <c r="C4" s="258"/>
      <c r="D4" s="258"/>
      <c r="E4" s="290" t="s">
        <v>7</v>
      </c>
      <c r="F4" s="303" t="s">
        <v>89</v>
      </c>
      <c r="G4" s="303"/>
      <c r="H4" s="303"/>
      <c r="I4" s="303"/>
      <c r="J4" s="303"/>
      <c r="K4" s="303"/>
      <c r="L4" s="303"/>
      <c r="M4" s="303"/>
    </row>
    <row r="5" spans="1:13" s="44" customFormat="1" ht="37.5" customHeight="1">
      <c r="A5" s="258"/>
      <c r="B5" s="172" t="s">
        <v>9</v>
      </c>
      <c r="C5" s="172" t="s">
        <v>17</v>
      </c>
      <c r="D5" s="43" t="s">
        <v>16</v>
      </c>
      <c r="E5" s="290"/>
      <c r="F5" s="43" t="s">
        <v>6</v>
      </c>
      <c r="G5" s="50" t="s">
        <v>236</v>
      </c>
      <c r="H5" s="50" t="s">
        <v>237</v>
      </c>
      <c r="I5" s="50" t="s">
        <v>238</v>
      </c>
      <c r="J5" s="50" t="s">
        <v>239</v>
      </c>
      <c r="K5" s="50" t="s">
        <v>240</v>
      </c>
      <c r="L5" s="50" t="s">
        <v>241</v>
      </c>
      <c r="M5" s="50" t="s">
        <v>242</v>
      </c>
    </row>
    <row r="6" spans="1:13" s="44" customFormat="1" ht="24" customHeight="1">
      <c r="A6" s="46"/>
      <c r="B6" s="47"/>
      <c r="C6" s="47"/>
      <c r="D6" s="47"/>
      <c r="E6" s="48" t="s">
        <v>6</v>
      </c>
      <c r="F6" s="76">
        <f>SUM(G6:J6)</f>
        <v>0</v>
      </c>
      <c r="G6" s="76">
        <f>SUM(G7:G14)</f>
        <v>0</v>
      </c>
      <c r="H6" s="76">
        <f>SUM(H7:H14)</f>
        <v>0</v>
      </c>
      <c r="I6" s="76">
        <f>SUM(I7:I14)</f>
        <v>0</v>
      </c>
      <c r="J6" s="76">
        <f>SUM(J7:J14)</f>
        <v>0</v>
      </c>
      <c r="K6" s="182"/>
      <c r="L6" s="182"/>
      <c r="M6" s="162"/>
    </row>
    <row r="7" spans="1:13" ht="24" customHeight="1">
      <c r="A7" s="155" t="s">
        <v>346</v>
      </c>
      <c r="B7" s="74"/>
      <c r="C7" s="74"/>
      <c r="D7" s="74"/>
      <c r="E7" s="70"/>
      <c r="F7" s="72">
        <f>SUM(G7:J7)</f>
        <v>0</v>
      </c>
      <c r="G7" s="72"/>
      <c r="H7" s="72"/>
      <c r="I7" s="72"/>
      <c r="J7" s="72"/>
      <c r="K7" s="41"/>
      <c r="L7" s="41"/>
      <c r="M7" s="41"/>
    </row>
    <row r="8" spans="1:13" ht="24" customHeight="1">
      <c r="A8" s="155" t="s">
        <v>324</v>
      </c>
      <c r="B8" s="74"/>
      <c r="C8" s="74"/>
      <c r="D8" s="74"/>
      <c r="E8" s="70"/>
      <c r="F8" s="72">
        <f aca="true" t="shared" si="0" ref="F8:F14">SUM(G8:J8)</f>
        <v>0</v>
      </c>
      <c r="G8" s="72"/>
      <c r="H8" s="72"/>
      <c r="I8" s="72"/>
      <c r="J8" s="72"/>
      <c r="K8" s="41"/>
      <c r="L8" s="41"/>
      <c r="M8" s="41"/>
    </row>
    <row r="9" spans="1:13" ht="24" customHeight="1">
      <c r="A9" s="71"/>
      <c r="B9" s="74"/>
      <c r="C9" s="74"/>
      <c r="D9" s="74"/>
      <c r="E9" s="70"/>
      <c r="F9" s="72">
        <f t="shared" si="0"/>
        <v>0</v>
      </c>
      <c r="G9" s="72"/>
      <c r="H9" s="72"/>
      <c r="I9" s="72"/>
      <c r="J9" s="72"/>
      <c r="K9" s="41"/>
      <c r="L9" s="41"/>
      <c r="M9" s="41"/>
    </row>
    <row r="10" spans="1:13" ht="24" customHeight="1">
      <c r="A10" s="71"/>
      <c r="B10" s="74"/>
      <c r="C10" s="74"/>
      <c r="D10" s="74"/>
      <c r="E10" s="70"/>
      <c r="F10" s="72">
        <f t="shared" si="0"/>
        <v>0</v>
      </c>
      <c r="G10" s="72"/>
      <c r="H10" s="72"/>
      <c r="I10" s="72"/>
      <c r="J10" s="72"/>
      <c r="K10" s="41"/>
      <c r="L10" s="41"/>
      <c r="M10" s="41"/>
    </row>
    <row r="11" spans="1:13" ht="24" customHeight="1">
      <c r="A11" s="155"/>
      <c r="B11" s="74"/>
      <c r="C11" s="74"/>
      <c r="D11" s="74"/>
      <c r="E11" s="70"/>
      <c r="F11" s="72">
        <f t="shared" si="0"/>
        <v>0</v>
      </c>
      <c r="G11" s="72"/>
      <c r="H11" s="72"/>
      <c r="I11" s="72"/>
      <c r="J11" s="72"/>
      <c r="K11" s="41"/>
      <c r="L11" s="41"/>
      <c r="M11" s="41"/>
    </row>
    <row r="12" spans="1:13" ht="24" customHeight="1">
      <c r="A12" s="71"/>
      <c r="B12" s="74"/>
      <c r="C12" s="74"/>
      <c r="D12" s="74"/>
      <c r="E12" s="70"/>
      <c r="F12" s="72">
        <f t="shared" si="0"/>
        <v>0</v>
      </c>
      <c r="G12" s="72"/>
      <c r="H12" s="72"/>
      <c r="I12" s="72"/>
      <c r="J12" s="72"/>
      <c r="K12" s="41"/>
      <c r="L12" s="41"/>
      <c r="M12" s="41"/>
    </row>
    <row r="13" spans="1:13" ht="24" customHeight="1">
      <c r="A13" s="71"/>
      <c r="B13" s="74"/>
      <c r="C13" s="74"/>
      <c r="D13" s="74"/>
      <c r="E13" s="70"/>
      <c r="F13" s="72">
        <f t="shared" si="0"/>
        <v>0</v>
      </c>
      <c r="G13" s="72"/>
      <c r="H13" s="72"/>
      <c r="I13" s="72"/>
      <c r="J13" s="72"/>
      <c r="K13" s="41"/>
      <c r="L13" s="41"/>
      <c r="M13" s="41"/>
    </row>
    <row r="14" spans="1:13" ht="24" customHeight="1">
      <c r="A14" s="71"/>
      <c r="B14" s="74"/>
      <c r="C14" s="74"/>
      <c r="D14" s="74"/>
      <c r="E14" s="70"/>
      <c r="F14" s="72">
        <f t="shared" si="0"/>
        <v>0</v>
      </c>
      <c r="G14" s="72"/>
      <c r="H14" s="72"/>
      <c r="I14" s="72"/>
      <c r="J14" s="72"/>
      <c r="K14" s="41"/>
      <c r="L14" s="41"/>
      <c r="M14" s="41"/>
    </row>
    <row r="15" spans="1:13" ht="12.75" customHeight="1">
      <c r="A15" s="11" t="s">
        <v>359</v>
      </c>
      <c r="B15" s="11"/>
      <c r="C15" s="11"/>
      <c r="D15" s="11"/>
      <c r="E15" s="11"/>
      <c r="F15" s="11"/>
      <c r="G15" s="11"/>
      <c r="H15" s="11"/>
      <c r="I15" s="11"/>
      <c r="J15" s="11"/>
      <c r="K15" s="1"/>
      <c r="L15" s="1"/>
      <c r="M15" s="1"/>
    </row>
  </sheetData>
  <sheetProtection/>
  <mergeCells count="7">
    <mergeCell ref="A1:M1"/>
    <mergeCell ref="B4:D4"/>
    <mergeCell ref="A4:A5"/>
    <mergeCell ref="E4:E5"/>
    <mergeCell ref="L3:M3"/>
    <mergeCell ref="A3:C3"/>
    <mergeCell ref="F4:M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A7" sqref="A7:A8"/>
    </sheetView>
  </sheetViews>
  <sheetFormatPr defaultColWidth="9.33203125" defaultRowHeight="11.25"/>
  <cols>
    <col min="1" max="1" width="34" style="1" customWidth="1"/>
    <col min="2" max="4" width="7.16015625" style="1" customWidth="1"/>
    <col min="5" max="5" width="27.66015625" style="1" customWidth="1"/>
    <col min="6" max="10" width="14.33203125" style="1" customWidth="1"/>
    <col min="11" max="16384" width="9.33203125" style="1" customWidth="1"/>
  </cols>
  <sheetData>
    <row r="1" spans="1:13" ht="35.25" customHeight="1">
      <c r="A1" s="313" t="s">
        <v>90</v>
      </c>
      <c r="B1" s="313"/>
      <c r="C1" s="313"/>
      <c r="D1" s="313"/>
      <c r="E1" s="313"/>
      <c r="F1" s="313"/>
      <c r="G1" s="313"/>
      <c r="H1" s="313"/>
      <c r="I1" s="313"/>
      <c r="J1" s="313"/>
      <c r="K1" s="313"/>
      <c r="L1" s="313"/>
      <c r="M1" s="313"/>
    </row>
    <row r="2" spans="12:13" ht="15.75" customHeight="1">
      <c r="L2" s="265" t="s">
        <v>91</v>
      </c>
      <c r="M2" s="265"/>
    </row>
    <row r="3" spans="1:13" ht="22.5" customHeight="1">
      <c r="A3" s="305" t="s">
        <v>42</v>
      </c>
      <c r="B3" s="312"/>
      <c r="C3" s="312"/>
      <c r="D3" s="3"/>
      <c r="E3" s="3"/>
      <c r="F3" s="3"/>
      <c r="G3" s="3"/>
      <c r="H3" s="3"/>
      <c r="L3" s="314" t="s">
        <v>10</v>
      </c>
      <c r="M3" s="314"/>
    </row>
    <row r="4" spans="1:13" s="49" customFormat="1" ht="24" customHeight="1">
      <c r="A4" s="258" t="s">
        <v>19</v>
      </c>
      <c r="B4" s="258" t="s">
        <v>124</v>
      </c>
      <c r="C4" s="258"/>
      <c r="D4" s="258"/>
      <c r="E4" s="290" t="s">
        <v>7</v>
      </c>
      <c r="F4" s="303" t="s">
        <v>89</v>
      </c>
      <c r="G4" s="303"/>
      <c r="H4" s="303"/>
      <c r="I4" s="303"/>
      <c r="J4" s="303"/>
      <c r="K4" s="303"/>
      <c r="L4" s="303"/>
      <c r="M4" s="303"/>
    </row>
    <row r="5" spans="1:13" s="49" customFormat="1" ht="40.5" customHeight="1">
      <c r="A5" s="258"/>
      <c r="B5" s="172" t="s">
        <v>9</v>
      </c>
      <c r="C5" s="172" t="s">
        <v>17</v>
      </c>
      <c r="D5" s="43" t="s">
        <v>16</v>
      </c>
      <c r="E5" s="290"/>
      <c r="F5" s="43" t="s">
        <v>6</v>
      </c>
      <c r="G5" s="50" t="s">
        <v>236</v>
      </c>
      <c r="H5" s="50" t="s">
        <v>237</v>
      </c>
      <c r="I5" s="50" t="s">
        <v>238</v>
      </c>
      <c r="J5" s="50" t="s">
        <v>239</v>
      </c>
      <c r="K5" s="50" t="s">
        <v>240</v>
      </c>
      <c r="L5" s="50" t="s">
        <v>241</v>
      </c>
      <c r="M5" s="50" t="s">
        <v>242</v>
      </c>
    </row>
    <row r="6" spans="1:13" s="49" customFormat="1" ht="23.25" customHeight="1">
      <c r="A6" s="46"/>
      <c r="B6" s="47"/>
      <c r="C6" s="47"/>
      <c r="D6" s="47"/>
      <c r="E6" s="48" t="s">
        <v>6</v>
      </c>
      <c r="F6" s="76">
        <f>SUM(G6:J6)</f>
        <v>0</v>
      </c>
      <c r="G6" s="76">
        <f>SUM(G7:G15)</f>
        <v>0</v>
      </c>
      <c r="H6" s="76">
        <f>SUM(H7:H15)</f>
        <v>0</v>
      </c>
      <c r="I6" s="76">
        <f>SUM(I7:I15)</f>
        <v>0</v>
      </c>
      <c r="J6" s="76">
        <f>SUM(J7:J15)</f>
        <v>0</v>
      </c>
      <c r="K6" s="182"/>
      <c r="L6" s="182"/>
      <c r="M6" s="162"/>
    </row>
    <row r="7" spans="1:13" s="49" customFormat="1" ht="23.25" customHeight="1">
      <c r="A7" s="155" t="s">
        <v>346</v>
      </c>
      <c r="B7" s="74"/>
      <c r="C7" s="74"/>
      <c r="D7" s="74"/>
      <c r="E7" s="70"/>
      <c r="F7" s="72">
        <f>SUM(G7:J7)</f>
        <v>0</v>
      </c>
      <c r="G7" s="72"/>
      <c r="H7" s="72"/>
      <c r="I7" s="72"/>
      <c r="J7" s="72"/>
      <c r="K7" s="41"/>
      <c r="L7" s="41"/>
      <c r="M7" s="41"/>
    </row>
    <row r="8" spans="1:13" s="49" customFormat="1" ht="23.25" customHeight="1">
      <c r="A8" s="155" t="s">
        <v>324</v>
      </c>
      <c r="B8" s="74"/>
      <c r="C8" s="74"/>
      <c r="D8" s="74"/>
      <c r="E8" s="70"/>
      <c r="F8" s="72">
        <f aca="true" t="shared" si="0" ref="F8:F15">SUM(G8:J8)</f>
        <v>0</v>
      </c>
      <c r="G8" s="72"/>
      <c r="H8" s="72"/>
      <c r="I8" s="72"/>
      <c r="J8" s="72"/>
      <c r="K8" s="41"/>
      <c r="L8" s="41"/>
      <c r="M8" s="41"/>
    </row>
    <row r="9" spans="1:13" s="49" customFormat="1" ht="23.25" customHeight="1">
      <c r="A9" s="71"/>
      <c r="B9" s="74"/>
      <c r="C9" s="74"/>
      <c r="D9" s="74"/>
      <c r="E9" s="70"/>
      <c r="F9" s="72">
        <f t="shared" si="0"/>
        <v>0</v>
      </c>
      <c r="G9" s="72"/>
      <c r="H9" s="72"/>
      <c r="I9" s="72"/>
      <c r="J9" s="72"/>
      <c r="K9" s="41"/>
      <c r="L9" s="41"/>
      <c r="M9" s="41"/>
    </row>
    <row r="10" spans="1:13" s="49" customFormat="1" ht="23.25" customHeight="1">
      <c r="A10" s="71"/>
      <c r="B10" s="74"/>
      <c r="C10" s="74"/>
      <c r="D10" s="74"/>
      <c r="E10" s="70"/>
      <c r="F10" s="72">
        <f t="shared" si="0"/>
        <v>0</v>
      </c>
      <c r="G10" s="72"/>
      <c r="H10" s="72"/>
      <c r="I10" s="72"/>
      <c r="J10" s="72"/>
      <c r="K10" s="41"/>
      <c r="L10" s="41"/>
      <c r="M10" s="41"/>
    </row>
    <row r="11" spans="1:13" s="49" customFormat="1" ht="23.25" customHeight="1">
      <c r="A11" s="155"/>
      <c r="B11" s="74"/>
      <c r="C11" s="74"/>
      <c r="D11" s="74"/>
      <c r="E11" s="70"/>
      <c r="F11" s="72">
        <f t="shared" si="0"/>
        <v>0</v>
      </c>
      <c r="G11" s="72"/>
      <c r="H11" s="72"/>
      <c r="I11" s="72"/>
      <c r="J11" s="72"/>
      <c r="K11" s="41"/>
      <c r="L11" s="41"/>
      <c r="M11" s="41"/>
    </row>
    <row r="12" spans="1:13" s="49" customFormat="1" ht="23.25" customHeight="1">
      <c r="A12" s="71"/>
      <c r="B12" s="74"/>
      <c r="C12" s="74"/>
      <c r="D12" s="74"/>
      <c r="E12" s="70"/>
      <c r="F12" s="72">
        <f t="shared" si="0"/>
        <v>0</v>
      </c>
      <c r="G12" s="72"/>
      <c r="H12" s="72"/>
      <c r="I12" s="72"/>
      <c r="J12" s="72"/>
      <c r="K12" s="41"/>
      <c r="L12" s="41"/>
      <c r="M12" s="41"/>
    </row>
    <row r="13" spans="1:13" s="49" customFormat="1" ht="23.25" customHeight="1">
      <c r="A13" s="71"/>
      <c r="B13" s="74"/>
      <c r="C13" s="74"/>
      <c r="D13" s="74"/>
      <c r="E13" s="70"/>
      <c r="F13" s="72">
        <f t="shared" si="0"/>
        <v>0</v>
      </c>
      <c r="G13" s="72"/>
      <c r="H13" s="72"/>
      <c r="I13" s="72"/>
      <c r="J13" s="72"/>
      <c r="K13" s="41"/>
      <c r="L13" s="41"/>
      <c r="M13" s="41"/>
    </row>
    <row r="14" spans="1:13" s="49" customFormat="1" ht="23.25" customHeight="1">
      <c r="A14" s="71"/>
      <c r="B14" s="74"/>
      <c r="C14" s="74"/>
      <c r="D14" s="74"/>
      <c r="E14" s="70"/>
      <c r="F14" s="72">
        <f t="shared" si="0"/>
        <v>0</v>
      </c>
      <c r="G14" s="72"/>
      <c r="H14" s="72"/>
      <c r="I14" s="72"/>
      <c r="J14" s="72"/>
      <c r="K14" s="41"/>
      <c r="L14" s="41"/>
      <c r="M14" s="41"/>
    </row>
    <row r="15" spans="1:13" ht="24.75" customHeight="1">
      <c r="A15" s="155"/>
      <c r="B15" s="74"/>
      <c r="C15" s="74"/>
      <c r="D15" s="74"/>
      <c r="E15" s="70"/>
      <c r="F15" s="72">
        <f t="shared" si="0"/>
        <v>0</v>
      </c>
      <c r="G15" s="72"/>
      <c r="H15" s="72"/>
      <c r="I15" s="72"/>
      <c r="J15" s="72"/>
      <c r="K15" s="41"/>
      <c r="L15" s="41"/>
      <c r="M15" s="41"/>
    </row>
    <row r="16" spans="1:10" ht="12">
      <c r="A16" s="11" t="s">
        <v>359</v>
      </c>
      <c r="B16" s="11"/>
      <c r="C16" s="11"/>
      <c r="D16" s="11"/>
      <c r="E16" s="11"/>
      <c r="F16" s="11"/>
      <c r="G16" s="11"/>
      <c r="H16" s="11"/>
      <c r="I16" s="11"/>
      <c r="J16" s="11"/>
    </row>
    <row r="17" ht="12">
      <c r="D17" s="11"/>
    </row>
    <row r="18" ht="12">
      <c r="E18" s="11"/>
    </row>
    <row r="22" ht="12">
      <c r="G22" s="11"/>
    </row>
    <row r="23" ht="12">
      <c r="C23" s="11"/>
    </row>
  </sheetData>
  <sheetProtection/>
  <mergeCells count="8">
    <mergeCell ref="A1:M1"/>
    <mergeCell ref="L2:M2"/>
    <mergeCell ref="L3:M3"/>
    <mergeCell ref="B4:D4"/>
    <mergeCell ref="A4:A5"/>
    <mergeCell ref="E4:E5"/>
    <mergeCell ref="A3:C3"/>
    <mergeCell ref="F4:M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M23"/>
  <sheetViews>
    <sheetView showGridLines="0" showZeros="0" tabSelected="1" zoomScalePageLayoutView="0" workbookViewId="0" topLeftCell="A1">
      <selection activeCell="E8" sqref="E8"/>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3" ht="35.25" customHeight="1">
      <c r="A1" s="295" t="s">
        <v>98</v>
      </c>
      <c r="B1" s="295"/>
      <c r="C1" s="295"/>
      <c r="D1" s="295"/>
      <c r="E1" s="295"/>
      <c r="F1" s="295"/>
      <c r="G1" s="295"/>
      <c r="H1" s="295"/>
      <c r="I1" s="295"/>
      <c r="J1" s="295"/>
      <c r="K1" s="295"/>
      <c r="L1" s="295"/>
      <c r="M1" s="295"/>
    </row>
    <row r="2" spans="12:13" ht="15.75" customHeight="1">
      <c r="L2" s="315" t="s">
        <v>100</v>
      </c>
      <c r="M2" s="265"/>
    </row>
    <row r="3" spans="1:13" ht="22.5" customHeight="1">
      <c r="A3" s="305" t="s">
        <v>42</v>
      </c>
      <c r="B3" s="312"/>
      <c r="C3" s="312"/>
      <c r="D3" s="3"/>
      <c r="E3" s="3"/>
      <c r="F3" s="3"/>
      <c r="G3" s="3"/>
      <c r="H3" s="3"/>
      <c r="L3" s="314" t="s">
        <v>10</v>
      </c>
      <c r="M3" s="314"/>
    </row>
    <row r="4" spans="1:13" s="49" customFormat="1" ht="24" customHeight="1">
      <c r="A4" s="258" t="s">
        <v>19</v>
      </c>
      <c r="B4" s="258" t="s">
        <v>124</v>
      </c>
      <c r="C4" s="258"/>
      <c r="D4" s="258"/>
      <c r="E4" s="290" t="s">
        <v>7</v>
      </c>
      <c r="F4" s="303" t="s">
        <v>89</v>
      </c>
      <c r="G4" s="303"/>
      <c r="H4" s="303"/>
      <c r="I4" s="303"/>
      <c r="J4" s="303"/>
      <c r="K4" s="303"/>
      <c r="L4" s="303"/>
      <c r="M4" s="303"/>
    </row>
    <row r="5" spans="1:13" s="49" customFormat="1" ht="40.5" customHeight="1">
      <c r="A5" s="258"/>
      <c r="B5" s="172" t="s">
        <v>9</v>
      </c>
      <c r="C5" s="172" t="s">
        <v>17</v>
      </c>
      <c r="D5" s="43" t="s">
        <v>16</v>
      </c>
      <c r="E5" s="290"/>
      <c r="F5" s="43" t="s">
        <v>6</v>
      </c>
      <c r="G5" s="50" t="s">
        <v>236</v>
      </c>
      <c r="H5" s="50" t="s">
        <v>237</v>
      </c>
      <c r="I5" s="50" t="s">
        <v>238</v>
      </c>
      <c r="J5" s="50" t="s">
        <v>239</v>
      </c>
      <c r="K5" s="50" t="s">
        <v>240</v>
      </c>
      <c r="L5" s="50" t="s">
        <v>241</v>
      </c>
      <c r="M5" s="50" t="s">
        <v>242</v>
      </c>
    </row>
    <row r="6" spans="1:13" s="49" customFormat="1" ht="23.25" customHeight="1">
      <c r="A6" s="46"/>
      <c r="B6" s="47"/>
      <c r="C6" s="47"/>
      <c r="D6" s="47"/>
      <c r="E6" s="48" t="s">
        <v>6</v>
      </c>
      <c r="F6" s="76">
        <f>SUM(G6:J6)</f>
        <v>0</v>
      </c>
      <c r="G6" s="76">
        <f>SUM(G7:G15)</f>
        <v>0</v>
      </c>
      <c r="H6" s="76">
        <f>SUM(H7:H15)</f>
        <v>0</v>
      </c>
      <c r="I6" s="76">
        <f>SUM(I7:I15)</f>
        <v>0</v>
      </c>
      <c r="J6" s="76">
        <f>SUM(J7:J15)</f>
        <v>0</v>
      </c>
      <c r="K6" s="182"/>
      <c r="L6" s="182"/>
      <c r="M6" s="162"/>
    </row>
    <row r="7" spans="1:13" s="49" customFormat="1" ht="23.25" customHeight="1">
      <c r="A7" s="155" t="s">
        <v>346</v>
      </c>
      <c r="B7" s="74"/>
      <c r="C7" s="74"/>
      <c r="D7" s="74"/>
      <c r="E7" s="70"/>
      <c r="F7" s="72">
        <f>SUM(G7:J7)</f>
        <v>0</v>
      </c>
      <c r="G7" s="72"/>
      <c r="H7" s="72"/>
      <c r="I7" s="72"/>
      <c r="J7" s="72"/>
      <c r="K7" s="41"/>
      <c r="L7" s="41"/>
      <c r="M7" s="41"/>
    </row>
    <row r="8" spans="1:13" s="49" customFormat="1" ht="23.25" customHeight="1">
      <c r="A8" s="155" t="s">
        <v>324</v>
      </c>
      <c r="B8" s="74"/>
      <c r="C8" s="74"/>
      <c r="D8" s="74"/>
      <c r="E8" s="70"/>
      <c r="F8" s="72">
        <f aca="true" t="shared" si="0" ref="F8:F15">SUM(G8:J8)</f>
        <v>0</v>
      </c>
      <c r="G8" s="72"/>
      <c r="H8" s="72"/>
      <c r="I8" s="72"/>
      <c r="J8" s="72"/>
      <c r="K8" s="41"/>
      <c r="L8" s="41"/>
      <c r="M8" s="41"/>
    </row>
    <row r="9" spans="1:13" s="49" customFormat="1" ht="23.25" customHeight="1">
      <c r="A9" s="71"/>
      <c r="B9" s="74"/>
      <c r="C9" s="74"/>
      <c r="D9" s="74"/>
      <c r="E9" s="70"/>
      <c r="F9" s="72">
        <f t="shared" si="0"/>
        <v>0</v>
      </c>
      <c r="G9" s="72"/>
      <c r="H9" s="72"/>
      <c r="I9" s="72"/>
      <c r="J9" s="72"/>
      <c r="K9" s="41"/>
      <c r="L9" s="41"/>
      <c r="M9" s="41"/>
    </row>
    <row r="10" spans="1:13" s="49" customFormat="1" ht="23.25" customHeight="1">
      <c r="A10" s="71"/>
      <c r="B10" s="74"/>
      <c r="C10" s="74"/>
      <c r="D10" s="74"/>
      <c r="E10" s="70"/>
      <c r="F10" s="72">
        <f t="shared" si="0"/>
        <v>0</v>
      </c>
      <c r="G10" s="72"/>
      <c r="H10" s="72"/>
      <c r="I10" s="72"/>
      <c r="J10" s="72"/>
      <c r="K10" s="41"/>
      <c r="L10" s="41"/>
      <c r="M10" s="41"/>
    </row>
    <row r="11" spans="1:13" s="49" customFormat="1" ht="23.25" customHeight="1">
      <c r="A11" s="155"/>
      <c r="B11" s="74"/>
      <c r="C11" s="74"/>
      <c r="D11" s="74"/>
      <c r="E11" s="70"/>
      <c r="F11" s="72">
        <f t="shared" si="0"/>
        <v>0</v>
      </c>
      <c r="G11" s="72"/>
      <c r="H11" s="72"/>
      <c r="I11" s="72"/>
      <c r="J11" s="72"/>
      <c r="K11" s="41"/>
      <c r="L11" s="41"/>
      <c r="M11" s="41"/>
    </row>
    <row r="12" spans="1:13" s="49" customFormat="1" ht="23.25" customHeight="1">
      <c r="A12" s="71"/>
      <c r="B12" s="74"/>
      <c r="C12" s="74"/>
      <c r="D12" s="74"/>
      <c r="E12" s="70"/>
      <c r="F12" s="72">
        <f t="shared" si="0"/>
        <v>0</v>
      </c>
      <c r="G12" s="72"/>
      <c r="H12" s="72"/>
      <c r="I12" s="72"/>
      <c r="J12" s="72"/>
      <c r="K12" s="41"/>
      <c r="L12" s="41"/>
      <c r="M12" s="41"/>
    </row>
    <row r="13" spans="1:13" s="49" customFormat="1" ht="23.25" customHeight="1">
      <c r="A13" s="71"/>
      <c r="B13" s="74"/>
      <c r="C13" s="74"/>
      <c r="D13" s="74"/>
      <c r="E13" s="70"/>
      <c r="F13" s="72">
        <f t="shared" si="0"/>
        <v>0</v>
      </c>
      <c r="G13" s="72"/>
      <c r="H13" s="72"/>
      <c r="I13" s="72"/>
      <c r="J13" s="72"/>
      <c r="K13" s="41"/>
      <c r="L13" s="41"/>
      <c r="M13" s="41"/>
    </row>
    <row r="14" spans="1:13" s="49" customFormat="1" ht="23.25" customHeight="1">
      <c r="A14" s="71"/>
      <c r="B14" s="74"/>
      <c r="C14" s="74"/>
      <c r="D14" s="74"/>
      <c r="E14" s="70"/>
      <c r="F14" s="72">
        <f t="shared" si="0"/>
        <v>0</v>
      </c>
      <c r="G14" s="72"/>
      <c r="H14" s="72"/>
      <c r="I14" s="72"/>
      <c r="J14" s="72"/>
      <c r="K14" s="41"/>
      <c r="L14" s="41"/>
      <c r="M14" s="41"/>
    </row>
    <row r="15" spans="1:13" ht="24.75" customHeight="1">
      <c r="A15" s="155"/>
      <c r="B15" s="74"/>
      <c r="C15" s="74"/>
      <c r="D15" s="74"/>
      <c r="E15" s="70"/>
      <c r="F15" s="72">
        <f t="shared" si="0"/>
        <v>0</v>
      </c>
      <c r="G15" s="72"/>
      <c r="H15" s="72"/>
      <c r="I15" s="72"/>
      <c r="J15" s="72"/>
      <c r="K15" s="41"/>
      <c r="L15" s="41"/>
      <c r="M15" s="41"/>
    </row>
    <row r="16" spans="1:10" ht="12">
      <c r="A16" s="11" t="s">
        <v>359</v>
      </c>
      <c r="B16" s="11"/>
      <c r="C16" s="11"/>
      <c r="D16" s="11"/>
      <c r="E16" s="11"/>
      <c r="F16" s="11"/>
      <c r="G16" s="11"/>
      <c r="H16" s="11"/>
      <c r="I16" s="11"/>
      <c r="J16" s="11"/>
    </row>
    <row r="17" ht="12">
      <c r="D17" s="11"/>
    </row>
    <row r="18" ht="12">
      <c r="E18" s="11"/>
    </row>
    <row r="22" ht="12">
      <c r="G22" s="11"/>
    </row>
    <row r="23" ht="12">
      <c r="C23" s="11"/>
    </row>
  </sheetData>
  <sheetProtection/>
  <mergeCells count="8">
    <mergeCell ref="A1:M1"/>
    <mergeCell ref="L2:M2"/>
    <mergeCell ref="A3:C3"/>
    <mergeCell ref="L3:M3"/>
    <mergeCell ref="A4:A5"/>
    <mergeCell ref="B4:D4"/>
    <mergeCell ref="E4:E5"/>
    <mergeCell ref="F4:M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R16"/>
  <sheetViews>
    <sheetView showGridLines="0" showZeros="0" zoomScalePageLayoutView="0" workbookViewId="0" topLeftCell="B10">
      <selection activeCell="I10" sqref="I10"/>
    </sheetView>
  </sheetViews>
  <sheetFormatPr defaultColWidth="9.16015625" defaultRowHeight="12.75" customHeight="1"/>
  <cols>
    <col min="1" max="1" width="26" style="0" customWidth="1"/>
    <col min="2" max="4" width="6.33203125" style="0" customWidth="1"/>
    <col min="5" max="5" width="36.5" style="0" customWidth="1"/>
    <col min="6" max="6" width="16" style="0" customWidth="1"/>
    <col min="7" max="7" width="53.5" style="0" customWidth="1"/>
    <col min="8" max="8" width="13" style="0" customWidth="1"/>
    <col min="9" max="9" width="12.5" style="0" customWidth="1"/>
    <col min="10" max="12" width="11.5" style="0" customWidth="1"/>
    <col min="13" max="13" width="6" style="0" customWidth="1"/>
    <col min="14" max="14" width="11.33203125" style="0" customWidth="1"/>
    <col min="15" max="15" width="15.83203125" style="0" customWidth="1"/>
    <col min="17" max="17" width="13.66015625" style="0" customWidth="1"/>
  </cols>
  <sheetData>
    <row r="1" spans="1:18" ht="36.75" customHeight="1">
      <c r="A1" s="283" t="s">
        <v>92</v>
      </c>
      <c r="B1" s="283"/>
      <c r="C1" s="283"/>
      <c r="D1" s="283"/>
      <c r="E1" s="283"/>
      <c r="F1" s="283"/>
      <c r="G1" s="283"/>
      <c r="H1" s="283"/>
      <c r="I1" s="283"/>
      <c r="J1" s="283"/>
      <c r="K1" s="283"/>
      <c r="L1" s="283"/>
      <c r="M1" s="283"/>
      <c r="N1" s="283"/>
      <c r="O1" s="283"/>
      <c r="P1" s="283"/>
      <c r="Q1" s="283"/>
      <c r="R1" s="283"/>
    </row>
    <row r="2" spans="1:18" ht="18" customHeight="1">
      <c r="A2" s="1"/>
      <c r="B2" s="1"/>
      <c r="C2" s="1"/>
      <c r="D2" s="1"/>
      <c r="E2" s="1"/>
      <c r="F2" s="1"/>
      <c r="G2" s="1"/>
      <c r="H2" s="1"/>
      <c r="I2" s="1"/>
      <c r="J2" s="1"/>
      <c r="K2" s="1"/>
      <c r="L2" s="1"/>
      <c r="M2" s="1"/>
      <c r="R2" s="150" t="s">
        <v>101</v>
      </c>
    </row>
    <row r="3" spans="1:18" ht="21" customHeight="1">
      <c r="A3" s="305" t="s">
        <v>42</v>
      </c>
      <c r="B3" s="312"/>
      <c r="C3" s="312"/>
      <c r="D3" s="1"/>
      <c r="E3" s="1"/>
      <c r="F3" s="1"/>
      <c r="G3" s="1"/>
      <c r="H3" s="1"/>
      <c r="I3" s="1"/>
      <c r="J3" s="1"/>
      <c r="K3" s="1"/>
      <c r="L3" s="1"/>
      <c r="M3" s="1"/>
      <c r="O3" s="1"/>
      <c r="R3" s="177" t="s">
        <v>10</v>
      </c>
    </row>
    <row r="4" spans="1:18" s="44" customFormat="1" ht="29.25" customHeight="1">
      <c r="A4" s="260" t="s">
        <v>19</v>
      </c>
      <c r="B4" s="258" t="s">
        <v>124</v>
      </c>
      <c r="C4" s="258"/>
      <c r="D4" s="258"/>
      <c r="E4" s="322" t="s">
        <v>7</v>
      </c>
      <c r="F4" s="322" t="s">
        <v>14</v>
      </c>
      <c r="G4" s="322" t="s">
        <v>25</v>
      </c>
      <c r="H4" s="278" t="s">
        <v>76</v>
      </c>
      <c r="I4" s="278"/>
      <c r="J4" s="278"/>
      <c r="K4" s="278"/>
      <c r="L4" s="278"/>
      <c r="M4" s="278"/>
      <c r="N4" s="278"/>
      <c r="O4" s="278"/>
      <c r="P4" s="278"/>
      <c r="Q4" s="278"/>
      <c r="R4" s="278"/>
    </row>
    <row r="5" spans="1:18" s="44" customFormat="1" ht="12">
      <c r="A5" s="261"/>
      <c r="B5" s="280" t="s">
        <v>9</v>
      </c>
      <c r="C5" s="280" t="s">
        <v>17</v>
      </c>
      <c r="D5" s="280" t="s">
        <v>16</v>
      </c>
      <c r="E5" s="324"/>
      <c r="F5" s="324"/>
      <c r="G5" s="324"/>
      <c r="H5" s="322" t="s">
        <v>6</v>
      </c>
      <c r="I5" s="278" t="s">
        <v>108</v>
      </c>
      <c r="J5" s="278"/>
      <c r="K5" s="278" t="s">
        <v>110</v>
      </c>
      <c r="L5" s="278" t="s">
        <v>111</v>
      </c>
      <c r="M5" s="278" t="s">
        <v>112</v>
      </c>
      <c r="N5" s="278"/>
      <c r="O5" s="278" t="s">
        <v>113</v>
      </c>
      <c r="P5" s="278" t="s">
        <v>114</v>
      </c>
      <c r="Q5" s="278" t="s">
        <v>115</v>
      </c>
      <c r="R5" s="278" t="s">
        <v>119</v>
      </c>
    </row>
    <row r="6" spans="1:18" s="44" customFormat="1" ht="51.75" customHeight="1">
      <c r="A6" s="279"/>
      <c r="B6" s="281"/>
      <c r="C6" s="281"/>
      <c r="D6" s="281"/>
      <c r="E6" s="323"/>
      <c r="F6" s="323"/>
      <c r="G6" s="323"/>
      <c r="H6" s="323"/>
      <c r="I6" s="163" t="s">
        <v>117</v>
      </c>
      <c r="J6" s="50" t="s">
        <v>118</v>
      </c>
      <c r="K6" s="278"/>
      <c r="L6" s="278"/>
      <c r="M6" s="163" t="s">
        <v>117</v>
      </c>
      <c r="N6" s="50" t="s">
        <v>118</v>
      </c>
      <c r="O6" s="278"/>
      <c r="P6" s="278"/>
      <c r="Q6" s="278"/>
      <c r="R6" s="278"/>
    </row>
    <row r="7" spans="1:18" ht="28.5" customHeight="1">
      <c r="A7" s="78"/>
      <c r="B7" s="74"/>
      <c r="C7" s="74"/>
      <c r="D7" s="74"/>
      <c r="E7" s="80" t="s">
        <v>6</v>
      </c>
      <c r="F7" s="78"/>
      <c r="G7" s="78" t="s">
        <v>0</v>
      </c>
      <c r="H7" s="237">
        <v>1318</v>
      </c>
      <c r="I7" s="237">
        <v>1318</v>
      </c>
      <c r="J7" s="183"/>
      <c r="K7" s="183"/>
      <c r="L7" s="183"/>
      <c r="M7" s="183"/>
      <c r="N7" s="183"/>
      <c r="O7" s="41"/>
      <c r="P7" s="18"/>
      <c r="Q7" s="18"/>
      <c r="R7" s="18"/>
    </row>
    <row r="8" spans="1:18" ht="28.5" customHeight="1">
      <c r="A8" s="155" t="s">
        <v>346</v>
      </c>
      <c r="B8" s="201">
        <v>216</v>
      </c>
      <c r="C8" s="201"/>
      <c r="D8" s="201"/>
      <c r="E8" s="194" t="s">
        <v>316</v>
      </c>
      <c r="F8" s="194"/>
      <c r="G8" s="194"/>
      <c r="H8" s="238">
        <v>1318</v>
      </c>
      <c r="I8" s="238">
        <v>1318</v>
      </c>
      <c r="J8" s="183"/>
      <c r="K8" s="183"/>
      <c r="L8" s="183"/>
      <c r="M8" s="183"/>
      <c r="N8" s="183"/>
      <c r="O8" s="41"/>
      <c r="P8" s="18"/>
      <c r="Q8" s="18"/>
      <c r="R8" s="18"/>
    </row>
    <row r="9" spans="1:18" ht="28.5" customHeight="1">
      <c r="A9" s="319"/>
      <c r="B9" s="201"/>
      <c r="C9" s="201" t="s">
        <v>310</v>
      </c>
      <c r="D9" s="201"/>
      <c r="E9" s="194" t="s">
        <v>317</v>
      </c>
      <c r="F9" s="194"/>
      <c r="G9" s="194"/>
      <c r="H9" s="238">
        <v>1318</v>
      </c>
      <c r="I9" s="238">
        <v>1318</v>
      </c>
      <c r="J9" s="40"/>
      <c r="K9" s="40"/>
      <c r="L9" s="40"/>
      <c r="M9" s="40"/>
      <c r="N9" s="40"/>
      <c r="O9" s="41"/>
      <c r="P9" s="18"/>
      <c r="Q9" s="18"/>
      <c r="R9" s="18"/>
    </row>
    <row r="10" spans="1:18" ht="232.5" customHeight="1">
      <c r="A10" s="320"/>
      <c r="B10" s="316">
        <v>216</v>
      </c>
      <c r="C10" s="316" t="s">
        <v>318</v>
      </c>
      <c r="D10" s="316" t="s">
        <v>319</v>
      </c>
      <c r="E10" s="316" t="s">
        <v>320</v>
      </c>
      <c r="F10" s="227" t="s">
        <v>362</v>
      </c>
      <c r="G10" s="228" t="s">
        <v>363</v>
      </c>
      <c r="H10" s="238">
        <v>55</v>
      </c>
      <c r="I10" s="238">
        <v>55</v>
      </c>
      <c r="J10" s="40"/>
      <c r="K10" s="40"/>
      <c r="L10" s="40"/>
      <c r="M10" s="40"/>
      <c r="N10" s="40"/>
      <c r="O10" s="41"/>
      <c r="P10" s="18"/>
      <c r="Q10" s="18"/>
      <c r="R10" s="18"/>
    </row>
    <row r="11" spans="1:18" ht="228">
      <c r="A11" s="231"/>
      <c r="B11" s="317"/>
      <c r="C11" s="317"/>
      <c r="D11" s="317"/>
      <c r="E11" s="317"/>
      <c r="F11" s="226" t="s">
        <v>364</v>
      </c>
      <c r="G11" s="228" t="s">
        <v>367</v>
      </c>
      <c r="H11" s="238">
        <v>600</v>
      </c>
      <c r="I11" s="238">
        <v>600</v>
      </c>
      <c r="J11" s="40"/>
      <c r="K11" s="40"/>
      <c r="L11" s="40"/>
      <c r="M11" s="40"/>
      <c r="N11" s="40"/>
      <c r="O11" s="41"/>
      <c r="P11" s="18"/>
      <c r="Q11" s="18"/>
      <c r="R11" s="18"/>
    </row>
    <row r="12" spans="1:18" ht="120">
      <c r="A12" s="229"/>
      <c r="B12" s="318"/>
      <c r="C12" s="318"/>
      <c r="D12" s="318"/>
      <c r="E12" s="318"/>
      <c r="F12" s="227" t="s">
        <v>365</v>
      </c>
      <c r="G12" s="228" t="s">
        <v>366</v>
      </c>
      <c r="H12" s="238">
        <v>233</v>
      </c>
      <c r="I12" s="238">
        <v>233</v>
      </c>
      <c r="J12" s="40"/>
      <c r="K12" s="40"/>
      <c r="L12" s="40"/>
      <c r="M12" s="40"/>
      <c r="N12" s="40"/>
      <c r="O12" s="41"/>
      <c r="P12" s="18"/>
      <c r="Q12" s="18"/>
      <c r="R12" s="18"/>
    </row>
    <row r="13" spans="1:18" ht="168">
      <c r="A13" s="155"/>
      <c r="B13" s="201">
        <v>216</v>
      </c>
      <c r="C13" s="201" t="s">
        <v>318</v>
      </c>
      <c r="D13" s="201" t="s">
        <v>310</v>
      </c>
      <c r="E13" s="194" t="s">
        <v>321</v>
      </c>
      <c r="F13" s="227" t="s">
        <v>368</v>
      </c>
      <c r="G13" s="228" t="s">
        <v>369</v>
      </c>
      <c r="H13" s="238">
        <v>10</v>
      </c>
      <c r="I13" s="238">
        <v>10</v>
      </c>
      <c r="J13" s="40"/>
      <c r="K13" s="40"/>
      <c r="L13" s="40"/>
      <c r="M13" s="40"/>
      <c r="N13" s="40"/>
      <c r="O13" s="41"/>
      <c r="P13" s="18"/>
      <c r="Q13" s="18"/>
      <c r="R13" s="18"/>
    </row>
    <row r="14" spans="1:18" ht="192">
      <c r="A14" s="319"/>
      <c r="B14" s="316">
        <v>216</v>
      </c>
      <c r="C14" s="316" t="s">
        <v>318</v>
      </c>
      <c r="D14" s="316">
        <v>99</v>
      </c>
      <c r="E14" s="316" t="s">
        <v>322</v>
      </c>
      <c r="F14" s="230" t="s">
        <v>370</v>
      </c>
      <c r="G14" s="228" t="s">
        <v>371</v>
      </c>
      <c r="H14" s="238">
        <v>210</v>
      </c>
      <c r="I14" s="238">
        <v>210</v>
      </c>
      <c r="J14" s="40"/>
      <c r="K14" s="40"/>
      <c r="L14" s="40"/>
      <c r="M14" s="40"/>
      <c r="N14" s="40"/>
      <c r="O14" s="41"/>
      <c r="P14" s="18"/>
      <c r="Q14" s="18"/>
      <c r="R14" s="18"/>
    </row>
    <row r="15" spans="1:18" ht="36">
      <c r="A15" s="320"/>
      <c r="B15" s="317"/>
      <c r="C15" s="317"/>
      <c r="D15" s="317"/>
      <c r="E15" s="317"/>
      <c r="F15" s="230" t="s">
        <v>372</v>
      </c>
      <c r="G15" s="228" t="s">
        <v>373</v>
      </c>
      <c r="H15" s="239">
        <v>10</v>
      </c>
      <c r="I15" s="239">
        <v>10</v>
      </c>
      <c r="J15" s="40"/>
      <c r="K15" s="40"/>
      <c r="L15" s="40"/>
      <c r="M15" s="40"/>
      <c r="N15" s="40"/>
      <c r="O15" s="41"/>
      <c r="P15" s="18"/>
      <c r="Q15" s="18"/>
      <c r="R15" s="18"/>
    </row>
    <row r="16" spans="1:18" ht="24">
      <c r="A16" s="321"/>
      <c r="B16" s="318"/>
      <c r="C16" s="318"/>
      <c r="D16" s="318"/>
      <c r="E16" s="318"/>
      <c r="F16" s="230" t="s">
        <v>374</v>
      </c>
      <c r="G16" s="228" t="s">
        <v>375</v>
      </c>
      <c r="H16" s="239">
        <v>200</v>
      </c>
      <c r="I16" s="239">
        <v>200</v>
      </c>
      <c r="J16" s="40"/>
      <c r="K16" s="41"/>
      <c r="L16" s="41"/>
      <c r="M16" s="41"/>
      <c r="N16" s="40"/>
      <c r="O16" s="41"/>
      <c r="P16" s="18"/>
      <c r="Q16" s="18"/>
      <c r="R16" s="18"/>
    </row>
  </sheetData>
  <sheetProtection/>
  <mergeCells count="30">
    <mergeCell ref="Q5:Q6"/>
    <mergeCell ref="R5:R6"/>
    <mergeCell ref="E4:E6"/>
    <mergeCell ref="M5:N5"/>
    <mergeCell ref="H4:R4"/>
    <mergeCell ref="L5:L6"/>
    <mergeCell ref="O5:O6"/>
    <mergeCell ref="P5:P6"/>
    <mergeCell ref="A3:C3"/>
    <mergeCell ref="B4:D4"/>
    <mergeCell ref="I5:J5"/>
    <mergeCell ref="K5:K6"/>
    <mergeCell ref="A9:A10"/>
    <mergeCell ref="A14:A16"/>
    <mergeCell ref="A1:R1"/>
    <mergeCell ref="H5:H6"/>
    <mergeCell ref="G4:G6"/>
    <mergeCell ref="F4:F6"/>
    <mergeCell ref="A4:A6"/>
    <mergeCell ref="B5:B6"/>
    <mergeCell ref="C5:C6"/>
    <mergeCell ref="D5:D6"/>
    <mergeCell ref="E10:E12"/>
    <mergeCell ref="B10:B12"/>
    <mergeCell ref="C10:C12"/>
    <mergeCell ref="D10:D12"/>
    <mergeCell ref="E14:E16"/>
    <mergeCell ref="D14:D16"/>
    <mergeCell ref="C14:C16"/>
    <mergeCell ref="B14:B16"/>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P25"/>
  <sheetViews>
    <sheetView showGridLines="0" showZeros="0" zoomScalePageLayoutView="0" workbookViewId="0" topLeftCell="A1">
      <selection activeCell="D9" sqref="D9"/>
    </sheetView>
  </sheetViews>
  <sheetFormatPr defaultColWidth="9.16015625" defaultRowHeight="12.75" customHeight="1"/>
  <cols>
    <col min="1" max="1" width="27.66015625" style="0" customWidth="1"/>
    <col min="2" max="2" width="19.33203125" style="0" customWidth="1"/>
    <col min="3" max="5" width="10.16015625" style="0" customWidth="1"/>
    <col min="6" max="6" width="13.5" style="0" customWidth="1"/>
    <col min="7" max="7" width="9.5" style="0" customWidth="1"/>
    <col min="8" max="10" width="13.5" style="0" customWidth="1"/>
    <col min="11" max="11" width="9.5" style="0" customWidth="1"/>
    <col min="12" max="12" width="13.5" style="0" customWidth="1"/>
  </cols>
  <sheetData>
    <row r="1" spans="1:16" ht="22.5">
      <c r="A1" s="328" t="s">
        <v>93</v>
      </c>
      <c r="B1" s="328"/>
      <c r="C1" s="328"/>
      <c r="D1" s="328"/>
      <c r="E1" s="328"/>
      <c r="F1" s="328"/>
      <c r="G1" s="328"/>
      <c r="H1" s="328"/>
      <c r="I1" s="328"/>
      <c r="J1" s="328"/>
      <c r="K1" s="328"/>
      <c r="L1" s="328"/>
      <c r="M1" s="328"/>
      <c r="N1" s="328"/>
      <c r="O1" s="328"/>
      <c r="P1" s="328"/>
    </row>
    <row r="2" spans="1:16" ht="22.5" customHeight="1">
      <c r="A2" s="19"/>
      <c r="B2" s="19"/>
      <c r="C2" s="19"/>
      <c r="D2" s="19"/>
      <c r="E2" s="19"/>
      <c r="F2" s="19"/>
      <c r="G2" s="19"/>
      <c r="H2" s="19"/>
      <c r="I2" s="19"/>
      <c r="J2" s="19"/>
      <c r="K2" s="19"/>
      <c r="P2" s="151" t="s">
        <v>102</v>
      </c>
    </row>
    <row r="3" spans="1:16" ht="20.25" customHeight="1">
      <c r="A3" s="117" t="s">
        <v>42</v>
      </c>
      <c r="P3" s="126" t="s">
        <v>10</v>
      </c>
    </row>
    <row r="4" spans="1:16" s="44" customFormat="1" ht="30.75" customHeight="1">
      <c r="A4" s="325" t="s">
        <v>19</v>
      </c>
      <c r="B4" s="325" t="s">
        <v>72</v>
      </c>
      <c r="C4" s="325" t="s">
        <v>73</v>
      </c>
      <c r="D4" s="325" t="s">
        <v>74</v>
      </c>
      <c r="E4" s="325" t="s">
        <v>75</v>
      </c>
      <c r="F4" s="331" t="s">
        <v>76</v>
      </c>
      <c r="G4" s="331"/>
      <c r="H4" s="331"/>
      <c r="I4" s="331"/>
      <c r="J4" s="331"/>
      <c r="K4" s="331"/>
      <c r="L4" s="331"/>
      <c r="M4" s="331"/>
      <c r="N4" s="331"/>
      <c r="O4" s="331"/>
      <c r="P4" s="331"/>
    </row>
    <row r="5" spans="1:16" s="44" customFormat="1" ht="26.25" customHeight="1">
      <c r="A5" s="326"/>
      <c r="B5" s="326"/>
      <c r="C5" s="326"/>
      <c r="D5" s="326"/>
      <c r="E5" s="326"/>
      <c r="F5" s="329" t="s">
        <v>28</v>
      </c>
      <c r="G5" s="278" t="s">
        <v>108</v>
      </c>
      <c r="H5" s="278"/>
      <c r="I5" s="278" t="s">
        <v>110</v>
      </c>
      <c r="J5" s="278" t="s">
        <v>111</v>
      </c>
      <c r="K5" s="278" t="s">
        <v>112</v>
      </c>
      <c r="L5" s="278"/>
      <c r="M5" s="278" t="s">
        <v>113</v>
      </c>
      <c r="N5" s="278" t="s">
        <v>114</v>
      </c>
      <c r="O5" s="278" t="s">
        <v>115</v>
      </c>
      <c r="P5" s="278" t="s">
        <v>119</v>
      </c>
    </row>
    <row r="6" spans="1:16" s="44" customFormat="1" ht="48" customHeight="1">
      <c r="A6" s="327"/>
      <c r="B6" s="327"/>
      <c r="C6" s="327"/>
      <c r="D6" s="327"/>
      <c r="E6" s="327">
        <f>SUM(E7:E25)</f>
        <v>6</v>
      </c>
      <c r="F6" s="330"/>
      <c r="G6" s="163" t="s">
        <v>117</v>
      </c>
      <c r="H6" s="50" t="s">
        <v>118</v>
      </c>
      <c r="I6" s="278"/>
      <c r="J6" s="278"/>
      <c r="K6" s="163" t="s">
        <v>117</v>
      </c>
      <c r="L6" s="50" t="s">
        <v>118</v>
      </c>
      <c r="M6" s="278"/>
      <c r="N6" s="278"/>
      <c r="O6" s="278"/>
      <c r="P6" s="278"/>
    </row>
    <row r="7" spans="1:16" s="44" customFormat="1" ht="33" customHeight="1">
      <c r="A7" s="119" t="s">
        <v>28</v>
      </c>
      <c r="B7" s="79"/>
      <c r="C7" s="78"/>
      <c r="D7" s="78" t="s">
        <v>0</v>
      </c>
      <c r="E7" s="176">
        <f>SUM(E8:E26)</f>
        <v>3</v>
      </c>
      <c r="F7" s="175"/>
      <c r="G7" s="82"/>
      <c r="H7" s="184"/>
      <c r="I7" s="184"/>
      <c r="J7" s="184"/>
      <c r="K7" s="184"/>
      <c r="L7" s="184"/>
      <c r="M7" s="179"/>
      <c r="N7" s="179"/>
      <c r="O7" s="179"/>
      <c r="P7" s="179"/>
    </row>
    <row r="8" spans="1:16" s="44" customFormat="1" ht="33" customHeight="1">
      <c r="A8" s="78" t="s">
        <v>348</v>
      </c>
      <c r="B8" s="254" t="s">
        <v>450</v>
      </c>
      <c r="C8" s="22" t="s">
        <v>453</v>
      </c>
      <c r="D8" s="78" t="s">
        <v>0</v>
      </c>
      <c r="E8" s="176">
        <v>1</v>
      </c>
      <c r="F8" s="175">
        <v>25</v>
      </c>
      <c r="G8" s="82">
        <v>25</v>
      </c>
      <c r="H8" s="184"/>
      <c r="I8" s="184"/>
      <c r="J8" s="184"/>
      <c r="K8" s="184"/>
      <c r="L8" s="184"/>
      <c r="M8" s="179"/>
      <c r="N8" s="179"/>
      <c r="O8" s="179"/>
      <c r="P8" s="179"/>
    </row>
    <row r="9" spans="1:16" s="44" customFormat="1" ht="33" customHeight="1">
      <c r="A9" s="78" t="s">
        <v>348</v>
      </c>
      <c r="B9" s="254" t="s">
        <v>450</v>
      </c>
      <c r="C9" s="22" t="s">
        <v>459</v>
      </c>
      <c r="D9" s="78"/>
      <c r="E9" s="176">
        <v>1</v>
      </c>
      <c r="F9" s="175">
        <v>30</v>
      </c>
      <c r="G9" s="82">
        <v>30</v>
      </c>
      <c r="H9" s="184"/>
      <c r="I9" s="184"/>
      <c r="J9" s="184"/>
      <c r="K9" s="184"/>
      <c r="L9" s="184"/>
      <c r="M9" s="179"/>
      <c r="N9" s="179"/>
      <c r="O9" s="179"/>
      <c r="P9" s="179"/>
    </row>
    <row r="10" spans="1:16" s="44" customFormat="1" ht="26.25" customHeight="1">
      <c r="A10" s="78" t="s">
        <v>348</v>
      </c>
      <c r="B10" s="254" t="s">
        <v>451</v>
      </c>
      <c r="C10" s="78" t="s">
        <v>452</v>
      </c>
      <c r="D10" s="78" t="s">
        <v>0</v>
      </c>
      <c r="E10" s="176">
        <v>1</v>
      </c>
      <c r="F10" s="175">
        <v>200</v>
      </c>
      <c r="G10" s="82">
        <v>200</v>
      </c>
      <c r="H10" s="184"/>
      <c r="I10" s="184"/>
      <c r="J10" s="184"/>
      <c r="K10" s="184"/>
      <c r="L10" s="184"/>
      <c r="M10" s="179"/>
      <c r="N10" s="179"/>
      <c r="O10" s="179"/>
      <c r="P10" s="179"/>
    </row>
    <row r="11" spans="1:16" s="44" customFormat="1" ht="21.75" customHeight="1">
      <c r="A11" s="78"/>
      <c r="B11" s="79"/>
      <c r="C11" s="78"/>
      <c r="D11" s="78"/>
      <c r="E11" s="176"/>
      <c r="F11" s="175"/>
      <c r="G11" s="82"/>
      <c r="H11" s="184"/>
      <c r="I11" s="184"/>
      <c r="J11" s="184"/>
      <c r="K11" s="184"/>
      <c r="L11" s="184"/>
      <c r="M11" s="179"/>
      <c r="N11" s="179"/>
      <c r="O11" s="179"/>
      <c r="P11" s="179"/>
    </row>
    <row r="12" spans="1:16" s="44" customFormat="1" ht="21.75" customHeight="1">
      <c r="A12" s="78"/>
      <c r="B12" s="79"/>
      <c r="C12" s="78"/>
      <c r="D12" s="78"/>
      <c r="E12" s="176"/>
      <c r="F12" s="175"/>
      <c r="G12" s="82"/>
      <c r="H12" s="184"/>
      <c r="I12" s="184"/>
      <c r="J12" s="184"/>
      <c r="K12" s="184"/>
      <c r="L12" s="184"/>
      <c r="M12" s="179"/>
      <c r="N12" s="179"/>
      <c r="O12" s="179"/>
      <c r="P12" s="179"/>
    </row>
    <row r="13" spans="1:16" s="44" customFormat="1" ht="21.75" customHeight="1">
      <c r="A13" s="78"/>
      <c r="B13" s="79"/>
      <c r="C13" s="78"/>
      <c r="D13" s="78"/>
      <c r="E13" s="176"/>
      <c r="F13" s="175"/>
      <c r="G13" s="82"/>
      <c r="H13" s="184"/>
      <c r="I13" s="184"/>
      <c r="J13" s="184"/>
      <c r="K13" s="184"/>
      <c r="L13" s="184"/>
      <c r="M13" s="179"/>
      <c r="N13" s="179"/>
      <c r="O13" s="179"/>
      <c r="P13" s="179"/>
    </row>
    <row r="14" spans="1:16" s="44" customFormat="1" ht="21.75" customHeight="1">
      <c r="A14" s="78"/>
      <c r="B14" s="79"/>
      <c r="C14" s="78"/>
      <c r="D14" s="78"/>
      <c r="E14" s="176"/>
      <c r="F14" s="175"/>
      <c r="G14" s="82"/>
      <c r="H14" s="184"/>
      <c r="I14" s="184"/>
      <c r="J14" s="184"/>
      <c r="K14" s="184"/>
      <c r="L14" s="184"/>
      <c r="M14" s="179"/>
      <c r="N14" s="179"/>
      <c r="O14" s="179"/>
      <c r="P14" s="179"/>
    </row>
    <row r="15" spans="1:16" s="44" customFormat="1" ht="21.75" customHeight="1">
      <c r="A15" s="78"/>
      <c r="B15" s="79"/>
      <c r="C15" s="78"/>
      <c r="D15" s="78"/>
      <c r="E15" s="176"/>
      <c r="F15" s="175"/>
      <c r="G15" s="82"/>
      <c r="H15" s="184"/>
      <c r="I15" s="184"/>
      <c r="J15" s="184"/>
      <c r="K15" s="184"/>
      <c r="L15" s="184"/>
      <c r="M15" s="179"/>
      <c r="N15" s="179"/>
      <c r="O15" s="179"/>
      <c r="P15" s="179"/>
    </row>
    <row r="16" spans="1:16" s="44" customFormat="1" ht="21.75" customHeight="1">
      <c r="A16" s="78"/>
      <c r="B16" s="79"/>
      <c r="C16" s="78"/>
      <c r="D16" s="78"/>
      <c r="E16" s="176"/>
      <c r="F16" s="175"/>
      <c r="G16" s="82"/>
      <c r="H16" s="184"/>
      <c r="I16" s="184"/>
      <c r="J16" s="184"/>
      <c r="K16" s="184"/>
      <c r="L16" s="184"/>
      <c r="M16" s="179"/>
      <c r="N16" s="179"/>
      <c r="O16" s="179"/>
      <c r="P16" s="179"/>
    </row>
    <row r="17" spans="1:16" s="44" customFormat="1" ht="21.75" customHeight="1">
      <c r="A17" s="78"/>
      <c r="B17" s="79"/>
      <c r="C17" s="78"/>
      <c r="D17" s="78"/>
      <c r="E17" s="176"/>
      <c r="F17" s="175"/>
      <c r="G17" s="82"/>
      <c r="H17" s="184"/>
      <c r="I17" s="184"/>
      <c r="J17" s="184"/>
      <c r="K17" s="184"/>
      <c r="L17" s="184"/>
      <c r="M17" s="179"/>
      <c r="N17" s="179"/>
      <c r="O17" s="179"/>
      <c r="P17" s="179"/>
    </row>
    <row r="18" spans="1:16" s="44" customFormat="1" ht="21.75" customHeight="1">
      <c r="A18" s="78"/>
      <c r="B18" s="79"/>
      <c r="C18" s="78"/>
      <c r="D18" s="78"/>
      <c r="E18" s="176"/>
      <c r="F18" s="175"/>
      <c r="G18" s="82"/>
      <c r="H18" s="184"/>
      <c r="I18" s="184"/>
      <c r="J18" s="184"/>
      <c r="K18" s="184"/>
      <c r="L18" s="184"/>
      <c r="M18" s="179"/>
      <c r="N18" s="179"/>
      <c r="O18" s="179"/>
      <c r="P18" s="179"/>
    </row>
    <row r="19" spans="1:16" s="44" customFormat="1" ht="21.75" customHeight="1">
      <c r="A19" s="78"/>
      <c r="B19" s="79"/>
      <c r="C19" s="78"/>
      <c r="D19" s="78"/>
      <c r="E19" s="176"/>
      <c r="F19" s="175"/>
      <c r="G19" s="82"/>
      <c r="H19" s="184"/>
      <c r="I19" s="184"/>
      <c r="J19" s="184"/>
      <c r="K19" s="184"/>
      <c r="L19" s="184"/>
      <c r="M19" s="179"/>
      <c r="N19" s="179"/>
      <c r="O19" s="179"/>
      <c r="P19" s="179"/>
    </row>
    <row r="20" spans="1:16" s="44" customFormat="1" ht="21.75" customHeight="1">
      <c r="A20" s="78"/>
      <c r="B20" s="79"/>
      <c r="C20" s="78"/>
      <c r="D20" s="78"/>
      <c r="E20" s="176"/>
      <c r="F20" s="175"/>
      <c r="G20" s="82"/>
      <c r="H20" s="184"/>
      <c r="I20" s="184"/>
      <c r="J20" s="184"/>
      <c r="K20" s="184"/>
      <c r="L20" s="184"/>
      <c r="M20" s="179"/>
      <c r="N20" s="179"/>
      <c r="O20" s="179"/>
      <c r="P20" s="179"/>
    </row>
    <row r="21" spans="1:16" s="44" customFormat="1" ht="21.75" customHeight="1">
      <c r="A21" s="78"/>
      <c r="B21" s="79"/>
      <c r="C21" s="78"/>
      <c r="D21" s="78"/>
      <c r="E21" s="176"/>
      <c r="F21" s="175"/>
      <c r="G21" s="82"/>
      <c r="H21" s="184"/>
      <c r="I21" s="184"/>
      <c r="J21" s="184"/>
      <c r="K21" s="184"/>
      <c r="L21" s="184"/>
      <c r="M21" s="179"/>
      <c r="N21" s="179"/>
      <c r="O21" s="179"/>
      <c r="P21" s="179"/>
    </row>
    <row r="22" spans="1:16" s="44" customFormat="1" ht="21.75" customHeight="1">
      <c r="A22" s="78"/>
      <c r="B22" s="79"/>
      <c r="C22" s="78"/>
      <c r="D22" s="78"/>
      <c r="E22" s="176"/>
      <c r="F22" s="175"/>
      <c r="G22" s="82"/>
      <c r="H22" s="184"/>
      <c r="I22" s="184"/>
      <c r="J22" s="184"/>
      <c r="K22" s="184"/>
      <c r="L22" s="184"/>
      <c r="M22" s="179"/>
      <c r="N22" s="179"/>
      <c r="O22" s="179"/>
      <c r="P22" s="179"/>
    </row>
    <row r="23" spans="1:16" s="44" customFormat="1" ht="21.75" customHeight="1">
      <c r="A23" s="78"/>
      <c r="B23" s="79"/>
      <c r="C23" s="78"/>
      <c r="D23" s="78"/>
      <c r="E23" s="176"/>
      <c r="F23" s="175"/>
      <c r="G23" s="82"/>
      <c r="H23" s="184"/>
      <c r="I23" s="184"/>
      <c r="J23" s="184"/>
      <c r="K23" s="184"/>
      <c r="L23" s="184"/>
      <c r="M23" s="179"/>
      <c r="N23" s="179"/>
      <c r="O23" s="179"/>
      <c r="P23" s="179"/>
    </row>
    <row r="24" spans="1:16" s="44" customFormat="1" ht="21.75" customHeight="1">
      <c r="A24" s="78"/>
      <c r="B24" s="79"/>
      <c r="C24" s="78"/>
      <c r="D24" s="78"/>
      <c r="E24" s="176"/>
      <c r="F24" s="175"/>
      <c r="G24" s="82"/>
      <c r="H24" s="184"/>
      <c r="I24" s="184"/>
      <c r="J24" s="184"/>
      <c r="K24" s="184"/>
      <c r="L24" s="184"/>
      <c r="M24" s="179"/>
      <c r="N24" s="179"/>
      <c r="O24" s="179"/>
      <c r="P24" s="179"/>
    </row>
    <row r="25" spans="1:16" s="44" customFormat="1" ht="21.75" customHeight="1">
      <c r="A25" s="78"/>
      <c r="B25" s="79"/>
      <c r="C25" s="78"/>
      <c r="D25" s="78"/>
      <c r="E25" s="176"/>
      <c r="F25" s="175"/>
      <c r="G25" s="82"/>
      <c r="H25" s="184"/>
      <c r="I25" s="184"/>
      <c r="J25" s="184"/>
      <c r="K25" s="184"/>
      <c r="L25" s="184"/>
      <c r="M25" s="179"/>
      <c r="N25" s="179"/>
      <c r="O25" s="179"/>
      <c r="P25" s="179"/>
    </row>
    <row r="26" ht="30.75" customHeight="1"/>
  </sheetData>
  <sheetProtection/>
  <mergeCells count="16">
    <mergeCell ref="A1:P1"/>
    <mergeCell ref="F5:F6"/>
    <mergeCell ref="M5:M6"/>
    <mergeCell ref="N5:N6"/>
    <mergeCell ref="O5:O6"/>
    <mergeCell ref="P5:P6"/>
    <mergeCell ref="F4:P4"/>
    <mergeCell ref="A4:A6"/>
    <mergeCell ref="B4:B6"/>
    <mergeCell ref="C4:C6"/>
    <mergeCell ref="J5:J6"/>
    <mergeCell ref="K5:L5"/>
    <mergeCell ref="D4:D6"/>
    <mergeCell ref="E4:E6"/>
    <mergeCell ref="G5:H5"/>
    <mergeCell ref="I5:I6"/>
  </mergeCells>
  <printOptions horizontalCentered="1"/>
  <pageMargins left="0.35433070866141736" right="0.35433070866141736" top="0.984251968503937" bottom="0.984251968503937" header="0.5118110236220472" footer="0.5118110236220472"/>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Q10"/>
  <sheetViews>
    <sheetView showGridLines="0" showZeros="0" zoomScalePageLayoutView="0" workbookViewId="0" topLeftCell="A1">
      <selection activeCell="A13" sqref="A13"/>
    </sheetView>
  </sheetViews>
  <sheetFormatPr defaultColWidth="9.16015625" defaultRowHeight="12.75" customHeight="1"/>
  <cols>
    <col min="1" max="1" width="26.16015625" style="0" customWidth="1"/>
    <col min="2" max="2" width="8.66015625" style="0" customWidth="1"/>
    <col min="3" max="3" width="16.66015625" style="0" customWidth="1"/>
    <col min="4" max="4" width="11.16015625" style="0" customWidth="1"/>
    <col min="5" max="5" width="8.83203125" style="0" customWidth="1"/>
    <col min="6" max="6" width="10.66015625" style="0" customWidth="1"/>
    <col min="7" max="7" width="13.5" style="0" customWidth="1"/>
    <col min="8" max="13" width="11.5" style="0" customWidth="1"/>
  </cols>
  <sheetData>
    <row r="1" spans="1:17" ht="36.75" customHeight="1">
      <c r="A1" s="328" t="s">
        <v>94</v>
      </c>
      <c r="B1" s="328"/>
      <c r="C1" s="328"/>
      <c r="D1" s="328"/>
      <c r="E1" s="328"/>
      <c r="F1" s="328"/>
      <c r="G1" s="328"/>
      <c r="H1" s="328"/>
      <c r="I1" s="328"/>
      <c r="J1" s="328"/>
      <c r="K1" s="328"/>
      <c r="L1" s="328"/>
      <c r="M1" s="328"/>
      <c r="N1" s="328"/>
      <c r="O1" s="328"/>
      <c r="P1" s="328"/>
      <c r="Q1" s="328"/>
    </row>
    <row r="2" spans="1:17" ht="18" customHeight="1">
      <c r="A2" s="19"/>
      <c r="B2" s="19"/>
      <c r="C2" s="19"/>
      <c r="D2" s="19"/>
      <c r="E2" s="19"/>
      <c r="F2" s="19"/>
      <c r="G2" s="19"/>
      <c r="H2" s="19"/>
      <c r="I2" s="19"/>
      <c r="J2" s="19"/>
      <c r="K2" s="19"/>
      <c r="L2" s="19"/>
      <c r="Q2" s="151" t="s">
        <v>103</v>
      </c>
    </row>
    <row r="3" spans="1:17" ht="22.5" customHeight="1">
      <c r="A3" s="117" t="s">
        <v>42</v>
      </c>
      <c r="Q3" s="121" t="s">
        <v>10</v>
      </c>
    </row>
    <row r="4" spans="1:17" s="120" customFormat="1" ht="21.75" customHeight="1">
      <c r="A4" s="331" t="s">
        <v>19</v>
      </c>
      <c r="B4" s="332" t="s">
        <v>78</v>
      </c>
      <c r="C4" s="332" t="s">
        <v>284</v>
      </c>
      <c r="D4" s="332" t="s">
        <v>285</v>
      </c>
      <c r="E4" s="332" t="s">
        <v>286</v>
      </c>
      <c r="F4" s="332" t="s">
        <v>287</v>
      </c>
      <c r="G4" s="331" t="s">
        <v>76</v>
      </c>
      <c r="H4" s="331"/>
      <c r="I4" s="331"/>
      <c r="J4" s="331"/>
      <c r="K4" s="331"/>
      <c r="L4" s="331"/>
      <c r="M4" s="331"/>
      <c r="N4" s="331"/>
      <c r="O4" s="331"/>
      <c r="P4" s="331"/>
      <c r="Q4" s="331"/>
    </row>
    <row r="5" spans="1:17" s="120" customFormat="1" ht="26.25" customHeight="1">
      <c r="A5" s="331"/>
      <c r="B5" s="333"/>
      <c r="C5" s="333"/>
      <c r="D5" s="333"/>
      <c r="E5" s="333"/>
      <c r="F5" s="333" t="s">
        <v>77</v>
      </c>
      <c r="G5" s="335" t="s">
        <v>28</v>
      </c>
      <c r="H5" s="278" t="s">
        <v>108</v>
      </c>
      <c r="I5" s="278"/>
      <c r="J5" s="278" t="s">
        <v>110</v>
      </c>
      <c r="K5" s="278" t="s">
        <v>111</v>
      </c>
      <c r="L5" s="278" t="s">
        <v>112</v>
      </c>
      <c r="M5" s="278"/>
      <c r="N5" s="278" t="s">
        <v>113</v>
      </c>
      <c r="O5" s="278" t="s">
        <v>114</v>
      </c>
      <c r="P5" s="278" t="s">
        <v>115</v>
      </c>
      <c r="Q5" s="278" t="s">
        <v>119</v>
      </c>
    </row>
    <row r="6" spans="1:17" ht="49.5" customHeight="1">
      <c r="A6" s="331"/>
      <c r="B6" s="334"/>
      <c r="C6" s="334"/>
      <c r="D6" s="334"/>
      <c r="E6" s="334"/>
      <c r="F6" s="334"/>
      <c r="G6" s="335"/>
      <c r="H6" s="163" t="s">
        <v>117</v>
      </c>
      <c r="I6" s="50" t="s">
        <v>118</v>
      </c>
      <c r="J6" s="278"/>
      <c r="K6" s="278"/>
      <c r="L6" s="163" t="s">
        <v>117</v>
      </c>
      <c r="M6" s="50" t="s">
        <v>118</v>
      </c>
      <c r="N6" s="278"/>
      <c r="O6" s="278"/>
      <c r="P6" s="278"/>
      <c r="Q6" s="278"/>
    </row>
    <row r="7" spans="1:17" ht="51.75" customHeight="1">
      <c r="A7" s="83" t="s">
        <v>28</v>
      </c>
      <c r="B7" s="70"/>
      <c r="C7" s="71"/>
      <c r="D7" s="71" t="s">
        <v>0</v>
      </c>
      <c r="E7" s="71"/>
      <c r="F7" s="71"/>
      <c r="G7" s="82">
        <f>SUM(H7:M7)</f>
        <v>0</v>
      </c>
      <c r="H7" s="82"/>
      <c r="I7" s="18"/>
      <c r="J7" s="18"/>
      <c r="K7" s="18"/>
      <c r="L7" s="18"/>
      <c r="M7" s="18"/>
      <c r="N7" s="18"/>
      <c r="O7" s="18"/>
      <c r="P7" s="18"/>
      <c r="Q7" s="18"/>
    </row>
    <row r="8" spans="1:17" ht="102.75" customHeight="1">
      <c r="A8" s="71" t="s">
        <v>462</v>
      </c>
      <c r="B8" s="70" t="s">
        <v>455</v>
      </c>
      <c r="C8" s="255" t="s">
        <v>456</v>
      </c>
      <c r="D8" s="71" t="s">
        <v>460</v>
      </c>
      <c r="E8" s="71"/>
      <c r="F8" s="71" t="s">
        <v>461</v>
      </c>
      <c r="G8" s="82">
        <v>200</v>
      </c>
      <c r="H8" s="82">
        <v>200</v>
      </c>
      <c r="I8" s="18"/>
      <c r="J8" s="18"/>
      <c r="K8" s="18"/>
      <c r="L8" s="18"/>
      <c r="M8" s="18"/>
      <c r="N8" s="18"/>
      <c r="O8" s="18"/>
      <c r="P8" s="18"/>
      <c r="Q8" s="18"/>
    </row>
    <row r="9" spans="1:17" ht="51.75" customHeight="1">
      <c r="A9" s="71" t="s">
        <v>454</v>
      </c>
      <c r="B9" s="70" t="s">
        <v>457</v>
      </c>
      <c r="C9" s="71" t="s">
        <v>458</v>
      </c>
      <c r="D9" s="71" t="s">
        <v>460</v>
      </c>
      <c r="E9" s="71"/>
      <c r="F9" s="71" t="s">
        <v>461</v>
      </c>
      <c r="G9" s="82">
        <v>30</v>
      </c>
      <c r="H9" s="82">
        <v>30</v>
      </c>
      <c r="I9" s="18"/>
      <c r="J9" s="18"/>
      <c r="K9" s="18"/>
      <c r="L9" s="18"/>
      <c r="M9" s="18"/>
      <c r="N9" s="18"/>
      <c r="O9" s="18"/>
      <c r="P9" s="18"/>
      <c r="Q9" s="18"/>
    </row>
    <row r="10" spans="1:14" ht="31.5" customHeight="1">
      <c r="A10" s="132"/>
      <c r="B10" s="11"/>
      <c r="C10" s="11"/>
      <c r="D10" s="11"/>
      <c r="E10" s="11"/>
      <c r="F10" s="11"/>
      <c r="G10" s="11"/>
      <c r="H10" s="11"/>
      <c r="I10" s="11"/>
      <c r="J10" s="11"/>
      <c r="K10" s="1"/>
      <c r="L10" s="1"/>
      <c r="M10" s="1"/>
      <c r="N10" s="1"/>
    </row>
  </sheetData>
  <sheetProtection/>
  <mergeCells count="17">
    <mergeCell ref="A1:Q1"/>
    <mergeCell ref="N5:N6"/>
    <mergeCell ref="O5:O6"/>
    <mergeCell ref="P5:P6"/>
    <mergeCell ref="G4:Q4"/>
    <mergeCell ref="G5:G6"/>
    <mergeCell ref="H5:I5"/>
    <mergeCell ref="Q5:Q6"/>
    <mergeCell ref="A4:A6"/>
    <mergeCell ref="B4:B6"/>
    <mergeCell ref="L5:M5"/>
    <mergeCell ref="C4:C6"/>
    <mergeCell ref="D4:D6"/>
    <mergeCell ref="E4:E6"/>
    <mergeCell ref="F4:F6"/>
    <mergeCell ref="J5:J6"/>
    <mergeCell ref="K5:K6"/>
  </mergeCells>
  <printOptions/>
  <pageMargins left="0.74999998873613" right="0.74999998873613" top="0.9999999849815068" bottom="0.9999999849815068" header="0.4999999924907534" footer="0.499999992490753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V13"/>
  <sheetViews>
    <sheetView showGridLines="0" showZeros="0" zoomScalePageLayoutView="0" workbookViewId="0" topLeftCell="A4">
      <selection activeCell="C11" sqref="C11"/>
    </sheetView>
  </sheetViews>
  <sheetFormatPr defaultColWidth="9.16015625" defaultRowHeight="12.75" customHeight="1"/>
  <cols>
    <col min="1" max="1" width="62" style="0" customWidth="1"/>
    <col min="2" max="3" width="35.5" style="0" customWidth="1"/>
  </cols>
  <sheetData>
    <row r="1" spans="1:3" ht="35.25" customHeight="1">
      <c r="A1" s="17" t="s">
        <v>243</v>
      </c>
      <c r="B1" s="17"/>
      <c r="C1" s="17"/>
    </row>
    <row r="2" spans="1:3" ht="21" customHeight="1">
      <c r="A2" s="17"/>
      <c r="B2" s="17"/>
      <c r="C2" s="152" t="s">
        <v>104</v>
      </c>
    </row>
    <row r="3" spans="1:3" ht="24.75" customHeight="1">
      <c r="A3" s="84" t="s">
        <v>42</v>
      </c>
      <c r="B3" s="108"/>
      <c r="C3" s="118" t="s">
        <v>71</v>
      </c>
    </row>
    <row r="4" spans="1:16" s="135" customFormat="1" ht="21.75" customHeight="1">
      <c r="A4" s="336" t="s">
        <v>8</v>
      </c>
      <c r="B4" s="133" t="s">
        <v>21</v>
      </c>
      <c r="C4" s="134"/>
      <c r="F4" s="136"/>
      <c r="P4" s="136"/>
    </row>
    <row r="5" spans="1:16" s="135" customFormat="1" ht="43.5" customHeight="1">
      <c r="A5" s="336"/>
      <c r="B5" s="137" t="s">
        <v>95</v>
      </c>
      <c r="C5" s="138" t="s">
        <v>96</v>
      </c>
      <c r="E5" s="139">
        <v>3.6</v>
      </c>
      <c r="F5" s="140">
        <v>0</v>
      </c>
      <c r="G5" s="140">
        <v>0.6</v>
      </c>
      <c r="H5" s="139">
        <v>3</v>
      </c>
      <c r="I5" s="140">
        <v>0</v>
      </c>
      <c r="J5" s="139">
        <v>3</v>
      </c>
      <c r="K5" s="139">
        <v>9.4</v>
      </c>
      <c r="L5" s="140">
        <v>0</v>
      </c>
      <c r="M5" s="140">
        <v>0.7</v>
      </c>
      <c r="N5" s="139">
        <v>8.7</v>
      </c>
      <c r="O5" s="140">
        <v>0</v>
      </c>
      <c r="P5" s="139">
        <v>8.7</v>
      </c>
    </row>
    <row r="6" spans="1:16" s="135" customFormat="1" ht="34.5" customHeight="1">
      <c r="A6" s="141" t="s">
        <v>5</v>
      </c>
      <c r="B6" s="142">
        <f>SUM(B7:B9)</f>
        <v>2.3</v>
      </c>
      <c r="C6" s="142">
        <f>SUM(C7:C9)</f>
        <v>2.5</v>
      </c>
      <c r="E6" s="136"/>
      <c r="G6" s="136"/>
      <c r="I6" s="136"/>
      <c r="J6" s="136"/>
      <c r="K6" s="136"/>
      <c r="L6" s="136"/>
      <c r="M6" s="136"/>
      <c r="N6" s="136"/>
      <c r="O6" s="136"/>
      <c r="P6" s="136"/>
    </row>
    <row r="7" spans="1:16" s="131" customFormat="1" ht="34.5" customHeight="1">
      <c r="A7" s="143" t="s">
        <v>4</v>
      </c>
      <c r="B7" s="142"/>
      <c r="C7" s="142"/>
      <c r="D7" s="132"/>
      <c r="E7" s="132"/>
      <c r="F7" s="132"/>
      <c r="G7" s="132"/>
      <c r="H7" s="132"/>
      <c r="I7" s="132"/>
      <c r="J7" s="132"/>
      <c r="K7" s="132"/>
      <c r="L7" s="132"/>
      <c r="M7" s="132"/>
      <c r="O7" s="132"/>
      <c r="P7" s="132"/>
    </row>
    <row r="8" spans="1:16" s="131" customFormat="1" ht="34.5" customHeight="1">
      <c r="A8" s="144" t="s">
        <v>26</v>
      </c>
      <c r="B8" s="142"/>
      <c r="C8" s="145"/>
      <c r="D8" s="132"/>
      <c r="E8" s="132"/>
      <c r="G8" s="132"/>
      <c r="H8" s="132"/>
      <c r="I8" s="132"/>
      <c r="J8" s="132"/>
      <c r="K8" s="132"/>
      <c r="L8" s="132"/>
      <c r="M8" s="132"/>
      <c r="O8" s="132"/>
      <c r="P8" s="132"/>
    </row>
    <row r="9" spans="1:16" s="131" customFormat="1" ht="34.5" customHeight="1">
      <c r="A9" s="144" t="s">
        <v>2</v>
      </c>
      <c r="B9" s="142">
        <f>SUM(B10:B11)</f>
        <v>2.3</v>
      </c>
      <c r="C9" s="142">
        <f>SUM(C10:C11)</f>
        <v>2.5</v>
      </c>
      <c r="D9" s="132"/>
      <c r="E9" s="132"/>
      <c r="H9" s="132"/>
      <c r="I9" s="132"/>
      <c r="L9" s="132"/>
      <c r="N9" s="132"/>
      <c r="P9" s="132"/>
    </row>
    <row r="10" spans="1:9" s="131" customFormat="1" ht="34.5" customHeight="1">
      <c r="A10" s="144" t="s">
        <v>18</v>
      </c>
      <c r="B10" s="142"/>
      <c r="C10" s="142"/>
      <c r="D10" s="132"/>
      <c r="E10" s="132"/>
      <c r="F10" s="132"/>
      <c r="G10" s="132"/>
      <c r="H10" s="132"/>
      <c r="I10" s="132"/>
    </row>
    <row r="11" spans="1:8" s="131" customFormat="1" ht="34.5" customHeight="1">
      <c r="A11" s="144" t="s">
        <v>24</v>
      </c>
      <c r="B11" s="142">
        <v>2.3</v>
      </c>
      <c r="C11" s="142">
        <v>2.5</v>
      </c>
      <c r="D11" s="132"/>
      <c r="E11" s="132"/>
      <c r="F11" s="132"/>
      <c r="G11" s="132"/>
      <c r="H11" s="132"/>
    </row>
    <row r="12" spans="1:22" ht="12.75" customHeight="1">
      <c r="A12" s="11"/>
      <c r="B12" s="11"/>
      <c r="C12" s="11"/>
      <c r="D12" s="11"/>
      <c r="E12" s="11"/>
      <c r="F12" s="11"/>
      <c r="G12" s="11"/>
      <c r="H12" s="11"/>
      <c r="I12" s="11"/>
      <c r="J12" s="11"/>
      <c r="K12" s="11"/>
      <c r="L12" s="11"/>
      <c r="M12" s="11"/>
      <c r="N12" s="11"/>
      <c r="O12" s="11"/>
      <c r="P12" s="11"/>
      <c r="Q12" s="11"/>
      <c r="R12" s="11"/>
      <c r="S12" s="11"/>
      <c r="T12" s="11"/>
      <c r="U12" s="11"/>
      <c r="V12" s="1"/>
    </row>
    <row r="13" ht="12.75" customHeight="1">
      <c r="A13" s="232" t="s">
        <v>376</v>
      </c>
    </row>
  </sheetData>
  <sheetProtection/>
  <mergeCells count="1">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pageSetUpPr fitToPage="1"/>
  </sheetPr>
  <dimension ref="A1:IJ25"/>
  <sheetViews>
    <sheetView showGridLines="0" showZeros="0" zoomScalePageLayoutView="0" workbookViewId="0" topLeftCell="A10">
      <selection activeCell="D30" sqref="D30"/>
    </sheetView>
  </sheetViews>
  <sheetFormatPr defaultColWidth="6.83203125" defaultRowHeight="19.5" customHeight="1"/>
  <cols>
    <col min="1" max="1" width="42.83203125" style="5" customWidth="1"/>
    <col min="2" max="4" width="7.16015625" style="6" customWidth="1"/>
    <col min="5" max="5" width="47" style="6" customWidth="1"/>
    <col min="6" max="6" width="39.5" style="6" customWidth="1"/>
    <col min="7" max="244" width="6.83203125" style="9" customWidth="1"/>
    <col min="245" max="245" width="6.83203125" style="0" customWidth="1"/>
  </cols>
  <sheetData>
    <row r="1" spans="1:6" s="4" customFormat="1" ht="36.75" customHeight="1">
      <c r="A1" s="147" t="s">
        <v>97</v>
      </c>
      <c r="B1" s="16"/>
      <c r="C1" s="16"/>
      <c r="D1" s="16"/>
      <c r="E1" s="16"/>
      <c r="F1" s="16"/>
    </row>
    <row r="2" spans="1:6" s="4" customFormat="1" ht="24" customHeight="1">
      <c r="A2" s="7"/>
      <c r="B2" s="7"/>
      <c r="C2" s="7"/>
      <c r="D2" s="7"/>
      <c r="E2" s="7"/>
      <c r="F2" s="193" t="s">
        <v>253</v>
      </c>
    </row>
    <row r="3" spans="1:6" s="4" customFormat="1" ht="15" customHeight="1">
      <c r="A3" s="305" t="s">
        <v>42</v>
      </c>
      <c r="B3" s="312"/>
      <c r="C3" s="312"/>
      <c r="D3" s="8"/>
      <c r="E3" s="8"/>
      <c r="F3" s="53" t="s">
        <v>10</v>
      </c>
    </row>
    <row r="4" spans="1:6" s="54" customFormat="1" ht="24" customHeight="1">
      <c r="A4" s="337" t="s">
        <v>19</v>
      </c>
      <c r="B4" s="278" t="s">
        <v>23</v>
      </c>
      <c r="C4" s="278"/>
      <c r="D4" s="278"/>
      <c r="E4" s="278" t="s">
        <v>7</v>
      </c>
      <c r="F4" s="338" t="s">
        <v>70</v>
      </c>
    </row>
    <row r="5" spans="1:6" s="54" customFormat="1" ht="24.75" customHeight="1">
      <c r="A5" s="337"/>
      <c r="B5" s="278"/>
      <c r="C5" s="278"/>
      <c r="D5" s="278"/>
      <c r="E5" s="278"/>
      <c r="F5" s="338"/>
    </row>
    <row r="6" spans="1:6" s="55" customFormat="1" ht="38.25" customHeight="1">
      <c r="A6" s="337"/>
      <c r="B6" s="42" t="s">
        <v>9</v>
      </c>
      <c r="C6" s="42" t="s">
        <v>17</v>
      </c>
      <c r="D6" s="42" t="s">
        <v>16</v>
      </c>
      <c r="E6" s="278"/>
      <c r="F6" s="338"/>
    </row>
    <row r="7" spans="1:244" s="44" customFormat="1" ht="35.25" customHeight="1">
      <c r="A7" s="52"/>
      <c r="B7" s="56"/>
      <c r="C7" s="56"/>
      <c r="D7" s="56"/>
      <c r="E7" s="80" t="s">
        <v>6</v>
      </c>
      <c r="F7" s="146">
        <v>42.77</v>
      </c>
      <c r="G7" s="57"/>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row>
    <row r="8" spans="1:9" ht="30" customHeight="1">
      <c r="A8" s="116" t="s">
        <v>409</v>
      </c>
      <c r="B8" s="233" t="s">
        <v>377</v>
      </c>
      <c r="C8" s="233"/>
      <c r="D8" s="233"/>
      <c r="E8" s="234" t="s">
        <v>15</v>
      </c>
      <c r="F8" s="235">
        <v>42.77</v>
      </c>
      <c r="I8" s="81"/>
    </row>
    <row r="9" spans="1:9" ht="21.75" customHeight="1">
      <c r="A9" s="116"/>
      <c r="B9" s="233"/>
      <c r="C9" s="233" t="s">
        <v>378</v>
      </c>
      <c r="D9" s="233"/>
      <c r="E9" s="234" t="s">
        <v>379</v>
      </c>
      <c r="F9" s="235">
        <v>5.23</v>
      </c>
      <c r="I9" s="81"/>
    </row>
    <row r="10" spans="1:9" ht="21.75" customHeight="1">
      <c r="A10" s="116"/>
      <c r="B10" s="233" t="s">
        <v>380</v>
      </c>
      <c r="C10" s="233" t="s">
        <v>380</v>
      </c>
      <c r="D10" s="233" t="s">
        <v>381</v>
      </c>
      <c r="E10" s="234" t="s">
        <v>49</v>
      </c>
      <c r="F10" s="235">
        <v>5.23</v>
      </c>
      <c r="I10" s="81"/>
    </row>
    <row r="11" spans="1:9" ht="21.75" customHeight="1">
      <c r="A11" s="116"/>
      <c r="B11" s="233"/>
      <c r="C11" s="233" t="s">
        <v>382</v>
      </c>
      <c r="D11" s="233"/>
      <c r="E11" s="234" t="s">
        <v>383</v>
      </c>
      <c r="F11" s="235">
        <v>3</v>
      </c>
      <c r="I11" s="81"/>
    </row>
    <row r="12" spans="1:6" ht="21.75" customHeight="1">
      <c r="A12" s="236"/>
      <c r="B12" s="233" t="s">
        <v>380</v>
      </c>
      <c r="C12" s="233" t="s">
        <v>380</v>
      </c>
      <c r="D12" s="233" t="s">
        <v>384</v>
      </c>
      <c r="E12" s="234" t="s">
        <v>53</v>
      </c>
      <c r="F12" s="235">
        <v>3</v>
      </c>
    </row>
    <row r="13" spans="1:6" ht="21.75" customHeight="1">
      <c r="A13" s="236"/>
      <c r="B13" s="233"/>
      <c r="C13" s="233" t="s">
        <v>385</v>
      </c>
      <c r="D13" s="233"/>
      <c r="E13" s="234" t="s">
        <v>386</v>
      </c>
      <c r="F13" s="235">
        <v>2</v>
      </c>
    </row>
    <row r="14" spans="1:6" ht="21.75" customHeight="1">
      <c r="A14" s="236"/>
      <c r="B14" s="233" t="s">
        <v>380</v>
      </c>
      <c r="C14" s="233" t="s">
        <v>380</v>
      </c>
      <c r="D14" s="233" t="s">
        <v>387</v>
      </c>
      <c r="E14" s="234" t="s">
        <v>60</v>
      </c>
      <c r="F14" s="235">
        <v>2</v>
      </c>
    </row>
    <row r="15" spans="1:6" ht="21.75" customHeight="1">
      <c r="A15" s="236"/>
      <c r="B15" s="233"/>
      <c r="C15" s="233" t="s">
        <v>388</v>
      </c>
      <c r="D15" s="233"/>
      <c r="E15" s="234" t="s">
        <v>389</v>
      </c>
      <c r="F15" s="235">
        <v>2</v>
      </c>
    </row>
    <row r="16" spans="1:6" ht="21.75" customHeight="1">
      <c r="A16" s="236"/>
      <c r="B16" s="233" t="s">
        <v>380</v>
      </c>
      <c r="C16" s="233" t="s">
        <v>380</v>
      </c>
      <c r="D16" s="233" t="s">
        <v>390</v>
      </c>
      <c r="E16" s="234" t="s">
        <v>391</v>
      </c>
      <c r="F16" s="235">
        <v>2</v>
      </c>
    </row>
    <row r="17" spans="1:6" ht="21.75" customHeight="1">
      <c r="A17" s="236"/>
      <c r="B17" s="233"/>
      <c r="C17" s="233" t="s">
        <v>392</v>
      </c>
      <c r="D17" s="233"/>
      <c r="E17" s="234" t="s">
        <v>393</v>
      </c>
      <c r="F17" s="235">
        <v>3.37</v>
      </c>
    </row>
    <row r="18" spans="1:6" ht="21.75" customHeight="1">
      <c r="A18" s="236"/>
      <c r="B18" s="233" t="s">
        <v>380</v>
      </c>
      <c r="C18" s="233" t="s">
        <v>380</v>
      </c>
      <c r="D18" s="233" t="s">
        <v>394</v>
      </c>
      <c r="E18" s="234" t="s">
        <v>395</v>
      </c>
      <c r="F18" s="235">
        <v>1.35</v>
      </c>
    </row>
    <row r="19" spans="1:6" ht="21.75" customHeight="1">
      <c r="A19" s="236"/>
      <c r="B19" s="233" t="s">
        <v>380</v>
      </c>
      <c r="C19" s="233" t="s">
        <v>380</v>
      </c>
      <c r="D19" s="233" t="s">
        <v>396</v>
      </c>
      <c r="E19" s="234" t="s">
        <v>397</v>
      </c>
      <c r="F19" s="235">
        <v>2.02</v>
      </c>
    </row>
    <row r="20" spans="1:6" ht="21.75" customHeight="1">
      <c r="A20" s="236"/>
      <c r="B20" s="233"/>
      <c r="C20" s="233" t="s">
        <v>398</v>
      </c>
      <c r="D20" s="233"/>
      <c r="E20" s="234" t="s">
        <v>399</v>
      </c>
      <c r="F20" s="235">
        <v>2.3</v>
      </c>
    </row>
    <row r="21" spans="1:6" ht="21.75" customHeight="1">
      <c r="A21" s="236"/>
      <c r="B21" s="233" t="s">
        <v>380</v>
      </c>
      <c r="C21" s="233" t="s">
        <v>380</v>
      </c>
      <c r="D21" s="233" t="s">
        <v>400</v>
      </c>
      <c r="E21" s="234" t="s">
        <v>401</v>
      </c>
      <c r="F21" s="235">
        <v>2.3</v>
      </c>
    </row>
    <row r="22" spans="1:6" ht="21.75" customHeight="1">
      <c r="A22" s="236"/>
      <c r="B22" s="233"/>
      <c r="C22" s="233" t="s">
        <v>402</v>
      </c>
      <c r="D22" s="233"/>
      <c r="E22" s="234" t="s">
        <v>403</v>
      </c>
      <c r="F22" s="235">
        <v>23.75</v>
      </c>
    </row>
    <row r="23" spans="1:6" ht="21.75" customHeight="1">
      <c r="A23" s="236"/>
      <c r="B23" s="233" t="s">
        <v>380</v>
      </c>
      <c r="C23" s="233" t="s">
        <v>380</v>
      </c>
      <c r="D23" s="233" t="s">
        <v>404</v>
      </c>
      <c r="E23" s="234" t="s">
        <v>65</v>
      </c>
      <c r="F23" s="235">
        <v>23.75</v>
      </c>
    </row>
    <row r="24" spans="1:6" ht="21.75" customHeight="1">
      <c r="A24" s="236"/>
      <c r="B24" s="233"/>
      <c r="C24" s="233" t="s">
        <v>405</v>
      </c>
      <c r="D24" s="233"/>
      <c r="E24" s="234" t="s">
        <v>406</v>
      </c>
      <c r="F24" s="235">
        <v>1.12</v>
      </c>
    </row>
    <row r="25" spans="1:6" ht="21.75" customHeight="1">
      <c r="A25" s="236"/>
      <c r="B25" s="233" t="s">
        <v>380</v>
      </c>
      <c r="C25" s="233" t="s">
        <v>380</v>
      </c>
      <c r="D25" s="233" t="s">
        <v>407</v>
      </c>
      <c r="E25" s="234" t="s">
        <v>408</v>
      </c>
      <c r="F25" s="235">
        <v>1.12</v>
      </c>
    </row>
  </sheetData>
  <sheetProtection/>
  <mergeCells count="5">
    <mergeCell ref="A3:C3"/>
    <mergeCell ref="A4:A6"/>
    <mergeCell ref="F4:F6"/>
    <mergeCell ref="B4:D5"/>
    <mergeCell ref="E4:E6"/>
  </mergeCells>
  <printOptions horizontalCentered="1"/>
  <pageMargins left="0.3937007874015748" right="0.3937007874015748" top="0.984251968503937" bottom="0.984251968503937" header="0" footer="0"/>
  <pageSetup fitToHeight="100" fitToWidth="1"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Z28"/>
  <sheetViews>
    <sheetView showGridLines="0" showZeros="0" zoomScalePageLayoutView="0" workbookViewId="0" topLeftCell="O10">
      <selection activeCell="Y12" sqref="Y12"/>
    </sheetView>
  </sheetViews>
  <sheetFormatPr defaultColWidth="9.33203125" defaultRowHeight="12.75" customHeight="1"/>
  <cols>
    <col min="1" max="1" width="35.16015625" style="0" customWidth="1"/>
    <col min="2" max="2" width="13.66015625" style="0" customWidth="1"/>
    <col min="3" max="7" width="12" style="0" customWidth="1"/>
    <col min="8" max="8" width="6.83203125" style="0" customWidth="1"/>
    <col min="9" max="13" width="12" style="0" customWidth="1"/>
    <col min="14" max="14" width="44" style="0" customWidth="1"/>
    <col min="15" max="15" width="18.66015625" style="0" customWidth="1"/>
    <col min="16" max="17" width="9.16015625" style="0" customWidth="1"/>
    <col min="18" max="18" width="31.33203125" style="0" customWidth="1"/>
    <col min="19" max="19" width="11.66015625" style="0" customWidth="1"/>
    <col min="20" max="22" width="9.16015625" style="0" customWidth="1"/>
    <col min="23" max="23" width="14" style="0" customWidth="1"/>
  </cols>
  <sheetData>
    <row r="1" spans="1:23" ht="22.5">
      <c r="A1" s="19" t="s">
        <v>244</v>
      </c>
      <c r="B1" s="19"/>
      <c r="C1" s="19"/>
      <c r="D1" s="19"/>
      <c r="E1" s="19"/>
      <c r="F1" s="19"/>
      <c r="G1" s="19"/>
      <c r="H1" s="19"/>
      <c r="I1" s="19"/>
      <c r="J1" s="19"/>
      <c r="K1" s="19"/>
      <c r="L1" s="19"/>
      <c r="M1" s="19"/>
      <c r="N1" s="19"/>
      <c r="O1" s="19"/>
      <c r="P1" s="19"/>
      <c r="Q1" s="19"/>
      <c r="R1" s="19"/>
      <c r="S1" s="19"/>
      <c r="T1" s="19"/>
      <c r="U1" s="19"/>
      <c r="V1" s="19"/>
      <c r="W1" s="19"/>
    </row>
    <row r="2" spans="1:23" ht="12.75" customHeight="1">
      <c r="A2" s="19"/>
      <c r="B2" s="19"/>
      <c r="C2" s="19"/>
      <c r="D2" s="19"/>
      <c r="E2" s="19"/>
      <c r="F2" s="19"/>
      <c r="G2" s="19"/>
      <c r="H2" s="19"/>
      <c r="I2" s="19"/>
      <c r="J2" s="19"/>
      <c r="K2" s="19"/>
      <c r="L2" s="19"/>
      <c r="M2" s="19"/>
      <c r="N2" s="19"/>
      <c r="O2" s="19"/>
      <c r="P2" s="19"/>
      <c r="Q2" s="19"/>
      <c r="R2" s="19"/>
      <c r="S2" s="19"/>
      <c r="T2" s="19"/>
      <c r="U2" s="19"/>
      <c r="V2" s="19"/>
      <c r="W2" s="151" t="s">
        <v>254</v>
      </c>
    </row>
    <row r="3" spans="1:23" ht="12.75" customHeight="1">
      <c r="A3" s="190" t="s">
        <v>228</v>
      </c>
      <c r="B3" s="44"/>
      <c r="C3" s="44"/>
      <c r="D3" s="44"/>
      <c r="E3" s="44"/>
      <c r="F3" s="44"/>
      <c r="G3" s="44"/>
      <c r="H3" s="44"/>
      <c r="I3" s="44"/>
      <c r="J3" s="44"/>
      <c r="K3" s="44"/>
      <c r="L3" s="44"/>
      <c r="M3" s="44"/>
      <c r="N3" s="44"/>
      <c r="O3" s="44"/>
      <c r="P3" s="44"/>
      <c r="Q3" s="44"/>
      <c r="R3" s="44"/>
      <c r="S3" s="44"/>
      <c r="T3" s="44"/>
      <c r="U3" s="44"/>
      <c r="V3" s="44"/>
      <c r="W3" s="188" t="s">
        <v>10</v>
      </c>
    </row>
    <row r="4" spans="1:23" ht="12.75" customHeight="1">
      <c r="A4" s="329" t="s">
        <v>19</v>
      </c>
      <c r="B4" s="329" t="s">
        <v>14</v>
      </c>
      <c r="C4" s="331" t="s">
        <v>76</v>
      </c>
      <c r="D4" s="331"/>
      <c r="E4" s="331"/>
      <c r="F4" s="331"/>
      <c r="G4" s="331"/>
      <c r="H4" s="331"/>
      <c r="I4" s="331"/>
      <c r="J4" s="331"/>
      <c r="K4" s="331"/>
      <c r="L4" s="331"/>
      <c r="M4" s="331"/>
      <c r="N4" s="341" t="s">
        <v>245</v>
      </c>
      <c r="O4" s="342"/>
      <c r="P4" s="342"/>
      <c r="Q4" s="343"/>
      <c r="R4" s="341" t="s">
        <v>246</v>
      </c>
      <c r="S4" s="342"/>
      <c r="T4" s="342"/>
      <c r="U4" s="343"/>
      <c r="V4" s="185" t="s">
        <v>13</v>
      </c>
      <c r="W4" s="186"/>
    </row>
    <row r="5" spans="1:23" ht="30" customHeight="1">
      <c r="A5" s="344"/>
      <c r="B5" s="344"/>
      <c r="C5" s="335" t="s">
        <v>28</v>
      </c>
      <c r="D5" s="278" t="s">
        <v>108</v>
      </c>
      <c r="E5" s="278"/>
      <c r="F5" s="278" t="s">
        <v>110</v>
      </c>
      <c r="G5" s="278" t="s">
        <v>111</v>
      </c>
      <c r="H5" s="278" t="s">
        <v>112</v>
      </c>
      <c r="I5" s="278"/>
      <c r="J5" s="278" t="s">
        <v>113</v>
      </c>
      <c r="K5" s="278" t="s">
        <v>114</v>
      </c>
      <c r="L5" s="278" t="s">
        <v>115</v>
      </c>
      <c r="M5" s="278" t="s">
        <v>119</v>
      </c>
      <c r="N5" s="339" t="s">
        <v>247</v>
      </c>
      <c r="O5" s="339" t="s">
        <v>248</v>
      </c>
      <c r="P5" s="339" t="s">
        <v>249</v>
      </c>
      <c r="Q5" s="339" t="s">
        <v>250</v>
      </c>
      <c r="R5" s="339" t="s">
        <v>247</v>
      </c>
      <c r="S5" s="339" t="s">
        <v>248</v>
      </c>
      <c r="T5" s="339" t="s">
        <v>249</v>
      </c>
      <c r="U5" s="339" t="s">
        <v>250</v>
      </c>
      <c r="V5" s="339" t="s">
        <v>251</v>
      </c>
      <c r="W5" s="339" t="s">
        <v>252</v>
      </c>
    </row>
    <row r="6" spans="1:23" ht="41.25" customHeight="1">
      <c r="A6" s="330"/>
      <c r="B6" s="330"/>
      <c r="C6" s="335"/>
      <c r="D6" s="163" t="s">
        <v>117</v>
      </c>
      <c r="E6" s="50" t="s">
        <v>118</v>
      </c>
      <c r="F6" s="278"/>
      <c r="G6" s="278"/>
      <c r="H6" s="163" t="s">
        <v>117</v>
      </c>
      <c r="I6" s="50" t="s">
        <v>118</v>
      </c>
      <c r="J6" s="278"/>
      <c r="K6" s="278"/>
      <c r="L6" s="278"/>
      <c r="M6" s="278"/>
      <c r="N6" s="340"/>
      <c r="O6" s="340"/>
      <c r="P6" s="340"/>
      <c r="Q6" s="340"/>
      <c r="R6" s="340"/>
      <c r="S6" s="340"/>
      <c r="T6" s="340"/>
      <c r="U6" s="340"/>
      <c r="V6" s="340"/>
      <c r="W6" s="340"/>
    </row>
    <row r="7" spans="1:23" ht="51" customHeight="1">
      <c r="A7" s="189" t="s">
        <v>361</v>
      </c>
      <c r="B7" s="189"/>
      <c r="C7" s="240">
        <v>1318</v>
      </c>
      <c r="D7" s="240">
        <v>1318</v>
      </c>
      <c r="E7" s="191"/>
      <c r="F7" s="191"/>
      <c r="G7" s="191"/>
      <c r="H7" s="191"/>
      <c r="I7" s="191"/>
      <c r="J7" s="191"/>
      <c r="K7" s="191"/>
      <c r="L7" s="191"/>
      <c r="M7" s="191"/>
      <c r="N7" s="184"/>
      <c r="O7" s="184"/>
      <c r="P7" s="184"/>
      <c r="Q7" s="184"/>
      <c r="R7" s="184"/>
      <c r="S7" s="184"/>
      <c r="T7" s="184"/>
      <c r="U7" s="184"/>
      <c r="V7" s="187"/>
      <c r="W7" s="249"/>
    </row>
    <row r="8" spans="1:26" ht="78.75" customHeight="1">
      <c r="A8" s="189"/>
      <c r="B8" s="189" t="s">
        <v>410</v>
      </c>
      <c r="C8" s="240">
        <v>55</v>
      </c>
      <c r="D8" s="240">
        <v>55</v>
      </c>
      <c r="E8" s="191"/>
      <c r="F8" s="191"/>
      <c r="G8" s="191"/>
      <c r="H8" s="191"/>
      <c r="I8" s="191"/>
      <c r="J8" s="191"/>
      <c r="K8" s="191"/>
      <c r="L8" s="191"/>
      <c r="M8" s="191"/>
      <c r="N8" s="247" t="s">
        <v>422</v>
      </c>
      <c r="O8" s="247" t="s">
        <v>423</v>
      </c>
      <c r="P8" s="246"/>
      <c r="Q8" s="246"/>
      <c r="R8" s="247" t="s">
        <v>423</v>
      </c>
      <c r="S8" s="247" t="s">
        <v>424</v>
      </c>
      <c r="T8" s="247" t="s">
        <v>425</v>
      </c>
      <c r="U8" s="246"/>
      <c r="V8" s="248"/>
      <c r="W8" s="252" t="s">
        <v>426</v>
      </c>
      <c r="X8" s="251"/>
      <c r="Y8" s="251"/>
      <c r="Z8" s="251"/>
    </row>
    <row r="9" spans="1:26" ht="78.75">
      <c r="A9" s="189"/>
      <c r="B9" s="189" t="s">
        <v>411</v>
      </c>
      <c r="C9" s="240">
        <v>233</v>
      </c>
      <c r="D9" s="240">
        <v>233</v>
      </c>
      <c r="E9" s="191"/>
      <c r="F9" s="191"/>
      <c r="G9" s="191"/>
      <c r="H9" s="191"/>
      <c r="I9" s="191"/>
      <c r="J9" s="191"/>
      <c r="K9" s="191"/>
      <c r="L9" s="191"/>
      <c r="M9" s="191"/>
      <c r="N9" s="247" t="s">
        <v>422</v>
      </c>
      <c r="O9" s="246" t="s">
        <v>428</v>
      </c>
      <c r="P9" s="246"/>
      <c r="Q9" s="246"/>
      <c r="R9" s="247" t="s">
        <v>427</v>
      </c>
      <c r="S9" s="247" t="s">
        <v>424</v>
      </c>
      <c r="T9" s="247"/>
      <c r="U9" s="246"/>
      <c r="V9" s="248"/>
      <c r="W9" s="252" t="s">
        <v>429</v>
      </c>
      <c r="X9" s="251"/>
      <c r="Y9" s="251"/>
      <c r="Z9" s="251"/>
    </row>
    <row r="10" spans="1:26" ht="90" customHeight="1">
      <c r="A10" s="189"/>
      <c r="B10" s="189" t="s">
        <v>412</v>
      </c>
      <c r="C10" s="240">
        <v>10</v>
      </c>
      <c r="D10" s="240">
        <v>10</v>
      </c>
      <c r="E10" s="191"/>
      <c r="F10" s="191"/>
      <c r="G10" s="191"/>
      <c r="H10" s="191"/>
      <c r="I10" s="191"/>
      <c r="J10" s="191"/>
      <c r="K10" s="191"/>
      <c r="L10" s="191"/>
      <c r="M10" s="191"/>
      <c r="N10" s="247" t="s">
        <v>430</v>
      </c>
      <c r="O10" s="247" t="s">
        <v>432</v>
      </c>
      <c r="P10" s="246"/>
      <c r="Q10" s="246"/>
      <c r="R10" s="247" t="s">
        <v>431</v>
      </c>
      <c r="S10" s="247" t="s">
        <v>433</v>
      </c>
      <c r="T10" s="247" t="s">
        <v>434</v>
      </c>
      <c r="U10" s="246"/>
      <c r="V10" s="248"/>
      <c r="W10" s="247" t="s">
        <v>435</v>
      </c>
      <c r="X10" s="251"/>
      <c r="Y10" s="251"/>
      <c r="Z10" s="251"/>
    </row>
    <row r="11" spans="1:23" ht="180" customHeight="1">
      <c r="A11" s="189"/>
      <c r="B11" s="189" t="s">
        <v>414</v>
      </c>
      <c r="C11" s="240">
        <v>600</v>
      </c>
      <c r="D11" s="240">
        <v>600</v>
      </c>
      <c r="E11" s="191"/>
      <c r="F11" s="191"/>
      <c r="G11" s="191"/>
      <c r="H11" s="191"/>
      <c r="I11" s="191"/>
      <c r="J11" s="191"/>
      <c r="K11" s="191"/>
      <c r="L11" s="191"/>
      <c r="M11" s="191"/>
      <c r="N11" s="243" t="s">
        <v>417</v>
      </c>
      <c r="O11" s="244" t="s">
        <v>420</v>
      </c>
      <c r="P11" s="244"/>
      <c r="Q11" s="244"/>
      <c r="R11" s="245" t="s">
        <v>418</v>
      </c>
      <c r="S11" s="247" t="s">
        <v>419</v>
      </c>
      <c r="T11" s="246" t="s">
        <v>421</v>
      </c>
      <c r="U11" s="246"/>
      <c r="V11" s="242"/>
      <c r="W11" s="253" t="s">
        <v>418</v>
      </c>
    </row>
    <row r="12" spans="1:26" ht="78.75">
      <c r="A12" s="173"/>
      <c r="B12" s="189" t="s">
        <v>413</v>
      </c>
      <c r="C12" s="241">
        <v>210</v>
      </c>
      <c r="D12" s="241">
        <v>210</v>
      </c>
      <c r="E12" s="191"/>
      <c r="F12" s="191"/>
      <c r="G12" s="191"/>
      <c r="H12" s="191"/>
      <c r="I12" s="191"/>
      <c r="J12" s="191"/>
      <c r="K12" s="191"/>
      <c r="L12" s="191"/>
      <c r="M12" s="191"/>
      <c r="N12" s="247" t="s">
        <v>436</v>
      </c>
      <c r="O12" s="247" t="s">
        <v>438</v>
      </c>
      <c r="P12" s="246"/>
      <c r="Q12" s="246"/>
      <c r="R12" s="247" t="s">
        <v>437</v>
      </c>
      <c r="S12" s="247" t="s">
        <v>439</v>
      </c>
      <c r="T12" s="246"/>
      <c r="U12" s="246"/>
      <c r="V12" s="248"/>
      <c r="W12" s="247" t="s">
        <v>440</v>
      </c>
      <c r="X12" s="251"/>
      <c r="Y12" s="251"/>
      <c r="Z12" s="251"/>
    </row>
    <row r="13" spans="1:26" ht="90">
      <c r="A13" s="173"/>
      <c r="B13" s="173" t="s">
        <v>416</v>
      </c>
      <c r="C13" s="241">
        <v>200</v>
      </c>
      <c r="D13" s="241">
        <v>200</v>
      </c>
      <c r="E13" s="191"/>
      <c r="F13" s="191"/>
      <c r="G13" s="191"/>
      <c r="H13" s="191"/>
      <c r="I13" s="191"/>
      <c r="J13" s="191"/>
      <c r="K13" s="191"/>
      <c r="L13" s="191"/>
      <c r="M13" s="191"/>
      <c r="N13" s="247" t="s">
        <v>441</v>
      </c>
      <c r="O13" s="246" t="s">
        <v>443</v>
      </c>
      <c r="P13" s="246"/>
      <c r="Q13" s="246"/>
      <c r="R13" s="247" t="s">
        <v>442</v>
      </c>
      <c r="S13" s="247" t="s">
        <v>444</v>
      </c>
      <c r="T13" s="246"/>
      <c r="U13" s="246"/>
      <c r="V13" s="246"/>
      <c r="W13" s="252" t="s">
        <v>445</v>
      </c>
      <c r="X13" s="251"/>
      <c r="Y13" s="251"/>
      <c r="Z13" s="251"/>
    </row>
    <row r="14" spans="1:26" ht="78.75">
      <c r="A14" s="173"/>
      <c r="B14" s="173" t="s">
        <v>415</v>
      </c>
      <c r="C14" s="241">
        <v>10</v>
      </c>
      <c r="D14" s="241">
        <v>10</v>
      </c>
      <c r="E14" s="191"/>
      <c r="F14" s="191"/>
      <c r="G14" s="191"/>
      <c r="H14" s="191"/>
      <c r="I14" s="191"/>
      <c r="J14" s="191"/>
      <c r="K14" s="191"/>
      <c r="L14" s="191"/>
      <c r="M14" s="191"/>
      <c r="N14" s="247" t="s">
        <v>422</v>
      </c>
      <c r="O14" s="247" t="s">
        <v>446</v>
      </c>
      <c r="P14" s="246"/>
      <c r="Q14" s="246"/>
      <c r="R14" s="247" t="s">
        <v>447</v>
      </c>
      <c r="S14" s="247" t="s">
        <v>448</v>
      </c>
      <c r="T14" s="246"/>
      <c r="U14" s="246"/>
      <c r="V14" s="248"/>
      <c r="W14" s="247" t="s">
        <v>449</v>
      </c>
      <c r="X14" s="251"/>
      <c r="Y14" s="251"/>
      <c r="Z14" s="251"/>
    </row>
    <row r="15" spans="1:23" ht="12.75" customHeight="1">
      <c r="A15" s="173"/>
      <c r="B15" s="173"/>
      <c r="C15" s="192"/>
      <c r="D15" s="191"/>
      <c r="E15" s="191"/>
      <c r="F15" s="191"/>
      <c r="G15" s="191"/>
      <c r="H15" s="191"/>
      <c r="I15" s="191"/>
      <c r="J15" s="191"/>
      <c r="K15" s="191"/>
      <c r="L15" s="191"/>
      <c r="M15" s="191"/>
      <c r="N15" s="184"/>
      <c r="O15" s="184"/>
      <c r="P15" s="184"/>
      <c r="Q15" s="184"/>
      <c r="R15" s="184"/>
      <c r="S15" s="184"/>
      <c r="T15" s="184"/>
      <c r="U15" s="184"/>
      <c r="V15" s="187"/>
      <c r="W15" s="250"/>
    </row>
    <row r="16" spans="1:23" ht="12.75" customHeight="1">
      <c r="A16" s="11"/>
      <c r="B16" s="14"/>
      <c r="C16" s="14"/>
      <c r="V16" s="14"/>
      <c r="W16" s="14"/>
    </row>
    <row r="17" spans="1:23" ht="12.75" customHeight="1">
      <c r="A17" s="14"/>
      <c r="V17" s="14"/>
      <c r="W17" s="14"/>
    </row>
    <row r="18" spans="1:23" ht="12.75" customHeight="1">
      <c r="A18" s="14"/>
      <c r="V18" s="14"/>
      <c r="W18" s="14"/>
    </row>
    <row r="19" spans="22:23" ht="12.75" customHeight="1">
      <c r="V19" s="14"/>
      <c r="W19" s="14"/>
    </row>
    <row r="20" ht="12.75" customHeight="1">
      <c r="V20" s="14"/>
    </row>
    <row r="21" ht="12.75" customHeight="1">
      <c r="V21" s="14"/>
    </row>
    <row r="22" ht="12.75" customHeight="1">
      <c r="V22" s="14"/>
    </row>
    <row r="23" ht="12.75" customHeight="1">
      <c r="V23" s="14"/>
    </row>
    <row r="24" ht="12.75" customHeight="1">
      <c r="V24" s="14"/>
    </row>
    <row r="25" ht="12.75" customHeight="1">
      <c r="V25" s="14"/>
    </row>
    <row r="26" ht="12.75" customHeight="1">
      <c r="V26" s="14"/>
    </row>
    <row r="27" ht="12.75" customHeight="1">
      <c r="V27" s="14"/>
    </row>
    <row r="28" ht="12.75" customHeight="1">
      <c r="V28" s="14"/>
    </row>
  </sheetData>
  <sheetProtection/>
  <mergeCells count="24">
    <mergeCell ref="A4:A6"/>
    <mergeCell ref="B4:B6"/>
    <mergeCell ref="N5:N6"/>
    <mergeCell ref="O5:O6"/>
    <mergeCell ref="L5:L6"/>
    <mergeCell ref="M5:M6"/>
    <mergeCell ref="C4:M4"/>
    <mergeCell ref="C5:C6"/>
    <mergeCell ref="D5:E5"/>
    <mergeCell ref="F5:F6"/>
    <mergeCell ref="G5:G6"/>
    <mergeCell ref="H5:I5"/>
    <mergeCell ref="J5:J6"/>
    <mergeCell ref="K5:K6"/>
    <mergeCell ref="W5:W6"/>
    <mergeCell ref="N4:Q4"/>
    <mergeCell ref="R4:U4"/>
    <mergeCell ref="R5:R6"/>
    <mergeCell ref="S5:S6"/>
    <mergeCell ref="T5:T6"/>
    <mergeCell ref="U5:U6"/>
    <mergeCell ref="V5:V6"/>
    <mergeCell ref="P5:P6"/>
    <mergeCell ref="Q5:Q6"/>
  </mergeCells>
  <printOptions horizontalCentered="1"/>
  <pageMargins left="0.35433070866141736" right="0.35433070866141736" top="0.984251968503937" bottom="0.787401574803149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2017-12-26T05:48:19Z</cp:lastPrinted>
  <dcterms:created xsi:type="dcterms:W3CDTF">2017-01-26T02:06:17Z</dcterms:created>
  <dcterms:modified xsi:type="dcterms:W3CDTF">2018-02-12T03:20:31Z</dcterms:modified>
  <cp:category/>
  <cp:version/>
  <cp:contentType/>
  <cp:contentStatus/>
</cp:coreProperties>
</file>